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01407166-8FC2-4C8E-A84B-1F64870EED85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5" i="1" l="1"/>
  <c r="X256" i="1"/>
  <c r="X247" i="1"/>
  <c r="X238" i="1"/>
  <c r="X229" i="1"/>
  <c r="X220" i="1"/>
  <c r="X211" i="1"/>
  <c r="X202" i="1"/>
  <c r="X193" i="1"/>
  <c r="X184" i="1"/>
  <c r="X175" i="1"/>
  <c r="X166" i="1"/>
  <c r="X157" i="1"/>
  <c r="X148" i="1"/>
  <c r="X139" i="1"/>
  <c r="X130" i="1"/>
  <c r="X121" i="1"/>
  <c r="X112" i="1"/>
  <c r="X103" i="1"/>
  <c r="X94" i="1"/>
  <c r="X85" i="1"/>
  <c r="X76" i="1"/>
  <c r="X67" i="1"/>
  <c r="X58" i="1"/>
  <c r="X49" i="1"/>
  <c r="X40" i="1"/>
  <c r="X31" i="1"/>
  <c r="X22" i="1"/>
  <c r="X13" i="1"/>
  <c r="X4" i="1"/>
</calcChain>
</file>

<file path=xl/sharedStrings.xml><?xml version="1.0" encoding="utf-8"?>
<sst xmlns="http://schemas.openxmlformats.org/spreadsheetml/2006/main" count="267" uniqueCount="87">
  <si>
    <t>Anderson-Darling</t>
  </si>
  <si>
    <t>Kolmogorov-Smirnov</t>
  </si>
  <si>
    <t>Lilliefors</t>
  </si>
  <si>
    <t>Cramer Von Mises</t>
  </si>
  <si>
    <t>Shapiro-Wilk</t>
  </si>
  <si>
    <t>Shapiro Francia</t>
  </si>
  <si>
    <t>&lt;0,001</t>
  </si>
  <si>
    <t>Nota</t>
  </si>
  <si>
    <t>idade_media</t>
  </si>
  <si>
    <t>civil_uniaoest_casado_prop</t>
  </si>
  <si>
    <t>anos_de_estudo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</si>
  <si>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</si>
  <si>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</si>
  <si>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</si>
  <si>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</si>
  <si>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</si>
  <si>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</si>
  <si>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</si>
  <si>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</si>
  <si>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</si>
  <si>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</si>
  <si>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</si>
  <si>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</si>
  <si>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</si>
  <si>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</si>
  <si>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</si>
  <si>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</si>
  <si>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</si>
  <si>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</si>
  <si>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</si>
  <si>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</si>
  <si>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</si>
  <si>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</si>
  <si>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</si>
  <si>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</si>
  <si>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</si>
  <si>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</si>
  <si>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</si>
  <si>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</si>
  <si>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</si>
  <si>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</si>
  <si>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</si>
  <si>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</si>
  <si>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</si>
  <si>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</si>
  <si>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</si>
  <si>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</si>
  <si>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</si>
  <si>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</si>
  <si>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</si>
  <si>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idade media</t>
  </si>
  <si>
    <t>civil uniaoest casado prop</t>
  </si>
  <si>
    <t>anos de estudo</t>
  </si>
  <si>
    <t>IMC media</t>
  </si>
  <si>
    <t>IMC cat baixo prop</t>
  </si>
  <si>
    <t>IMC cat excesso prop</t>
  </si>
  <si>
    <t>IMC i cat baixo prop</t>
  </si>
  <si>
    <t>IMC i cat excesso prop</t>
  </si>
  <si>
    <t>hortareg prop</t>
  </si>
  <si>
    <t>frutareg prop</t>
  </si>
  <si>
    <t>flvreg prop</t>
  </si>
  <si>
    <t>hortadia media</t>
  </si>
  <si>
    <t>sofrutadia media</t>
  </si>
  <si>
    <t>frutadia media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</si>
  <si>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</si>
  <si>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</si>
  <si>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</si>
  <si>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</si>
  <si>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</si>
  <si>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</si>
  <si>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</si>
  <si>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</si>
  <si>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</si>
  <si>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</si>
  <si>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</si>
  <si>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</si>
  <si>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</si>
  <si>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</si>
  <si>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</si>
  <si>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</si>
  <si>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</si>
  <si>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Tabela 4</t>
  </si>
  <si>
    <t>-</t>
  </si>
  <si>
    <t>plano saude nao prop*</t>
  </si>
  <si>
    <t>IMC i media*</t>
  </si>
  <si>
    <t>Tabela 3 - Comparações múltiplas de Bonferroni* e Nemenyi</t>
  </si>
  <si>
    <t>Tabela 2 - Anova* e Teste de Kruskal-Wallis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</si>
</sst>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303"/>
  <sheetViews>
    <sheetView tabSelected="1" workbookViewId="0">
      <selection activeCell="A2" sqref="A1:XFD2"/>
    </sheetView>
  </sheetViews>
  <sheetFormatPr defaultColWidth="11.19921875" defaultRowHeight="14" x14ac:dyDescent="0.3"/>
  <cols>
    <col min="1" max="1" width="4.3984375" customWidth="1"/>
    <col min="2" max="2" width="25.5" style="2" bestFit="1" customWidth="1"/>
    <col min="3" max="3" width="15.59765625" style="1" bestFit="1" customWidth="1"/>
    <col min="4" max="4" width="18.5" style="1" bestFit="1" customWidth="1"/>
    <col min="5" max="5" width="7.8984375" style="1" bestFit="1" customWidth="1"/>
    <col min="6" max="6" width="16.19921875" style="1" bestFit="1" customWidth="1"/>
    <col min="7" max="7" width="11.59765625" style="1" bestFit="1" customWidth="1"/>
    <col min="8" max="8" width="13.8984375" style="1" bestFit="1" customWidth="1"/>
    <col min="9" max="9" width="4.19921875" customWidth="1"/>
    <col min="10" max="10" width="13.19921875" style="17" customWidth="1"/>
    <col min="11" max="11" width="4.8984375" style="11" bestFit="1" customWidth="1"/>
    <col min="12" max="12" width="11.19921875" style="12"/>
    <col min="13" max="13" width="8.3984375" style="1" bestFit="1" customWidth="1"/>
    <col min="14" max="14" width="14.5" style="1" bestFit="1" customWidth="1"/>
    <col min="15" max="15" width="8.3984375" style="1" bestFit="1" customWidth="1"/>
    <col min="16" max="18" width="7.3984375" style="1" bestFit="1" customWidth="1"/>
    <col min="19" max="20" width="8.3984375" style="1" bestFit="1" customWidth="1"/>
    <col min="21" max="21" width="9.3984375" style="1" bestFit="1" customWidth="1"/>
    <col min="22" max="22" width="7.09765625" style="1" bestFit="1" customWidth="1"/>
    <col min="23" max="23" width="4.19921875" customWidth="1"/>
    <col min="24" max="24" width="11.19921875" style="18"/>
    <col min="25" max="25" width="4.8984375" style="11" bestFit="1" customWidth="1"/>
    <col min="26" max="34" width="9.3984375" style="1" customWidth="1"/>
  </cols>
  <sheetData>
    <row r="1" spans="2:46" s="35" customFormat="1" ht="18.3" x14ac:dyDescent="0.3">
      <c r="B1" s="34" t="s">
        <v>38</v>
      </c>
      <c r="C1" s="34"/>
      <c r="D1" s="34"/>
      <c r="E1" s="34"/>
      <c r="F1" s="34"/>
      <c r="G1" s="34"/>
      <c r="H1" s="34"/>
      <c r="J1" s="32" t="s">
        <v>86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X1" s="32" t="s">
        <v>85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J1" s="32" t="s">
        <v>81</v>
      </c>
      <c r="AK1" s="32"/>
      <c r="AL1" s="32"/>
      <c r="AM1" s="32"/>
      <c r="AN1" s="32"/>
      <c r="AO1" s="32"/>
      <c r="AP1" s="32"/>
      <c r="AQ1" s="32"/>
      <c r="AR1" s="32"/>
      <c r="AS1" s="32"/>
      <c r="AT1" s="32"/>
    </row>
    <row r="2" spans="2:46" s="35" customFormat="1" ht="18.3" x14ac:dyDescent="0.3">
      <c r="B2" s="36"/>
      <c r="C2" s="36"/>
      <c r="D2" s="36"/>
      <c r="E2" s="36"/>
      <c r="F2" s="36"/>
      <c r="G2" s="36"/>
      <c r="H2" s="36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x14ac:dyDescent="0.3">
      <c r="B3" s="3" t="s">
        <v>37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J3" s="28" t="s">
        <v>37</v>
      </c>
      <c r="K3" s="28"/>
      <c r="L3" s="3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X3" s="28" t="s">
        <v>37</v>
      </c>
      <c r="Y3" s="28"/>
      <c r="Z3" s="4" t="s">
        <v>72</v>
      </c>
      <c r="AA3" s="4" t="s">
        <v>73</v>
      </c>
      <c r="AB3" s="4" t="s">
        <v>74</v>
      </c>
      <c r="AC3" s="4" t="s">
        <v>75</v>
      </c>
      <c r="AD3" s="4" t="s">
        <v>76</v>
      </c>
      <c r="AE3" s="4" t="s">
        <v>77</v>
      </c>
      <c r="AF3" s="4" t="s">
        <v>78</v>
      </c>
      <c r="AG3" s="4" t="s">
        <v>79</v>
      </c>
      <c r="AH3" s="4" t="s">
        <v>80</v>
      </c>
    </row>
    <row r="4" spans="2:46" x14ac:dyDescent="0.3">
      <c r="B4" s="8" t="s">
        <v>8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J4" s="22" t="s">
        <v>50</v>
      </c>
      <c r="K4" s="13">
        <v>2010</v>
      </c>
      <c r="L4" s="14">
        <v>108</v>
      </c>
      <c r="M4" s="6">
        <v>51.792999999999999</v>
      </c>
      <c r="N4" s="6">
        <v>239.45400000000001</v>
      </c>
      <c r="O4" s="6">
        <v>15.474</v>
      </c>
      <c r="P4" s="6">
        <v>1.4890000000000001</v>
      </c>
      <c r="Q4" s="6">
        <v>34.018999999999998</v>
      </c>
      <c r="R4" s="6">
        <v>36.302999999999997</v>
      </c>
      <c r="S4" s="6">
        <v>52.006</v>
      </c>
      <c r="T4" s="6">
        <v>67.167000000000002</v>
      </c>
      <c r="U4" s="6">
        <v>69.486000000000004</v>
      </c>
      <c r="V4" s="25">
        <v>0.99386370078410502</v>
      </c>
      <c r="X4" s="23" t="str">
        <f>J4</f>
        <v>idade media</v>
      </c>
      <c r="Y4" s="11">
        <v>2011</v>
      </c>
      <c r="Z4" s="1">
        <v>0.999999985875899</v>
      </c>
    </row>
    <row r="5" spans="2:46" x14ac:dyDescent="0.3">
      <c r="B5" s="2" t="s">
        <v>9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J5" s="23"/>
      <c r="K5" s="11">
        <v>2011</v>
      </c>
      <c r="L5" s="12">
        <v>108</v>
      </c>
      <c r="M5" s="1">
        <v>51.872999999999998</v>
      </c>
      <c r="N5" s="1">
        <v>236.90799999999999</v>
      </c>
      <c r="O5" s="1">
        <v>15.391999999999999</v>
      </c>
      <c r="P5" s="1">
        <v>1.4810000000000001</v>
      </c>
      <c r="Q5" s="1">
        <v>33.965000000000003</v>
      </c>
      <c r="R5" s="1">
        <v>36.682000000000002</v>
      </c>
      <c r="S5" s="1">
        <v>52.363</v>
      </c>
      <c r="T5" s="1">
        <v>67.129000000000005</v>
      </c>
      <c r="U5" s="1">
        <v>68.384</v>
      </c>
      <c r="V5" s="26"/>
      <c r="X5" s="23"/>
      <c r="Y5" s="11">
        <v>2012</v>
      </c>
      <c r="Z5" s="1">
        <v>0.999925390530501</v>
      </c>
      <c r="AA5" s="1">
        <v>0.99999876443790303</v>
      </c>
    </row>
    <row r="6" spans="2:46" x14ac:dyDescent="0.3">
      <c r="B6" s="2" t="s">
        <v>10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J6" s="23"/>
      <c r="K6" s="11">
        <v>2012</v>
      </c>
      <c r="L6" s="12">
        <v>108</v>
      </c>
      <c r="M6" s="1">
        <v>52.018999999999998</v>
      </c>
      <c r="N6" s="1">
        <v>235.61199999999999</v>
      </c>
      <c r="O6" s="1">
        <v>15.35</v>
      </c>
      <c r="P6" s="1">
        <v>1.4770000000000001</v>
      </c>
      <c r="Q6" s="1">
        <v>33.969000000000001</v>
      </c>
      <c r="R6" s="1">
        <v>36.847000000000001</v>
      </c>
      <c r="S6" s="1">
        <v>52.776000000000003</v>
      </c>
      <c r="T6" s="1">
        <v>67.239000000000004</v>
      </c>
      <c r="U6" s="1">
        <v>68.337999999999994</v>
      </c>
      <c r="V6" s="26"/>
      <c r="X6" s="23"/>
      <c r="Y6" s="11">
        <v>2013</v>
      </c>
      <c r="Z6" s="1">
        <v>0.99999774462459801</v>
      </c>
      <c r="AA6" s="1">
        <v>0.99999999860229605</v>
      </c>
      <c r="AB6" s="1">
        <v>0.999999995366608</v>
      </c>
    </row>
    <row r="7" spans="2:46" x14ac:dyDescent="0.3">
      <c r="B7" s="9" t="s">
        <v>11</v>
      </c>
      <c r="C7" s="10">
        <v>0.124</v>
      </c>
      <c r="D7" s="10">
        <v>0.81200000000000006</v>
      </c>
      <c r="E7" s="10">
        <v>0.42</v>
      </c>
      <c r="F7" s="10">
        <v>0.18</v>
      </c>
      <c r="G7" s="10">
        <v>6.5000000000000002E-2</v>
      </c>
      <c r="H7" s="10">
        <v>0.114</v>
      </c>
      <c r="J7" s="23"/>
      <c r="K7" s="11">
        <v>2013</v>
      </c>
      <c r="L7" s="12">
        <v>108</v>
      </c>
      <c r="M7" s="1">
        <v>51.978000000000002</v>
      </c>
      <c r="N7" s="1">
        <v>232.78299999999999</v>
      </c>
      <c r="O7" s="1">
        <v>15.257</v>
      </c>
      <c r="P7" s="1">
        <v>1.468</v>
      </c>
      <c r="Q7" s="1">
        <v>33.503</v>
      </c>
      <c r="R7" s="1">
        <v>36.655000000000001</v>
      </c>
      <c r="S7" s="1">
        <v>52.698</v>
      </c>
      <c r="T7" s="1">
        <v>67.206000000000003</v>
      </c>
      <c r="U7" s="1">
        <v>68.23</v>
      </c>
      <c r="V7" s="26"/>
      <c r="X7" s="23"/>
      <c r="Y7" s="11">
        <v>2014</v>
      </c>
      <c r="Z7" s="1">
        <v>0.99999959069688005</v>
      </c>
      <c r="AA7" s="1">
        <v>0.99999999998655598</v>
      </c>
      <c r="AB7" s="1">
        <v>0.99999993103538198</v>
      </c>
      <c r="AC7" s="1">
        <v>0.99999999999959199</v>
      </c>
    </row>
    <row r="8" spans="2:46" x14ac:dyDescent="0.3">
      <c r="B8" s="2" t="s">
        <v>12</v>
      </c>
      <c r="C8" s="1">
        <v>2.1000000000000001E-2</v>
      </c>
      <c r="D8" s="1">
        <v>0.52800000000000002</v>
      </c>
      <c r="E8" s="1">
        <v>0.115</v>
      </c>
      <c r="F8" s="1">
        <v>7.0000000000000007E-2</v>
      </c>
      <c r="G8" s="1" t="s">
        <v>6</v>
      </c>
      <c r="H8" s="1" t="s">
        <v>6</v>
      </c>
      <c r="J8" s="23"/>
      <c r="K8" s="11">
        <v>2014</v>
      </c>
      <c r="L8" s="12">
        <v>108</v>
      </c>
      <c r="M8" s="1">
        <v>52.021999999999998</v>
      </c>
      <c r="N8" s="1">
        <v>230.28399999999999</v>
      </c>
      <c r="O8" s="1">
        <v>15.175000000000001</v>
      </c>
      <c r="P8" s="1">
        <v>1.46</v>
      </c>
      <c r="Q8" s="1">
        <v>34.499000000000002</v>
      </c>
      <c r="R8" s="1">
        <v>36.74</v>
      </c>
      <c r="S8" s="1">
        <v>52.595999999999997</v>
      </c>
      <c r="T8" s="1">
        <v>67.031000000000006</v>
      </c>
      <c r="U8" s="1">
        <v>68.244</v>
      </c>
      <c r="V8" s="26"/>
      <c r="X8" s="23"/>
      <c r="Y8" s="11">
        <v>2015</v>
      </c>
      <c r="Z8" s="1">
        <v>1</v>
      </c>
      <c r="AA8" s="1">
        <v>0.99999999458686395</v>
      </c>
      <c r="AB8" s="1">
        <v>0.99994652089232605</v>
      </c>
      <c r="AC8" s="1">
        <v>0.99999865885739403</v>
      </c>
      <c r="AD8" s="1">
        <v>0.99999978416931401</v>
      </c>
    </row>
    <row r="9" spans="2:46" x14ac:dyDescent="0.3">
      <c r="B9" s="2" t="s">
        <v>13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J9" s="23"/>
      <c r="K9" s="11">
        <v>2015</v>
      </c>
      <c r="L9" s="12">
        <v>108</v>
      </c>
      <c r="M9" s="1">
        <v>51.956000000000003</v>
      </c>
      <c r="N9" s="1">
        <v>227.191</v>
      </c>
      <c r="O9" s="1">
        <v>15.073</v>
      </c>
      <c r="P9" s="1">
        <v>1.45</v>
      </c>
      <c r="Q9" s="1">
        <v>34.271000000000001</v>
      </c>
      <c r="R9" s="1">
        <v>36.981999999999999</v>
      </c>
      <c r="S9" s="1">
        <v>52.860999999999997</v>
      </c>
      <c r="T9" s="1">
        <v>67.019000000000005</v>
      </c>
      <c r="U9" s="1">
        <v>67.781000000000006</v>
      </c>
      <c r="V9" s="26"/>
      <c r="X9" s="23"/>
      <c r="Y9" s="11">
        <v>2016</v>
      </c>
      <c r="Z9" s="1">
        <v>1</v>
      </c>
      <c r="AA9" s="1">
        <v>0.99999999057215805</v>
      </c>
      <c r="AB9" s="1">
        <v>0.99993533174548299</v>
      </c>
      <c r="AC9" s="1">
        <v>0.99999819372511201</v>
      </c>
      <c r="AD9" s="1">
        <v>0.99999968829578001</v>
      </c>
      <c r="AE9" s="1">
        <v>1</v>
      </c>
    </row>
    <row r="10" spans="2:46" x14ac:dyDescent="0.3">
      <c r="B10" s="2" t="s">
        <v>14</v>
      </c>
      <c r="C10" s="1" t="s">
        <v>6</v>
      </c>
      <c r="D10" s="1">
        <v>1.7000000000000001E-2</v>
      </c>
      <c r="E10" s="1" t="s">
        <v>6</v>
      </c>
      <c r="F10" s="1" t="s">
        <v>6</v>
      </c>
      <c r="G10" s="1" t="s">
        <v>6</v>
      </c>
      <c r="H10" s="1" t="s">
        <v>6</v>
      </c>
      <c r="J10" s="23"/>
      <c r="K10" s="11">
        <v>2016</v>
      </c>
      <c r="L10" s="12">
        <v>108</v>
      </c>
      <c r="M10" s="1">
        <v>51.991999999999997</v>
      </c>
      <c r="N10" s="1">
        <v>224.80099999999999</v>
      </c>
      <c r="O10" s="1">
        <v>14.993</v>
      </c>
      <c r="P10" s="1">
        <v>1.4430000000000001</v>
      </c>
      <c r="Q10" s="1">
        <v>33.869999999999997</v>
      </c>
      <c r="R10" s="1">
        <v>37.067</v>
      </c>
      <c r="S10" s="1">
        <v>52.65</v>
      </c>
      <c r="T10" s="1">
        <v>66.91</v>
      </c>
      <c r="U10" s="1">
        <v>68.204999999999998</v>
      </c>
      <c r="V10" s="26"/>
      <c r="X10" s="23"/>
      <c r="Y10" s="11">
        <v>2017</v>
      </c>
      <c r="Z10" s="1">
        <v>0.99999999969646003</v>
      </c>
      <c r="AA10" s="1">
        <v>0.99999878846877699</v>
      </c>
      <c r="AB10" s="1">
        <v>0.99953168793966696</v>
      </c>
      <c r="AC10" s="1">
        <v>0.99996578539331105</v>
      </c>
      <c r="AD10" s="1">
        <v>0.99998959016030498</v>
      </c>
      <c r="AE10" s="1">
        <v>0.99999999888421398</v>
      </c>
      <c r="AF10" s="1">
        <v>0.99999999945267004</v>
      </c>
    </row>
    <row r="11" spans="2:46" x14ac:dyDescent="0.3">
      <c r="B11" s="9" t="s">
        <v>15</v>
      </c>
      <c r="C11" s="10">
        <v>0.19</v>
      </c>
      <c r="D11" s="10">
        <v>0.77</v>
      </c>
      <c r="E11" s="10">
        <v>0.35399999999999998</v>
      </c>
      <c r="F11" s="10">
        <v>0.23300000000000001</v>
      </c>
      <c r="G11" s="10">
        <v>0.27300000000000002</v>
      </c>
      <c r="H11" s="10">
        <v>0.26600000000000001</v>
      </c>
      <c r="J11" s="23"/>
      <c r="K11" s="11">
        <v>2017</v>
      </c>
      <c r="L11" s="12">
        <v>108</v>
      </c>
      <c r="M11" s="1">
        <v>51.987000000000002</v>
      </c>
      <c r="N11" s="1">
        <v>223.095</v>
      </c>
      <c r="O11" s="1">
        <v>14.936</v>
      </c>
      <c r="P11" s="1">
        <v>1.4370000000000001</v>
      </c>
      <c r="Q11" s="1">
        <v>34.453000000000003</v>
      </c>
      <c r="R11" s="1">
        <v>37.171999999999997</v>
      </c>
      <c r="S11" s="1">
        <v>52.957000000000001</v>
      </c>
      <c r="T11" s="1">
        <v>66.811999999999998</v>
      </c>
      <c r="U11" s="1">
        <v>67.741</v>
      </c>
      <c r="V11" s="26"/>
      <c r="X11" s="23"/>
      <c r="Y11" s="11">
        <v>2018</v>
      </c>
      <c r="Z11" s="1">
        <v>0.99999999999932998</v>
      </c>
      <c r="AA11" s="1">
        <v>0.99999982148806499</v>
      </c>
      <c r="AB11" s="1">
        <v>0.99979970870633506</v>
      </c>
      <c r="AC11" s="1">
        <v>0.99998999354879203</v>
      </c>
      <c r="AD11" s="1">
        <v>0.99999753914113998</v>
      </c>
      <c r="AE11" s="1">
        <v>0.99999999999247202</v>
      </c>
      <c r="AF11" s="1">
        <v>0.99999999999792</v>
      </c>
      <c r="AG11" s="1">
        <v>0.99999999999946398</v>
      </c>
    </row>
    <row r="12" spans="2:46" x14ac:dyDescent="0.3">
      <c r="B12" s="2" t="s">
        <v>16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J12" s="23"/>
      <c r="K12" s="11">
        <v>2018</v>
      </c>
      <c r="L12" s="12">
        <v>108</v>
      </c>
      <c r="M12" s="1">
        <v>52.026000000000003</v>
      </c>
      <c r="N12" s="1">
        <v>222.07</v>
      </c>
      <c r="O12" s="1">
        <v>14.901999999999999</v>
      </c>
      <c r="P12" s="1">
        <v>1.4339999999999999</v>
      </c>
      <c r="Q12" s="1">
        <v>33.920999999999999</v>
      </c>
      <c r="R12" s="1">
        <v>37.14</v>
      </c>
      <c r="S12" s="1">
        <v>52.802</v>
      </c>
      <c r="T12" s="1">
        <v>66.858000000000004</v>
      </c>
      <c r="U12" s="1">
        <v>68.427000000000007</v>
      </c>
      <c r="V12" s="26"/>
      <c r="X12" s="23"/>
      <c r="Y12" s="11">
        <v>2019</v>
      </c>
      <c r="Z12" s="1">
        <v>0.999999999999995</v>
      </c>
      <c r="AA12" s="1">
        <v>0.99999993364227202</v>
      </c>
      <c r="AB12" s="1">
        <v>0.99986625727777201</v>
      </c>
      <c r="AC12" s="1">
        <v>0.99999451196952105</v>
      </c>
      <c r="AD12" s="1">
        <v>0.999998797965163</v>
      </c>
      <c r="AE12" s="1">
        <v>0.99999999999977995</v>
      </c>
      <c r="AF12" s="1">
        <v>0.99999999999997002</v>
      </c>
      <c r="AG12" s="1">
        <v>0.99999999998616396</v>
      </c>
      <c r="AH12" s="1">
        <v>1</v>
      </c>
    </row>
    <row r="13" spans="2:46" x14ac:dyDescent="0.3">
      <c r="B13" s="2" t="s">
        <v>17</v>
      </c>
      <c r="C13" s="1" t="s">
        <v>6</v>
      </c>
      <c r="D13" s="1">
        <v>1.7999999999999999E-2</v>
      </c>
      <c r="E13" s="1" t="s">
        <v>6</v>
      </c>
      <c r="F13" s="1" t="s">
        <v>6</v>
      </c>
      <c r="G13" s="1" t="s">
        <v>6</v>
      </c>
      <c r="H13" s="1">
        <v>1E-3</v>
      </c>
      <c r="J13" s="24"/>
      <c r="K13" s="15">
        <v>2019</v>
      </c>
      <c r="L13" s="16">
        <v>108</v>
      </c>
      <c r="M13" s="7">
        <v>52.042000000000002</v>
      </c>
      <c r="N13" s="7">
        <v>221.09899999999999</v>
      </c>
      <c r="O13" s="7">
        <v>14.869</v>
      </c>
      <c r="P13" s="7">
        <v>1.431</v>
      </c>
      <c r="Q13" s="7">
        <v>34.497</v>
      </c>
      <c r="R13" s="7">
        <v>37.216999999999999</v>
      </c>
      <c r="S13" s="7">
        <v>52.710999999999999</v>
      </c>
      <c r="T13" s="7">
        <v>66.8</v>
      </c>
      <c r="U13" s="7">
        <v>68.007999999999996</v>
      </c>
      <c r="V13" s="27"/>
      <c r="X13" s="22" t="str">
        <f>J14</f>
        <v>civil uniaoest casado prop</v>
      </c>
      <c r="Y13" s="13">
        <v>2011</v>
      </c>
      <c r="Z13" s="6">
        <v>0.99428039395896295</v>
      </c>
      <c r="AA13" s="6"/>
      <c r="AB13" s="6"/>
      <c r="AC13" s="6"/>
      <c r="AD13" s="6"/>
      <c r="AE13" s="6"/>
      <c r="AF13" s="6"/>
      <c r="AG13" s="6"/>
      <c r="AH13" s="6"/>
    </row>
    <row r="14" spans="2:46" x14ac:dyDescent="0.3">
      <c r="B14" s="2" t="s">
        <v>18</v>
      </c>
      <c r="C14" s="1" t="s">
        <v>6</v>
      </c>
      <c r="D14" s="1">
        <v>4.0000000000000001E-3</v>
      </c>
      <c r="E14" s="1" t="s">
        <v>6</v>
      </c>
      <c r="F14" s="1" t="s">
        <v>6</v>
      </c>
      <c r="G14" s="1" t="s">
        <v>6</v>
      </c>
      <c r="H14" s="1" t="s">
        <v>6</v>
      </c>
      <c r="J14" s="23" t="s">
        <v>51</v>
      </c>
      <c r="K14" s="11">
        <v>2010</v>
      </c>
      <c r="L14" s="12">
        <v>108</v>
      </c>
      <c r="M14" s="1">
        <v>0.58299999999999996</v>
      </c>
      <c r="N14" s="1">
        <v>2.3E-2</v>
      </c>
      <c r="O14" s="1">
        <v>0.152</v>
      </c>
      <c r="P14" s="1">
        <v>1.4999999999999999E-2</v>
      </c>
      <c r="Q14" s="1">
        <v>0.35899999999999999</v>
      </c>
      <c r="R14" s="1">
        <v>0.47</v>
      </c>
      <c r="S14" s="1">
        <v>0.53900000000000003</v>
      </c>
      <c r="T14" s="1">
        <v>0.67100000000000004</v>
      </c>
      <c r="U14" s="1">
        <v>0.90800000000000003</v>
      </c>
      <c r="V14" s="26">
        <v>6.1325116319863898E-2</v>
      </c>
      <c r="X14" s="29"/>
      <c r="Y14" s="30">
        <v>2012</v>
      </c>
      <c r="Z14" s="31">
        <v>0.99999914562717696</v>
      </c>
      <c r="AA14" s="31">
        <v>0.99982065108235796</v>
      </c>
      <c r="AB14" s="31"/>
      <c r="AC14" s="31"/>
      <c r="AD14" s="31"/>
      <c r="AE14" s="31"/>
      <c r="AF14" s="31"/>
      <c r="AG14" s="31"/>
      <c r="AH14" s="31"/>
    </row>
    <row r="15" spans="2:46" x14ac:dyDescent="0.3">
      <c r="B15" s="2" t="s">
        <v>19</v>
      </c>
      <c r="C15" s="1">
        <v>1E-3</v>
      </c>
      <c r="D15" s="1">
        <v>0.44500000000000001</v>
      </c>
      <c r="E15" s="1">
        <v>7.5999999999999998E-2</v>
      </c>
      <c r="F15" s="1">
        <v>7.0000000000000001E-3</v>
      </c>
      <c r="G15" s="1" t="s">
        <v>6</v>
      </c>
      <c r="H15" s="1" t="s">
        <v>6</v>
      </c>
      <c r="J15" s="23"/>
      <c r="K15" s="11">
        <v>2011</v>
      </c>
      <c r="L15" s="12">
        <v>108</v>
      </c>
      <c r="M15" s="1">
        <v>0.56799999999999995</v>
      </c>
      <c r="N15" s="1">
        <v>2.8000000000000001E-2</v>
      </c>
      <c r="O15" s="1">
        <v>0.16600000000000001</v>
      </c>
      <c r="P15" s="1">
        <v>1.6E-2</v>
      </c>
      <c r="Q15" s="1">
        <v>0.315</v>
      </c>
      <c r="R15" s="1">
        <v>0.44800000000000001</v>
      </c>
      <c r="S15" s="1">
        <v>0.51400000000000001</v>
      </c>
      <c r="T15" s="1">
        <v>0.66500000000000004</v>
      </c>
      <c r="U15" s="1">
        <v>0.93100000000000005</v>
      </c>
      <c r="V15" s="26"/>
      <c r="X15" s="29"/>
      <c r="Y15" s="30">
        <v>2013</v>
      </c>
      <c r="Z15" s="31">
        <v>0.99401485097876596</v>
      </c>
      <c r="AA15" s="31">
        <v>1</v>
      </c>
      <c r="AB15" s="31">
        <v>0.99980624234609905</v>
      </c>
      <c r="AC15" s="31"/>
      <c r="AD15" s="31"/>
      <c r="AE15" s="31"/>
      <c r="AF15" s="31"/>
      <c r="AG15" s="31"/>
      <c r="AH15" s="31"/>
    </row>
    <row r="16" spans="2:46" x14ac:dyDescent="0.3">
      <c r="B16" s="2" t="s">
        <v>20</v>
      </c>
      <c r="C16" s="1" t="s">
        <v>6</v>
      </c>
      <c r="D16" s="1">
        <v>2E-3</v>
      </c>
      <c r="E16" s="1" t="s">
        <v>6</v>
      </c>
      <c r="F16" s="1" t="s">
        <v>6</v>
      </c>
      <c r="G16" s="1" t="s">
        <v>6</v>
      </c>
      <c r="H16" s="1" t="s">
        <v>6</v>
      </c>
      <c r="J16" s="23"/>
      <c r="K16" s="11">
        <v>2012</v>
      </c>
      <c r="L16" s="12">
        <v>108</v>
      </c>
      <c r="M16" s="1">
        <v>0.57699999999999996</v>
      </c>
      <c r="N16" s="1">
        <v>2.4E-2</v>
      </c>
      <c r="O16" s="1">
        <v>0.155</v>
      </c>
      <c r="P16" s="1">
        <v>1.4999999999999999E-2</v>
      </c>
      <c r="Q16" s="1">
        <v>0.374</v>
      </c>
      <c r="R16" s="1">
        <v>0.47399999999999998</v>
      </c>
      <c r="S16" s="1">
        <v>0.51800000000000002</v>
      </c>
      <c r="T16" s="1">
        <v>0.69399999999999995</v>
      </c>
      <c r="U16" s="1">
        <v>0.93100000000000005</v>
      </c>
      <c r="V16" s="26"/>
      <c r="X16" s="29"/>
      <c r="Y16" s="30">
        <v>2014</v>
      </c>
      <c r="Z16" s="31">
        <v>0.99999999944217499</v>
      </c>
      <c r="AA16" s="31">
        <v>0.99843907651873498</v>
      </c>
      <c r="AB16" s="31">
        <v>0.99999999500869496</v>
      </c>
      <c r="AC16" s="31">
        <v>0.99834846994895698</v>
      </c>
      <c r="AD16" s="31"/>
      <c r="AE16" s="31"/>
      <c r="AF16" s="31"/>
      <c r="AG16" s="31"/>
      <c r="AH16" s="31"/>
    </row>
    <row r="17" spans="2:34" x14ac:dyDescent="0.3">
      <c r="B17" s="2" t="s">
        <v>21</v>
      </c>
      <c r="C17" s="1" t="s">
        <v>6</v>
      </c>
      <c r="D17" s="1">
        <v>0.01</v>
      </c>
      <c r="E17" s="1" t="s">
        <v>6</v>
      </c>
      <c r="F17" s="1" t="s">
        <v>6</v>
      </c>
      <c r="G17" s="1" t="s">
        <v>6</v>
      </c>
      <c r="H17" s="1" t="s">
        <v>6</v>
      </c>
      <c r="J17" s="23"/>
      <c r="K17" s="11">
        <v>2013</v>
      </c>
      <c r="L17" s="12">
        <v>108</v>
      </c>
      <c r="M17" s="1">
        <v>0.56899999999999995</v>
      </c>
      <c r="N17" s="1">
        <v>2.5999999999999999E-2</v>
      </c>
      <c r="O17" s="1">
        <v>0.16200000000000001</v>
      </c>
      <c r="P17" s="1">
        <v>1.6E-2</v>
      </c>
      <c r="Q17" s="1">
        <v>0.34</v>
      </c>
      <c r="R17" s="1">
        <v>0.45400000000000001</v>
      </c>
      <c r="S17" s="1">
        <v>0.502</v>
      </c>
      <c r="T17" s="1">
        <v>0.66800000000000004</v>
      </c>
      <c r="U17" s="1">
        <v>0.91700000000000004</v>
      </c>
      <c r="V17" s="26"/>
      <c r="X17" s="29"/>
      <c r="Y17" s="30">
        <v>2015</v>
      </c>
      <c r="Z17" s="31">
        <v>0.96196372152526299</v>
      </c>
      <c r="AA17" s="31">
        <v>0.999999753280014</v>
      </c>
      <c r="AB17" s="31">
        <v>0.99600356449040395</v>
      </c>
      <c r="AC17" s="31">
        <v>0.99999979334413303</v>
      </c>
      <c r="AD17" s="31">
        <v>0.98395649316449996</v>
      </c>
      <c r="AE17" s="31"/>
      <c r="AF17" s="31"/>
      <c r="AG17" s="31"/>
      <c r="AH17" s="31"/>
    </row>
    <row r="18" spans="2:34" x14ac:dyDescent="0.3">
      <c r="B18" s="2" t="s">
        <v>22</v>
      </c>
      <c r="C18" s="1" t="s">
        <v>6</v>
      </c>
      <c r="D18" s="1">
        <v>3.0000000000000001E-3</v>
      </c>
      <c r="E18" s="1" t="s">
        <v>6</v>
      </c>
      <c r="F18" s="1" t="s">
        <v>6</v>
      </c>
      <c r="G18" s="1" t="s">
        <v>6</v>
      </c>
      <c r="H18" s="1" t="s">
        <v>6</v>
      </c>
      <c r="J18" s="23"/>
      <c r="K18" s="11">
        <v>2014</v>
      </c>
      <c r="L18" s="12">
        <v>108</v>
      </c>
      <c r="M18" s="1">
        <v>0.57999999999999996</v>
      </c>
      <c r="N18" s="1">
        <v>2.4E-2</v>
      </c>
      <c r="O18" s="1">
        <v>0.156</v>
      </c>
      <c r="P18" s="1">
        <v>1.4999999999999999E-2</v>
      </c>
      <c r="Q18" s="1">
        <v>0.33800000000000002</v>
      </c>
      <c r="R18" s="1">
        <v>0.47499999999999998</v>
      </c>
      <c r="S18" s="1">
        <v>0.53200000000000003</v>
      </c>
      <c r="T18" s="1">
        <v>0.67900000000000005</v>
      </c>
      <c r="U18" s="1">
        <v>0.92900000000000005</v>
      </c>
      <c r="V18" s="26"/>
      <c r="X18" s="29"/>
      <c r="Y18" s="30">
        <v>2016</v>
      </c>
      <c r="Z18" s="31">
        <v>0.96023906880209697</v>
      </c>
      <c r="AA18" s="31">
        <v>0.99999968249719995</v>
      </c>
      <c r="AB18" s="31">
        <v>0.995711986718121</v>
      </c>
      <c r="AC18" s="31">
        <v>0.999999732675799</v>
      </c>
      <c r="AD18" s="31">
        <v>0.98306461517465604</v>
      </c>
      <c r="AE18" s="31">
        <v>1</v>
      </c>
      <c r="AF18" s="31"/>
      <c r="AG18" s="31"/>
      <c r="AH18" s="31"/>
    </row>
    <row r="19" spans="2:34" x14ac:dyDescent="0.3">
      <c r="B19" s="2" t="s">
        <v>23</v>
      </c>
      <c r="C19" s="1" t="s">
        <v>6</v>
      </c>
      <c r="D19" s="1">
        <v>2.3E-2</v>
      </c>
      <c r="E19" s="1" t="s">
        <v>6</v>
      </c>
      <c r="F19" s="1" t="s">
        <v>6</v>
      </c>
      <c r="G19" s="1" t="s">
        <v>6</v>
      </c>
      <c r="H19" s="1">
        <v>1E-3</v>
      </c>
      <c r="J19" s="23"/>
      <c r="K19" s="11">
        <v>2015</v>
      </c>
      <c r="L19" s="12">
        <v>108</v>
      </c>
      <c r="M19" s="1">
        <v>0.56599999999999995</v>
      </c>
      <c r="N19" s="1">
        <v>2.7E-2</v>
      </c>
      <c r="O19" s="1">
        <v>0.16500000000000001</v>
      </c>
      <c r="P19" s="1">
        <v>1.6E-2</v>
      </c>
      <c r="Q19" s="1">
        <v>0.36899999999999999</v>
      </c>
      <c r="R19" s="1">
        <v>0.45</v>
      </c>
      <c r="S19" s="1">
        <v>0.49199999999999999</v>
      </c>
      <c r="T19" s="1">
        <v>0.69499999999999995</v>
      </c>
      <c r="U19" s="1">
        <v>0.92</v>
      </c>
      <c r="V19" s="26"/>
      <c r="X19" s="29"/>
      <c r="Y19" s="30">
        <v>2017</v>
      </c>
      <c r="Z19" s="31">
        <v>0.59570803606858802</v>
      </c>
      <c r="AA19" s="31">
        <v>0.99291720094328495</v>
      </c>
      <c r="AB19" s="31">
        <v>0.82859999782054194</v>
      </c>
      <c r="AC19" s="31">
        <v>0.99322207291933395</v>
      </c>
      <c r="AD19" s="31">
        <v>0.70756157788433904</v>
      </c>
      <c r="AE19" s="31">
        <v>0.99955687520623904</v>
      </c>
      <c r="AF19" s="31">
        <v>0.99959929579279305</v>
      </c>
      <c r="AG19" s="31"/>
      <c r="AH19" s="31"/>
    </row>
    <row r="20" spans="2:34" x14ac:dyDescent="0.3">
      <c r="B20" s="2" t="s">
        <v>24</v>
      </c>
      <c r="C20" s="1" t="s">
        <v>6</v>
      </c>
      <c r="D20" s="1">
        <v>3.7999999999999999E-2</v>
      </c>
      <c r="E20" s="1" t="s">
        <v>6</v>
      </c>
      <c r="F20" s="1" t="s">
        <v>6</v>
      </c>
      <c r="G20" s="1" t="s">
        <v>6</v>
      </c>
      <c r="H20" s="1" t="s">
        <v>6</v>
      </c>
      <c r="J20" s="23"/>
      <c r="K20" s="11">
        <v>2016</v>
      </c>
      <c r="L20" s="12">
        <v>108</v>
      </c>
      <c r="M20" s="1">
        <v>0.56799999999999995</v>
      </c>
      <c r="N20" s="1">
        <v>2.9000000000000001E-2</v>
      </c>
      <c r="O20" s="1">
        <v>0.16900000000000001</v>
      </c>
      <c r="P20" s="1">
        <v>1.6E-2</v>
      </c>
      <c r="Q20" s="1">
        <v>0.374</v>
      </c>
      <c r="R20" s="1">
        <v>0.45200000000000001</v>
      </c>
      <c r="S20" s="1">
        <v>0.49199999999999999</v>
      </c>
      <c r="T20" s="1">
        <v>0.69499999999999995</v>
      </c>
      <c r="U20" s="1">
        <v>0.91700000000000004</v>
      </c>
      <c r="V20" s="26"/>
      <c r="X20" s="29"/>
      <c r="Y20" s="30">
        <v>2018</v>
      </c>
      <c r="Z20" s="31">
        <v>0.99091713972797502</v>
      </c>
      <c r="AA20" s="31">
        <v>0.99999999999979405</v>
      </c>
      <c r="AB20" s="31">
        <v>0.99960897139066196</v>
      </c>
      <c r="AC20" s="31">
        <v>0.99999999999991596</v>
      </c>
      <c r="AD20" s="31">
        <v>0.99723071778265104</v>
      </c>
      <c r="AE20" s="31">
        <v>0.99999996953688197</v>
      </c>
      <c r="AF20" s="31">
        <v>0.99999995805683095</v>
      </c>
      <c r="AG20" s="31">
        <v>0.99563923027795798</v>
      </c>
      <c r="AH20" s="31"/>
    </row>
    <row r="21" spans="2:34" x14ac:dyDescent="0.3">
      <c r="B21" s="2" t="s">
        <v>25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J21" s="23"/>
      <c r="K21" s="11">
        <v>2017</v>
      </c>
      <c r="L21" s="12">
        <v>108</v>
      </c>
      <c r="M21" s="1">
        <v>0.55400000000000005</v>
      </c>
      <c r="N21" s="1">
        <v>2.8000000000000001E-2</v>
      </c>
      <c r="O21" s="1">
        <v>0.16900000000000001</v>
      </c>
      <c r="P21" s="1">
        <v>1.6E-2</v>
      </c>
      <c r="Q21" s="1">
        <v>0.33900000000000002</v>
      </c>
      <c r="R21" s="1">
        <v>0.438</v>
      </c>
      <c r="S21" s="1">
        <v>0.48699999999999999</v>
      </c>
      <c r="T21" s="1">
        <v>0.66600000000000004</v>
      </c>
      <c r="U21" s="1">
        <v>0.94299999999999995</v>
      </c>
      <c r="V21" s="26"/>
      <c r="X21" s="24"/>
      <c r="Y21" s="15">
        <v>2019</v>
      </c>
      <c r="Z21" s="7">
        <v>0.56458449772840902</v>
      </c>
      <c r="AA21" s="7">
        <v>0.99053095333563201</v>
      </c>
      <c r="AB21" s="7">
        <v>0.805981936737029</v>
      </c>
      <c r="AC21" s="7">
        <v>0.99091713972797502</v>
      </c>
      <c r="AD21" s="7">
        <v>0.67879634615763795</v>
      </c>
      <c r="AE21" s="7">
        <v>0.99930423665868695</v>
      </c>
      <c r="AF21" s="7">
        <v>0.99936678923772504</v>
      </c>
      <c r="AG21" s="7">
        <v>0.999999999999996</v>
      </c>
      <c r="AH21" s="7">
        <v>0.99401485097876596</v>
      </c>
    </row>
    <row r="22" spans="2:34" x14ac:dyDescent="0.3">
      <c r="B22" s="2" t="s">
        <v>26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J22" s="23"/>
      <c r="K22" s="11">
        <v>2018</v>
      </c>
      <c r="L22" s="12">
        <v>108</v>
      </c>
      <c r="M22" s="1">
        <v>0.56599999999999995</v>
      </c>
      <c r="N22" s="1">
        <v>2.5999999999999999E-2</v>
      </c>
      <c r="O22" s="1">
        <v>0.16</v>
      </c>
      <c r="P22" s="1">
        <v>1.4999999999999999E-2</v>
      </c>
      <c r="Q22" s="1">
        <v>0.36699999999999999</v>
      </c>
      <c r="R22" s="1">
        <v>0.45700000000000002</v>
      </c>
      <c r="S22" s="1">
        <v>0.504</v>
      </c>
      <c r="T22" s="1">
        <v>0.67700000000000005</v>
      </c>
      <c r="U22" s="1">
        <v>0.90300000000000002</v>
      </c>
      <c r="V22" s="26"/>
      <c r="X22" s="23" t="str">
        <f>J24</f>
        <v>anos de estudo</v>
      </c>
      <c r="Y22" s="11">
        <v>2011</v>
      </c>
      <c r="Z22" s="1">
        <v>0.99999999647419202</v>
      </c>
    </row>
    <row r="23" spans="2:34" x14ac:dyDescent="0.3">
      <c r="B23" s="2" t="s">
        <v>27</v>
      </c>
      <c r="C23" s="1" t="s">
        <v>6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J23" s="23"/>
      <c r="K23" s="11">
        <v>2019</v>
      </c>
      <c r="L23" s="12">
        <v>108</v>
      </c>
      <c r="M23" s="1">
        <v>0.55300000000000005</v>
      </c>
      <c r="N23" s="1">
        <v>2.8000000000000001E-2</v>
      </c>
      <c r="O23" s="1">
        <v>0.16700000000000001</v>
      </c>
      <c r="P23" s="1">
        <v>1.6E-2</v>
      </c>
      <c r="Q23" s="1">
        <v>0.35399999999999998</v>
      </c>
      <c r="R23" s="1">
        <v>0.44</v>
      </c>
      <c r="S23" s="1">
        <v>0.48299999999999998</v>
      </c>
      <c r="T23" s="1">
        <v>0.65600000000000003</v>
      </c>
      <c r="U23" s="1">
        <v>0.90300000000000002</v>
      </c>
      <c r="V23" s="26"/>
      <c r="X23" s="23"/>
      <c r="Y23" s="11">
        <v>2012</v>
      </c>
      <c r="Z23" s="1">
        <v>0.995525309903872</v>
      </c>
      <c r="AA23" s="1">
        <v>0.99919512523360898</v>
      </c>
    </row>
    <row r="24" spans="2:34" x14ac:dyDescent="0.3">
      <c r="B24" s="2" t="s">
        <v>28</v>
      </c>
      <c r="C24" s="1" t="s">
        <v>6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J24" s="22" t="s">
        <v>52</v>
      </c>
      <c r="K24" s="13">
        <v>2010</v>
      </c>
      <c r="L24" s="14">
        <v>108</v>
      </c>
      <c r="M24" s="6">
        <v>8.2360000000000007</v>
      </c>
      <c r="N24" s="6">
        <v>5.0960000000000001</v>
      </c>
      <c r="O24" s="6">
        <v>2.2570000000000001</v>
      </c>
      <c r="P24" s="6">
        <v>0.217</v>
      </c>
      <c r="Q24" s="6">
        <v>3.5739999999999998</v>
      </c>
      <c r="R24" s="6">
        <v>6.14</v>
      </c>
      <c r="S24" s="6">
        <v>9.0519999999999996</v>
      </c>
      <c r="T24" s="6">
        <v>10.125</v>
      </c>
      <c r="U24" s="6">
        <v>11.961</v>
      </c>
      <c r="V24" s="25" t="s">
        <v>6</v>
      </c>
      <c r="X24" s="23"/>
      <c r="Y24" s="11">
        <v>2013</v>
      </c>
      <c r="Z24" s="1">
        <v>0.96399504181380102</v>
      </c>
      <c r="AA24" s="1">
        <v>0.98802971952985597</v>
      </c>
      <c r="AB24" s="1">
        <v>0.99999955461454804</v>
      </c>
    </row>
    <row r="25" spans="2:34" x14ac:dyDescent="0.3">
      <c r="B25" s="2" t="s">
        <v>29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J25" s="23"/>
      <c r="K25" s="11">
        <v>2011</v>
      </c>
      <c r="L25" s="12">
        <v>108</v>
      </c>
      <c r="M25" s="1">
        <v>8.3230000000000004</v>
      </c>
      <c r="N25" s="1">
        <v>5.2210000000000001</v>
      </c>
      <c r="O25" s="1">
        <v>2.2850000000000001</v>
      </c>
      <c r="P25" s="1">
        <v>0.22</v>
      </c>
      <c r="Q25" s="1">
        <v>4.2670000000000003</v>
      </c>
      <c r="R25" s="1">
        <v>6.0839999999999996</v>
      </c>
      <c r="S25" s="1">
        <v>9.2390000000000008</v>
      </c>
      <c r="T25" s="1">
        <v>10.28</v>
      </c>
      <c r="U25" s="1">
        <v>12.055999999999999</v>
      </c>
      <c r="V25" s="26"/>
      <c r="X25" s="23"/>
      <c r="Y25" s="11">
        <v>2014</v>
      </c>
      <c r="Z25" s="1">
        <v>0.73862101861273799</v>
      </c>
      <c r="AA25" s="1">
        <v>0.84844546287131895</v>
      </c>
      <c r="AB25" s="1">
        <v>0.99821367720153298</v>
      </c>
      <c r="AC25" s="1">
        <v>0.99996533601537996</v>
      </c>
    </row>
    <row r="26" spans="2:34" x14ac:dyDescent="0.3">
      <c r="B26" s="2" t="s">
        <v>30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J26" s="23"/>
      <c r="K26" s="11">
        <v>2012</v>
      </c>
      <c r="L26" s="12">
        <v>108</v>
      </c>
      <c r="M26" s="1">
        <v>8.6210000000000004</v>
      </c>
      <c r="N26" s="1">
        <v>4.7560000000000002</v>
      </c>
      <c r="O26" s="1">
        <v>2.181</v>
      </c>
      <c r="P26" s="1">
        <v>0.21</v>
      </c>
      <c r="Q26" s="1">
        <v>3.8889999999999998</v>
      </c>
      <c r="R26" s="1">
        <v>6.6680000000000001</v>
      </c>
      <c r="S26" s="1">
        <v>9.2750000000000004</v>
      </c>
      <c r="T26" s="1">
        <v>10.427</v>
      </c>
      <c r="U26" s="1">
        <v>12.292</v>
      </c>
      <c r="V26" s="26"/>
      <c r="X26" s="23"/>
      <c r="Y26" s="11">
        <v>2015</v>
      </c>
      <c r="Z26" s="1">
        <v>0.28400627862669903</v>
      </c>
      <c r="AA26" s="1">
        <v>0.41241056024161798</v>
      </c>
      <c r="AB26" s="1">
        <v>0.91131747665420204</v>
      </c>
      <c r="AC26" s="1">
        <v>0.98227449882308104</v>
      </c>
      <c r="AD26" s="1">
        <v>0.99985938879938496</v>
      </c>
    </row>
    <row r="27" spans="2:34" x14ac:dyDescent="0.3">
      <c r="B27" s="2" t="s">
        <v>31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J27" s="23"/>
      <c r="K27" s="11">
        <v>2013</v>
      </c>
      <c r="L27" s="12">
        <v>108</v>
      </c>
      <c r="M27" s="1">
        <v>8.7289999999999992</v>
      </c>
      <c r="N27" s="1">
        <v>4.8780000000000001</v>
      </c>
      <c r="O27" s="1">
        <v>2.2090000000000001</v>
      </c>
      <c r="P27" s="1">
        <v>0.21299999999999999</v>
      </c>
      <c r="Q27" s="1">
        <v>4.1929999999999996</v>
      </c>
      <c r="R27" s="1">
        <v>6.68</v>
      </c>
      <c r="S27" s="1">
        <v>9.532</v>
      </c>
      <c r="T27" s="1">
        <v>10.603999999999999</v>
      </c>
      <c r="U27" s="1">
        <v>12.416</v>
      </c>
      <c r="V27" s="26"/>
      <c r="X27" s="23"/>
      <c r="Y27" s="11">
        <v>2016</v>
      </c>
      <c r="Z27" s="1">
        <v>0.127000355865137</v>
      </c>
      <c r="AA27" s="1">
        <v>0.21059725460434001</v>
      </c>
      <c r="AB27" s="1">
        <v>0.75123984004443001</v>
      </c>
      <c r="AC27" s="1">
        <v>0.913991016312102</v>
      </c>
      <c r="AD27" s="1">
        <v>0.99616847315525303</v>
      </c>
      <c r="AE27" s="1">
        <v>0.99999963916800105</v>
      </c>
    </row>
    <row r="28" spans="2:34" x14ac:dyDescent="0.3">
      <c r="B28" s="2" t="s">
        <v>32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J28" s="23"/>
      <c r="K28" s="11">
        <v>2014</v>
      </c>
      <c r="L28" s="12">
        <v>108</v>
      </c>
      <c r="M28" s="1">
        <v>8.9220000000000006</v>
      </c>
      <c r="N28" s="1">
        <v>4.74</v>
      </c>
      <c r="O28" s="1">
        <v>2.177</v>
      </c>
      <c r="P28" s="1">
        <v>0.21</v>
      </c>
      <c r="Q28" s="1">
        <v>4.6829999999999998</v>
      </c>
      <c r="R28" s="1">
        <v>6.8730000000000002</v>
      </c>
      <c r="S28" s="1">
        <v>9.6829999999999998</v>
      </c>
      <c r="T28" s="1">
        <v>10.724</v>
      </c>
      <c r="U28" s="1">
        <v>12.724</v>
      </c>
      <c r="V28" s="26"/>
      <c r="X28" s="23"/>
      <c r="Y28" s="11">
        <v>2017</v>
      </c>
      <c r="Z28" s="1">
        <v>5.6158339218542998E-2</v>
      </c>
      <c r="AA28" s="1">
        <v>0.103808807094804</v>
      </c>
      <c r="AB28" s="1">
        <v>0.56706390774190896</v>
      </c>
      <c r="AC28" s="1">
        <v>0.79343675556502502</v>
      </c>
      <c r="AD28" s="1">
        <v>0.97767199795773596</v>
      </c>
      <c r="AE28" s="1">
        <v>0.99993671880419499</v>
      </c>
      <c r="AF28" s="1">
        <v>0.99999994510442403</v>
      </c>
    </row>
    <row r="29" spans="2:34" x14ac:dyDescent="0.3">
      <c r="B29" s="2" t="s">
        <v>33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J29" s="23"/>
      <c r="K29" s="11">
        <v>2015</v>
      </c>
      <c r="L29" s="12">
        <v>108</v>
      </c>
      <c r="M29" s="1">
        <v>9.1370000000000005</v>
      </c>
      <c r="N29" s="1">
        <v>5.1689999999999996</v>
      </c>
      <c r="O29" s="1">
        <v>2.2730000000000001</v>
      </c>
      <c r="P29" s="1">
        <v>0.219</v>
      </c>
      <c r="Q29" s="1">
        <v>4.907</v>
      </c>
      <c r="R29" s="1">
        <v>6.9539999999999997</v>
      </c>
      <c r="S29" s="1">
        <v>10.074</v>
      </c>
      <c r="T29" s="1">
        <v>10.938000000000001</v>
      </c>
      <c r="U29" s="1">
        <v>12.936</v>
      </c>
      <c r="V29" s="26"/>
      <c r="X29" s="23"/>
      <c r="Y29" s="11">
        <v>2018</v>
      </c>
      <c r="Z29" s="1">
        <v>8.2370550546155795E-3</v>
      </c>
      <c r="AA29" s="1">
        <v>1.8623296265516599E-2</v>
      </c>
      <c r="AB29" s="1">
        <v>0.23320355075679899</v>
      </c>
      <c r="AC29" s="1">
        <v>0.44921805051560598</v>
      </c>
      <c r="AD29" s="1">
        <v>0.82458626485737496</v>
      </c>
      <c r="AE29" s="1">
        <v>0.99146759985626798</v>
      </c>
      <c r="AF29" s="1">
        <v>0.99948884007440197</v>
      </c>
      <c r="AG29" s="1">
        <v>0.99998642472322596</v>
      </c>
    </row>
    <row r="30" spans="2:34" x14ac:dyDescent="0.3">
      <c r="B30" s="2" t="s">
        <v>34</v>
      </c>
      <c r="C30" s="1" t="s">
        <v>6</v>
      </c>
      <c r="D30" s="1" t="s">
        <v>6</v>
      </c>
      <c r="E30" s="1" t="s">
        <v>6</v>
      </c>
      <c r="F30" s="1" t="s">
        <v>6</v>
      </c>
      <c r="G30" s="1" t="s">
        <v>6</v>
      </c>
      <c r="H30" s="1" t="s">
        <v>6</v>
      </c>
      <c r="J30" s="23"/>
      <c r="K30" s="11">
        <v>2016</v>
      </c>
      <c r="L30" s="12">
        <v>108</v>
      </c>
      <c r="M30" s="1">
        <v>9.2360000000000007</v>
      </c>
      <c r="N30" s="1">
        <v>4.8650000000000002</v>
      </c>
      <c r="O30" s="1">
        <v>2.206</v>
      </c>
      <c r="P30" s="1">
        <v>0.21199999999999999</v>
      </c>
      <c r="Q30" s="1">
        <v>4.7759999999999998</v>
      </c>
      <c r="R30" s="1">
        <v>7.1360000000000001</v>
      </c>
      <c r="S30" s="1">
        <v>10.036</v>
      </c>
      <c r="T30" s="1">
        <v>10.992000000000001</v>
      </c>
      <c r="U30" s="1">
        <v>12.978999999999999</v>
      </c>
      <c r="V30" s="26"/>
      <c r="X30" s="23"/>
      <c r="Y30" s="11">
        <v>2019</v>
      </c>
      <c r="Z30" s="1">
        <v>4.434891077022E-4</v>
      </c>
      <c r="AA30" s="1">
        <v>1.26504177025633E-3</v>
      </c>
      <c r="AB30" s="1">
        <v>4.22068891445775E-2</v>
      </c>
      <c r="AC30" s="1">
        <v>0.122639321791851</v>
      </c>
      <c r="AD30" s="1">
        <v>0.42482056284501302</v>
      </c>
      <c r="AE30" s="1">
        <v>0.85670653406730601</v>
      </c>
      <c r="AF30" s="1">
        <v>0.96171180574703197</v>
      </c>
      <c r="AG30" s="1">
        <v>0.99183190055625703</v>
      </c>
      <c r="AH30" s="1">
        <v>0.99994229411895197</v>
      </c>
    </row>
    <row r="31" spans="2:34" x14ac:dyDescent="0.3">
      <c r="B31" s="2" t="s">
        <v>35</v>
      </c>
      <c r="C31" s="1" t="s">
        <v>6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J31" s="23"/>
      <c r="K31" s="11">
        <v>2017</v>
      </c>
      <c r="L31" s="12">
        <v>108</v>
      </c>
      <c r="M31" s="1">
        <v>9.3260000000000005</v>
      </c>
      <c r="N31" s="1">
        <v>4.851</v>
      </c>
      <c r="O31" s="1">
        <v>2.2029999999999998</v>
      </c>
      <c r="P31" s="1">
        <v>0.21199999999999999</v>
      </c>
      <c r="Q31" s="1">
        <v>5.0979999999999999</v>
      </c>
      <c r="R31" s="1">
        <v>7.1740000000000004</v>
      </c>
      <c r="S31" s="1">
        <v>10.032999999999999</v>
      </c>
      <c r="T31" s="1">
        <v>11.195</v>
      </c>
      <c r="U31" s="1">
        <v>13.263</v>
      </c>
      <c r="V31" s="26"/>
      <c r="X31" s="22" t="str">
        <f>J34</f>
        <v>plano saude nao prop*</v>
      </c>
      <c r="Y31" s="13">
        <v>2011</v>
      </c>
      <c r="Z31" s="6">
        <v>0.99999690847990796</v>
      </c>
      <c r="AA31" s="6"/>
      <c r="AB31" s="6"/>
      <c r="AC31" s="6"/>
      <c r="AD31" s="6"/>
      <c r="AE31" s="6"/>
      <c r="AF31" s="6"/>
      <c r="AG31" s="6"/>
      <c r="AH31" s="6"/>
    </row>
    <row r="32" spans="2:34" x14ac:dyDescent="0.3">
      <c r="B32" s="2" t="s">
        <v>36</v>
      </c>
      <c r="C32" s="1" t="s">
        <v>6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J32" s="23"/>
      <c r="K32" s="11">
        <v>2018</v>
      </c>
      <c r="L32" s="12">
        <v>108</v>
      </c>
      <c r="M32" s="1">
        <v>9.4849999999999994</v>
      </c>
      <c r="N32" s="1">
        <v>4.5570000000000004</v>
      </c>
      <c r="O32" s="1">
        <v>2.1349999999999998</v>
      </c>
      <c r="P32" s="1">
        <v>0.20499999999999999</v>
      </c>
      <c r="Q32" s="1">
        <v>5.2960000000000003</v>
      </c>
      <c r="R32" s="1">
        <v>7.5170000000000003</v>
      </c>
      <c r="S32" s="1">
        <v>10.346</v>
      </c>
      <c r="T32" s="1">
        <v>11.257</v>
      </c>
      <c r="U32" s="1">
        <v>13.17</v>
      </c>
      <c r="V32" s="26"/>
      <c r="X32" s="29"/>
      <c r="Y32" s="30">
        <v>2012</v>
      </c>
      <c r="Z32" s="31">
        <v>0.99993702350221803</v>
      </c>
      <c r="AA32" s="31">
        <v>0.99999999870631096</v>
      </c>
      <c r="AB32" s="31"/>
      <c r="AC32" s="31"/>
      <c r="AD32" s="31"/>
      <c r="AE32" s="31"/>
      <c r="AF32" s="31"/>
      <c r="AG32" s="31"/>
      <c r="AH32" s="31"/>
    </row>
    <row r="33" spans="2:34" x14ac:dyDescent="0.3">
      <c r="B33" s="5" t="s">
        <v>7</v>
      </c>
      <c r="C33" s="7" t="s">
        <v>6</v>
      </c>
      <c r="D33" s="7" t="s">
        <v>6</v>
      </c>
      <c r="E33" s="7" t="s">
        <v>6</v>
      </c>
      <c r="F33" s="7" t="s">
        <v>6</v>
      </c>
      <c r="G33" s="7" t="s">
        <v>6</v>
      </c>
      <c r="H33" s="7" t="s">
        <v>6</v>
      </c>
      <c r="J33" s="24"/>
      <c r="K33" s="15">
        <v>2019</v>
      </c>
      <c r="L33" s="16">
        <v>108</v>
      </c>
      <c r="M33" s="7">
        <v>9.7170000000000005</v>
      </c>
      <c r="N33" s="7">
        <v>4.2430000000000003</v>
      </c>
      <c r="O33" s="7">
        <v>2.06</v>
      </c>
      <c r="P33" s="7">
        <v>0.19800000000000001</v>
      </c>
      <c r="Q33" s="7">
        <v>5.9130000000000003</v>
      </c>
      <c r="R33" s="7">
        <v>7.67</v>
      </c>
      <c r="S33" s="7">
        <v>10.489000000000001</v>
      </c>
      <c r="T33" s="7">
        <v>11.455</v>
      </c>
      <c r="U33" s="7">
        <v>13.413</v>
      </c>
      <c r="V33" s="27"/>
      <c r="X33" s="29"/>
      <c r="Y33" s="30">
        <v>2013</v>
      </c>
      <c r="Z33" s="31">
        <v>0.99993702350221803</v>
      </c>
      <c r="AA33" s="31">
        <v>0.99993702350221803</v>
      </c>
      <c r="AB33" s="31">
        <v>0.99989873974264598</v>
      </c>
      <c r="AC33" s="31"/>
      <c r="AD33" s="31"/>
      <c r="AE33" s="31"/>
      <c r="AF33" s="31"/>
      <c r="AG33" s="31"/>
      <c r="AH33" s="31"/>
    </row>
    <row r="34" spans="2:34" x14ac:dyDescent="0.3">
      <c r="J34" s="23" t="s">
        <v>83</v>
      </c>
      <c r="K34" s="11">
        <v>2010</v>
      </c>
      <c r="L34" s="12">
        <v>108</v>
      </c>
      <c r="M34" s="1">
        <v>0.56999999999999995</v>
      </c>
      <c r="N34" s="1">
        <v>1.2E-2</v>
      </c>
      <c r="O34" s="1">
        <v>0.109</v>
      </c>
      <c r="P34" s="1">
        <v>1.0999999999999999E-2</v>
      </c>
      <c r="Q34" s="1">
        <v>0.23300000000000001</v>
      </c>
      <c r="R34" s="1">
        <v>0.49399999999999999</v>
      </c>
      <c r="S34" s="1">
        <v>0.56299999999999994</v>
      </c>
      <c r="T34" s="1">
        <v>0.64400000000000002</v>
      </c>
      <c r="U34" s="1">
        <v>0.83</v>
      </c>
      <c r="V34" s="26">
        <v>0.602448073553976</v>
      </c>
      <c r="X34" s="29"/>
      <c r="Y34" s="30">
        <v>2014</v>
      </c>
      <c r="Z34" s="31">
        <v>0.99994478237917495</v>
      </c>
      <c r="AA34" s="31">
        <v>0.99999999919844795</v>
      </c>
      <c r="AB34" s="31">
        <v>1</v>
      </c>
      <c r="AC34" s="31">
        <v>0.99988566195406803</v>
      </c>
      <c r="AD34" s="31"/>
      <c r="AE34" s="31"/>
      <c r="AF34" s="31"/>
      <c r="AG34" s="31"/>
      <c r="AH34" s="31"/>
    </row>
    <row r="35" spans="2:34" x14ac:dyDescent="0.3">
      <c r="J35" s="23"/>
      <c r="K35" s="11">
        <v>2011</v>
      </c>
      <c r="L35" s="12">
        <v>108</v>
      </c>
      <c r="M35" s="1">
        <v>0.56100000000000005</v>
      </c>
      <c r="N35" s="1">
        <v>1.0999999999999999E-2</v>
      </c>
      <c r="O35" s="1">
        <v>0.105</v>
      </c>
      <c r="P35" s="1">
        <v>0.01</v>
      </c>
      <c r="Q35" s="1">
        <v>0.27300000000000002</v>
      </c>
      <c r="R35" s="1">
        <v>0.49299999999999999</v>
      </c>
      <c r="S35" s="1">
        <v>0.55800000000000005</v>
      </c>
      <c r="T35" s="1">
        <v>0.627</v>
      </c>
      <c r="U35" s="1">
        <v>0.85</v>
      </c>
      <c r="V35" s="26"/>
      <c r="X35" s="29"/>
      <c r="Y35" s="30">
        <v>2015</v>
      </c>
      <c r="Z35" s="31">
        <v>0.99993702350221803</v>
      </c>
      <c r="AA35" s="31">
        <v>0.999921794258678</v>
      </c>
      <c r="AB35" s="31">
        <v>0.99999576816531399</v>
      </c>
      <c r="AC35" s="31">
        <v>0.99999999676209606</v>
      </c>
      <c r="AD35" s="31">
        <v>0.99999492939315404</v>
      </c>
      <c r="AE35" s="31"/>
      <c r="AF35" s="31"/>
      <c r="AG35" s="31"/>
      <c r="AH35" s="31"/>
    </row>
    <row r="36" spans="2:34" x14ac:dyDescent="0.3">
      <c r="J36" s="23"/>
      <c r="K36" s="11">
        <v>2012</v>
      </c>
      <c r="L36" s="12">
        <v>108</v>
      </c>
      <c r="M36" s="1">
        <v>0.55700000000000005</v>
      </c>
      <c r="N36" s="1">
        <v>1.2E-2</v>
      </c>
      <c r="O36" s="1">
        <v>0.112</v>
      </c>
      <c r="P36" s="1">
        <v>1.0999999999999999E-2</v>
      </c>
      <c r="Q36" s="1">
        <v>0.25800000000000001</v>
      </c>
      <c r="R36" s="1">
        <v>0.48299999999999998</v>
      </c>
      <c r="S36" s="1">
        <v>0.56000000000000005</v>
      </c>
      <c r="T36" s="1">
        <v>0.63900000000000001</v>
      </c>
      <c r="U36" s="1">
        <v>0.81200000000000006</v>
      </c>
      <c r="V36" s="26"/>
      <c r="X36" s="29"/>
      <c r="Y36" s="30">
        <v>2016</v>
      </c>
      <c r="Z36" s="31">
        <v>0.99993702350221803</v>
      </c>
      <c r="AA36" s="31">
        <v>0.99985661924750902</v>
      </c>
      <c r="AB36" s="31">
        <v>0.99998996301293896</v>
      </c>
      <c r="AC36" s="31">
        <v>0.99999999970257203</v>
      </c>
      <c r="AD36" s="31">
        <v>0.99998818780673804</v>
      </c>
      <c r="AE36" s="31">
        <v>0.99999999999999301</v>
      </c>
      <c r="AF36" s="31"/>
      <c r="AG36" s="31"/>
      <c r="AH36" s="31"/>
    </row>
    <row r="37" spans="2:34" x14ac:dyDescent="0.3">
      <c r="J37" s="23"/>
      <c r="K37" s="11">
        <v>2013</v>
      </c>
      <c r="L37" s="12">
        <v>108</v>
      </c>
      <c r="M37" s="1">
        <v>0.55000000000000004</v>
      </c>
      <c r="N37" s="1">
        <v>8.9999999999999993E-3</v>
      </c>
      <c r="O37" s="1">
        <v>9.7000000000000003E-2</v>
      </c>
      <c r="P37" s="1">
        <v>8.9999999999999993E-3</v>
      </c>
      <c r="Q37" s="1">
        <v>0.30299999999999999</v>
      </c>
      <c r="R37" s="1">
        <v>0.48099999999999998</v>
      </c>
      <c r="S37" s="1">
        <v>0.55000000000000004</v>
      </c>
      <c r="T37" s="1">
        <v>0.61099999999999999</v>
      </c>
      <c r="U37" s="1">
        <v>0.75</v>
      </c>
      <c r="V37" s="26"/>
      <c r="X37" s="29"/>
      <c r="Y37" s="30">
        <v>2017</v>
      </c>
      <c r="Z37" s="31">
        <v>0.99967880077862104</v>
      </c>
      <c r="AA37" s="31">
        <v>0.99999983092423095</v>
      </c>
      <c r="AB37" s="31">
        <v>0.99999999992643096</v>
      </c>
      <c r="AC37" s="31">
        <v>0.99998535369678299</v>
      </c>
      <c r="AD37" s="31">
        <v>0.99999999986311905</v>
      </c>
      <c r="AE37" s="31">
        <v>0.99999979829080898</v>
      </c>
      <c r="AF37" s="31">
        <v>0.999999320135046</v>
      </c>
      <c r="AG37" s="31"/>
      <c r="AH37" s="31"/>
    </row>
    <row r="38" spans="2:34" x14ac:dyDescent="0.3">
      <c r="J38" s="23"/>
      <c r="K38" s="11">
        <v>2014</v>
      </c>
      <c r="L38" s="12">
        <v>108</v>
      </c>
      <c r="M38" s="1">
        <v>0.56100000000000005</v>
      </c>
      <c r="N38" s="1">
        <v>8.9999999999999993E-3</v>
      </c>
      <c r="O38" s="1">
        <v>9.7000000000000003E-2</v>
      </c>
      <c r="P38" s="1">
        <v>8.9999999999999993E-3</v>
      </c>
      <c r="Q38" s="1">
        <v>0.32500000000000001</v>
      </c>
      <c r="R38" s="1">
        <v>0.48699999999999999</v>
      </c>
      <c r="S38" s="1">
        <v>0.55600000000000005</v>
      </c>
      <c r="T38" s="1">
        <v>0.629</v>
      </c>
      <c r="U38" s="1">
        <v>0.78600000000000003</v>
      </c>
      <c r="V38" s="26"/>
      <c r="X38" s="29"/>
      <c r="Y38" s="30">
        <v>2018</v>
      </c>
      <c r="Z38" s="31">
        <v>0.999999706500448</v>
      </c>
      <c r="AA38" s="31">
        <v>0.99999999999258704</v>
      </c>
      <c r="AB38" s="31">
        <v>0.99999993027409895</v>
      </c>
      <c r="AC38" s="31">
        <v>0.99993702350221803</v>
      </c>
      <c r="AD38" s="31">
        <v>0.99999994841720297</v>
      </c>
      <c r="AE38" s="31">
        <v>0.99972482804768203</v>
      </c>
      <c r="AF38" s="31">
        <v>0.99954021645050195</v>
      </c>
      <c r="AG38" s="31">
        <v>0.99999795760597798</v>
      </c>
      <c r="AH38" s="31"/>
    </row>
    <row r="39" spans="2:34" x14ac:dyDescent="0.3">
      <c r="J39" s="23"/>
      <c r="K39" s="11">
        <v>2015</v>
      </c>
      <c r="L39" s="12">
        <v>108</v>
      </c>
      <c r="M39" s="1">
        <v>0.54200000000000004</v>
      </c>
      <c r="N39" s="1">
        <v>1.4999999999999999E-2</v>
      </c>
      <c r="O39" s="1">
        <v>0.122</v>
      </c>
      <c r="P39" s="1">
        <v>1.2E-2</v>
      </c>
      <c r="Q39" s="1">
        <v>0.24</v>
      </c>
      <c r="R39" s="1">
        <v>0.47299999999999998</v>
      </c>
      <c r="S39" s="1">
        <v>0.55400000000000005</v>
      </c>
      <c r="T39" s="1">
        <v>0.629</v>
      </c>
      <c r="U39" s="1">
        <v>0.75600000000000001</v>
      </c>
      <c r="V39" s="26"/>
      <c r="X39" s="24"/>
      <c r="Y39" s="15">
        <v>2019</v>
      </c>
      <c r="Z39" s="7">
        <v>0.99999922931650398</v>
      </c>
      <c r="AA39" s="7">
        <v>0.99980503149462097</v>
      </c>
      <c r="AB39" s="7">
        <v>0.99980503149462097</v>
      </c>
      <c r="AC39" s="7">
        <v>0.99980503149462097</v>
      </c>
      <c r="AD39" s="7">
        <v>0.99980503149462097</v>
      </c>
      <c r="AE39" s="7">
        <v>0.74475009999999997</v>
      </c>
      <c r="AF39" s="7">
        <v>0.99980503149462097</v>
      </c>
      <c r="AG39" s="7">
        <v>0.99980503149462097</v>
      </c>
      <c r="AH39" s="7">
        <v>0.99980503149462097</v>
      </c>
    </row>
    <row r="40" spans="2:34" x14ac:dyDescent="0.3">
      <c r="J40" s="23"/>
      <c r="K40" s="11">
        <v>2016</v>
      </c>
      <c r="L40" s="12">
        <v>108</v>
      </c>
      <c r="M40" s="1">
        <v>0.55100000000000005</v>
      </c>
      <c r="N40" s="1">
        <v>1.0999999999999999E-2</v>
      </c>
      <c r="O40" s="1">
        <v>0.105</v>
      </c>
      <c r="P40" s="1">
        <v>0.01</v>
      </c>
      <c r="Q40" s="1">
        <v>0.28299999999999997</v>
      </c>
      <c r="R40" s="1">
        <v>0.48599999999999999</v>
      </c>
      <c r="S40" s="1">
        <v>0.55400000000000005</v>
      </c>
      <c r="T40" s="1">
        <v>0.61499999999999999</v>
      </c>
      <c r="U40" s="1">
        <v>0.78800000000000003</v>
      </c>
      <c r="V40" s="26"/>
      <c r="X40" s="23" t="str">
        <f>J44</f>
        <v>IMC media</v>
      </c>
      <c r="Y40" s="11">
        <v>2011</v>
      </c>
      <c r="Z40" s="1">
        <v>0.99999981704712304</v>
      </c>
    </row>
    <row r="41" spans="2:34" x14ac:dyDescent="0.3">
      <c r="J41" s="23"/>
      <c r="K41" s="11">
        <v>2017</v>
      </c>
      <c r="L41" s="12">
        <v>108</v>
      </c>
      <c r="M41" s="1">
        <v>0.55800000000000005</v>
      </c>
      <c r="N41" s="1">
        <v>1.0999999999999999E-2</v>
      </c>
      <c r="O41" s="1">
        <v>0.104</v>
      </c>
      <c r="P41" s="1">
        <v>0.01</v>
      </c>
      <c r="Q41" s="1">
        <v>0.27800000000000002</v>
      </c>
      <c r="R41" s="1">
        <v>0.49399999999999999</v>
      </c>
      <c r="S41" s="1">
        <v>0.55600000000000005</v>
      </c>
      <c r="T41" s="1">
        <v>0.63100000000000001</v>
      </c>
      <c r="U41" s="1">
        <v>0.85599999999999998</v>
      </c>
      <c r="V41" s="26"/>
      <c r="X41" s="23"/>
      <c r="Y41" s="11">
        <v>2012</v>
      </c>
      <c r="Z41" s="31">
        <v>0.97169383584215396</v>
      </c>
      <c r="AA41" s="31">
        <v>0.99600880528928704</v>
      </c>
    </row>
    <row r="42" spans="2:34" x14ac:dyDescent="0.3">
      <c r="J42" s="23"/>
      <c r="K42" s="11">
        <v>2018</v>
      </c>
      <c r="L42" s="12">
        <v>108</v>
      </c>
      <c r="M42" s="1">
        <v>0.56299999999999994</v>
      </c>
      <c r="N42" s="1">
        <v>0.01</v>
      </c>
      <c r="O42" s="1">
        <v>0.1</v>
      </c>
      <c r="P42" s="1">
        <v>0.01</v>
      </c>
      <c r="Q42" s="1">
        <v>0.33</v>
      </c>
      <c r="R42" s="1">
        <v>0.5</v>
      </c>
      <c r="S42" s="1">
        <v>0.56299999999999994</v>
      </c>
      <c r="T42" s="1">
        <v>0.626</v>
      </c>
      <c r="U42" s="1">
        <v>0.81599999999999995</v>
      </c>
      <c r="V42" s="26"/>
      <c r="X42" s="23"/>
      <c r="Y42" s="11">
        <v>2013</v>
      </c>
      <c r="Z42" s="1">
        <v>0.93342649087136798</v>
      </c>
      <c r="AA42" s="31">
        <v>0.98598106544721897</v>
      </c>
      <c r="AB42" s="1">
        <v>0.99999999821480601</v>
      </c>
    </row>
    <row r="43" spans="2:34" x14ac:dyDescent="0.3">
      <c r="J43" s="23"/>
      <c r="K43" s="11">
        <v>2019</v>
      </c>
      <c r="L43" s="12">
        <v>108</v>
      </c>
      <c r="M43" s="1">
        <v>0.57599999999999996</v>
      </c>
      <c r="N43" s="1">
        <v>1.2E-2</v>
      </c>
      <c r="O43" s="1">
        <v>0.111</v>
      </c>
      <c r="P43" s="1">
        <v>1.0999999999999999E-2</v>
      </c>
      <c r="Q43" s="1">
        <v>0.32300000000000001</v>
      </c>
      <c r="R43" s="1">
        <v>0.52200000000000002</v>
      </c>
      <c r="S43" s="1">
        <v>0.57699999999999996</v>
      </c>
      <c r="T43" s="1">
        <v>0.64</v>
      </c>
      <c r="U43" s="1">
        <v>0.83499999999999996</v>
      </c>
      <c r="V43" s="26"/>
      <c r="X43" s="23"/>
      <c r="Y43" s="11">
        <v>2014</v>
      </c>
      <c r="Z43" s="1">
        <v>0.18621449715354099</v>
      </c>
      <c r="AA43" s="1">
        <v>0.36087330114786897</v>
      </c>
      <c r="AB43" s="1">
        <v>0.942652039955163</v>
      </c>
      <c r="AC43" s="31">
        <v>0.97651909337285703</v>
      </c>
    </row>
    <row r="44" spans="2:34" x14ac:dyDescent="0.3">
      <c r="J44" s="22" t="s">
        <v>53</v>
      </c>
      <c r="K44" s="13">
        <v>2010</v>
      </c>
      <c r="L44" s="14">
        <v>108</v>
      </c>
      <c r="M44" s="6">
        <v>26.053999999999998</v>
      </c>
      <c r="N44" s="6">
        <v>0.84199999999999997</v>
      </c>
      <c r="O44" s="6">
        <v>0.91700000000000004</v>
      </c>
      <c r="P44" s="6">
        <v>8.7999999999999995E-2</v>
      </c>
      <c r="Q44" s="6">
        <v>24.035</v>
      </c>
      <c r="R44" s="6">
        <v>25.556999999999999</v>
      </c>
      <c r="S44" s="6">
        <v>26.024000000000001</v>
      </c>
      <c r="T44" s="6">
        <v>26.62</v>
      </c>
      <c r="U44" s="6">
        <v>29.898</v>
      </c>
      <c r="V44" s="25" t="s">
        <v>6</v>
      </c>
      <c r="X44" s="23"/>
      <c r="Y44" s="11">
        <v>2015</v>
      </c>
      <c r="Z44" s="1">
        <v>1.0889999611972701E-2</v>
      </c>
      <c r="AA44" s="1">
        <v>3.5997547419931802E-2</v>
      </c>
      <c r="AB44" s="1">
        <v>0.46215279762128197</v>
      </c>
      <c r="AC44" s="1">
        <v>0.59533935355742096</v>
      </c>
      <c r="AD44" s="31">
        <v>0.99884857713056496</v>
      </c>
    </row>
    <row r="45" spans="2:34" x14ac:dyDescent="0.3">
      <c r="J45" s="23"/>
      <c r="K45" s="11">
        <v>2011</v>
      </c>
      <c r="L45" s="12">
        <v>108</v>
      </c>
      <c r="M45" s="1">
        <v>26.088000000000001</v>
      </c>
      <c r="N45" s="1">
        <v>0.61699999999999999</v>
      </c>
      <c r="O45" s="1">
        <v>0.78500000000000003</v>
      </c>
      <c r="P45" s="1">
        <v>7.5999999999999998E-2</v>
      </c>
      <c r="Q45" s="1">
        <v>24.425000000000001</v>
      </c>
      <c r="R45" s="1">
        <v>25.498000000000001</v>
      </c>
      <c r="S45" s="1">
        <v>26.103999999999999</v>
      </c>
      <c r="T45" s="1">
        <v>26.637</v>
      </c>
      <c r="U45" s="1">
        <v>28.533999999999999</v>
      </c>
      <c r="V45" s="26"/>
      <c r="X45" s="23"/>
      <c r="Y45" s="11">
        <v>2016</v>
      </c>
      <c r="Z45" s="1">
        <v>6.3671933795321801E-3</v>
      </c>
      <c r="AA45" s="1">
        <v>2.2731075567313699E-2</v>
      </c>
      <c r="AB45" s="1">
        <v>0.375235785579565</v>
      </c>
      <c r="AC45" s="1">
        <v>0.50482347733153599</v>
      </c>
      <c r="AD45" s="1">
        <v>0.99662519762476898</v>
      </c>
      <c r="AE45" s="1">
        <v>0.99999999994497502</v>
      </c>
    </row>
    <row r="46" spans="2:34" x14ac:dyDescent="0.3">
      <c r="J46" s="23"/>
      <c r="K46" s="11">
        <v>2012</v>
      </c>
      <c r="L46" s="12">
        <v>108</v>
      </c>
      <c r="M46" s="1">
        <v>26.256</v>
      </c>
      <c r="N46" s="1">
        <v>0.55500000000000005</v>
      </c>
      <c r="O46" s="1">
        <v>0.745</v>
      </c>
      <c r="P46" s="1">
        <v>7.1999999999999995E-2</v>
      </c>
      <c r="Q46" s="1">
        <v>24.779</v>
      </c>
      <c r="R46" s="1">
        <v>25.709</v>
      </c>
      <c r="S46" s="1">
        <v>26.207000000000001</v>
      </c>
      <c r="T46" s="1">
        <v>26.724</v>
      </c>
      <c r="U46" s="1">
        <v>28.446000000000002</v>
      </c>
      <c r="V46" s="26"/>
      <c r="X46" s="23"/>
      <c r="Y46" s="11">
        <v>2017</v>
      </c>
      <c r="Z46" s="1">
        <v>9.5910130960530403E-4</v>
      </c>
      <c r="AA46" s="1">
        <v>4.3514779652821202E-3</v>
      </c>
      <c r="AB46" s="1">
        <v>0.15896699381055701</v>
      </c>
      <c r="AC46" s="1">
        <v>0.24685049123673999</v>
      </c>
      <c r="AD46" s="1">
        <v>0.96123611118947005</v>
      </c>
      <c r="AE46" s="1">
        <v>0.99998289033288101</v>
      </c>
      <c r="AF46" s="1">
        <v>0.99999845337376603</v>
      </c>
    </row>
    <row r="47" spans="2:34" x14ac:dyDescent="0.3">
      <c r="J47" s="23"/>
      <c r="K47" s="11">
        <v>2013</v>
      </c>
      <c r="L47" s="12">
        <v>108</v>
      </c>
      <c r="M47" s="1">
        <v>26.251000000000001</v>
      </c>
      <c r="N47" s="1">
        <v>0.60899999999999999</v>
      </c>
      <c r="O47" s="1">
        <v>0.78</v>
      </c>
      <c r="P47" s="1">
        <v>7.4999999999999997E-2</v>
      </c>
      <c r="Q47" s="1">
        <v>24.466000000000001</v>
      </c>
      <c r="R47" s="1">
        <v>25.725999999999999</v>
      </c>
      <c r="S47" s="1">
        <v>26.241</v>
      </c>
      <c r="T47" s="1">
        <v>26.777999999999999</v>
      </c>
      <c r="U47" s="1">
        <v>28.212</v>
      </c>
      <c r="V47" s="26"/>
      <c r="X47" s="23"/>
      <c r="Y47" s="11">
        <v>2018</v>
      </c>
      <c r="Z47" s="1">
        <v>3.1023955716746903E-5</v>
      </c>
      <c r="AA47" s="1">
        <v>2.00501700709732E-4</v>
      </c>
      <c r="AB47" s="1">
        <v>2.3926628893854201E-2</v>
      </c>
      <c r="AC47" s="1">
        <v>4.63703271691462E-2</v>
      </c>
      <c r="AD47" s="1">
        <v>0.70789807891256995</v>
      </c>
      <c r="AE47" s="1">
        <v>0.99116076438638301</v>
      </c>
      <c r="AF47" s="1">
        <v>0.99640524403637998</v>
      </c>
      <c r="AG47" s="1">
        <v>0.99994382604679299</v>
      </c>
    </row>
    <row r="48" spans="2:34" x14ac:dyDescent="0.3">
      <c r="J48" s="23"/>
      <c r="K48" s="11">
        <v>2014</v>
      </c>
      <c r="L48" s="12">
        <v>108</v>
      </c>
      <c r="M48" s="1">
        <v>26.449000000000002</v>
      </c>
      <c r="N48" s="1">
        <v>0.55800000000000005</v>
      </c>
      <c r="O48" s="1">
        <v>0.747</v>
      </c>
      <c r="P48" s="1">
        <v>7.1999999999999995E-2</v>
      </c>
      <c r="Q48" s="1">
        <v>24.87</v>
      </c>
      <c r="R48" s="1">
        <v>25.954000000000001</v>
      </c>
      <c r="S48" s="1">
        <v>26.343</v>
      </c>
      <c r="T48" s="1">
        <v>26.945</v>
      </c>
      <c r="U48" s="1">
        <v>28.495000000000001</v>
      </c>
      <c r="V48" s="26"/>
      <c r="X48" s="23"/>
      <c r="Y48" s="11">
        <v>2019</v>
      </c>
      <c r="Z48" s="1">
        <v>2.8850764172250201E-5</v>
      </c>
      <c r="AA48" s="1">
        <v>1.87712122665218E-4</v>
      </c>
      <c r="AB48" s="1">
        <v>2.2909294234901002E-2</v>
      </c>
      <c r="AC48" s="1">
        <v>4.4587299014731498E-2</v>
      </c>
      <c r="AD48" s="1">
        <v>0.70034823899156695</v>
      </c>
      <c r="AE48" s="1">
        <v>0.99046709925362098</v>
      </c>
      <c r="AF48" s="1">
        <v>0.99607125272944297</v>
      </c>
      <c r="AG48" s="1">
        <v>0.99993391833113199</v>
      </c>
      <c r="AH48" s="1">
        <v>1</v>
      </c>
    </row>
    <row r="49" spans="10:34" x14ac:dyDescent="0.3">
      <c r="J49" s="23"/>
      <c r="K49" s="11">
        <v>2015</v>
      </c>
      <c r="L49" s="12">
        <v>108</v>
      </c>
      <c r="M49" s="1">
        <v>26.568000000000001</v>
      </c>
      <c r="N49" s="1">
        <v>0.72799999999999998</v>
      </c>
      <c r="O49" s="1">
        <v>0.85299999999999998</v>
      </c>
      <c r="P49" s="1">
        <v>8.2000000000000003E-2</v>
      </c>
      <c r="Q49" s="1">
        <v>24.597000000000001</v>
      </c>
      <c r="R49" s="1">
        <v>26.077000000000002</v>
      </c>
      <c r="S49" s="1">
        <v>26.576000000000001</v>
      </c>
      <c r="T49" s="1">
        <v>27.053999999999998</v>
      </c>
      <c r="U49" s="1">
        <v>29.757000000000001</v>
      </c>
      <c r="V49" s="26"/>
      <c r="X49" s="22" t="str">
        <f>J54</f>
        <v>IMC cat baixo prop</v>
      </c>
      <c r="Y49" s="13">
        <v>2011</v>
      </c>
      <c r="Z49" s="6">
        <v>0.99999999999992195</v>
      </c>
      <c r="AA49" s="6"/>
      <c r="AB49" s="6"/>
      <c r="AC49" s="6"/>
      <c r="AD49" s="6"/>
      <c r="AE49" s="6"/>
      <c r="AF49" s="6"/>
      <c r="AG49" s="6"/>
      <c r="AH49" s="6"/>
    </row>
    <row r="50" spans="10:34" x14ac:dyDescent="0.3">
      <c r="J50" s="23"/>
      <c r="K50" s="11">
        <v>2016</v>
      </c>
      <c r="L50" s="12">
        <v>108</v>
      </c>
      <c r="M50" s="1">
        <v>26.565000000000001</v>
      </c>
      <c r="N50" s="1">
        <v>0.54900000000000004</v>
      </c>
      <c r="O50" s="1">
        <v>0.74099999999999999</v>
      </c>
      <c r="P50" s="1">
        <v>7.0999999999999994E-2</v>
      </c>
      <c r="Q50" s="1">
        <v>24.82</v>
      </c>
      <c r="R50" s="1">
        <v>26.055</v>
      </c>
      <c r="S50" s="1">
        <v>26.617999999999999</v>
      </c>
      <c r="T50" s="1">
        <v>27.097999999999999</v>
      </c>
      <c r="U50" s="1">
        <v>28.536000000000001</v>
      </c>
      <c r="V50" s="26"/>
      <c r="X50" s="29"/>
      <c r="Y50" s="30">
        <v>2012</v>
      </c>
      <c r="Z50" s="31">
        <v>0.99999990368421399</v>
      </c>
      <c r="AA50" s="31">
        <v>0.99999998811831403</v>
      </c>
      <c r="AB50" s="31"/>
      <c r="AC50" s="31"/>
      <c r="AD50" s="31"/>
      <c r="AE50" s="31"/>
      <c r="AF50" s="31"/>
      <c r="AG50" s="31"/>
      <c r="AH50" s="31"/>
    </row>
    <row r="51" spans="10:34" x14ac:dyDescent="0.3">
      <c r="J51" s="23"/>
      <c r="K51" s="11">
        <v>2017</v>
      </c>
      <c r="L51" s="12">
        <v>108</v>
      </c>
      <c r="M51" s="1">
        <v>26.605</v>
      </c>
      <c r="N51" s="1">
        <v>0.54100000000000004</v>
      </c>
      <c r="O51" s="1">
        <v>0.73499999999999999</v>
      </c>
      <c r="P51" s="1">
        <v>7.0999999999999994E-2</v>
      </c>
      <c r="Q51" s="1">
        <v>24.706</v>
      </c>
      <c r="R51" s="1">
        <v>26.131</v>
      </c>
      <c r="S51" s="1">
        <v>26.658000000000001</v>
      </c>
      <c r="T51" s="1">
        <v>27.062000000000001</v>
      </c>
      <c r="U51" s="1">
        <v>29.244</v>
      </c>
      <c r="V51" s="26"/>
      <c r="X51" s="29"/>
      <c r="Y51" s="30">
        <v>2013</v>
      </c>
      <c r="Z51" s="31">
        <v>0.99983164521314905</v>
      </c>
      <c r="AA51" s="31">
        <v>0.99992325043127395</v>
      </c>
      <c r="AB51" s="31">
        <v>0.99999856764516304</v>
      </c>
      <c r="AC51" s="31"/>
      <c r="AD51" s="31"/>
      <c r="AE51" s="31"/>
      <c r="AF51" s="31"/>
      <c r="AG51" s="31"/>
      <c r="AH51" s="31"/>
    </row>
    <row r="52" spans="10:34" x14ac:dyDescent="0.3">
      <c r="J52" s="23"/>
      <c r="K52" s="11">
        <v>2018</v>
      </c>
      <c r="L52" s="12">
        <v>108</v>
      </c>
      <c r="M52" s="1">
        <v>26.695</v>
      </c>
      <c r="N52" s="1">
        <v>0.52100000000000002</v>
      </c>
      <c r="O52" s="1">
        <v>0.72199999999999998</v>
      </c>
      <c r="P52" s="1">
        <v>6.9000000000000006E-2</v>
      </c>
      <c r="Q52" s="1">
        <v>25.120999999999999</v>
      </c>
      <c r="R52" s="1">
        <v>26.207999999999998</v>
      </c>
      <c r="S52" s="1">
        <v>26.722999999999999</v>
      </c>
      <c r="T52" s="1">
        <v>27.206</v>
      </c>
      <c r="U52" s="1">
        <v>28.884</v>
      </c>
      <c r="V52" s="26"/>
      <c r="X52" s="29"/>
      <c r="Y52" s="30">
        <v>2014</v>
      </c>
      <c r="Z52" s="31">
        <v>0.999742302718159</v>
      </c>
      <c r="AA52" s="31">
        <v>0.99987696987318497</v>
      </c>
      <c r="AB52" s="31">
        <v>0.99999693015499402</v>
      </c>
      <c r="AC52" s="31">
        <v>0.999999999999999</v>
      </c>
      <c r="AD52" s="31"/>
      <c r="AE52" s="31"/>
      <c r="AF52" s="31"/>
      <c r="AG52" s="31"/>
      <c r="AH52" s="31"/>
    </row>
    <row r="53" spans="10:34" x14ac:dyDescent="0.3">
      <c r="J53" s="24"/>
      <c r="K53" s="15">
        <v>2019</v>
      </c>
      <c r="L53" s="16">
        <v>108</v>
      </c>
      <c r="M53" s="7">
        <v>26.670999999999999</v>
      </c>
      <c r="N53" s="7">
        <v>0.36299999999999999</v>
      </c>
      <c r="O53" s="7">
        <v>0.60199999999999998</v>
      </c>
      <c r="P53" s="7">
        <v>5.8000000000000003E-2</v>
      </c>
      <c r="Q53" s="7">
        <v>24.972999999999999</v>
      </c>
      <c r="R53" s="7">
        <v>26.257000000000001</v>
      </c>
      <c r="S53" s="7">
        <v>26.661999999999999</v>
      </c>
      <c r="T53" s="7">
        <v>27.097000000000001</v>
      </c>
      <c r="U53" s="7">
        <v>27.928999999999998</v>
      </c>
      <c r="V53" s="27"/>
      <c r="X53" s="29"/>
      <c r="Y53" s="30">
        <v>2015</v>
      </c>
      <c r="Z53" s="31">
        <v>0.85592418039863205</v>
      </c>
      <c r="AA53" s="31">
        <v>0.88191709363058701</v>
      </c>
      <c r="AB53" s="31">
        <v>0.952088393501344</v>
      </c>
      <c r="AC53" s="31">
        <v>0.99510088646877204</v>
      </c>
      <c r="AD53" s="31">
        <v>0.99625376331836402</v>
      </c>
      <c r="AE53" s="31"/>
      <c r="AF53" s="31"/>
      <c r="AG53" s="31"/>
      <c r="AH53" s="31"/>
    </row>
    <row r="54" spans="10:34" x14ac:dyDescent="0.3">
      <c r="J54" s="23" t="s">
        <v>54</v>
      </c>
      <c r="K54" s="11">
        <v>2010</v>
      </c>
      <c r="L54" s="12">
        <v>108</v>
      </c>
      <c r="M54" s="1">
        <v>8.7999999999999995E-2</v>
      </c>
      <c r="N54" s="1">
        <v>4.0000000000000001E-3</v>
      </c>
      <c r="O54" s="1">
        <v>6.6000000000000003E-2</v>
      </c>
      <c r="P54" s="1">
        <v>6.0000000000000001E-3</v>
      </c>
      <c r="Q54" s="1">
        <v>6.0000000000000001E-3</v>
      </c>
      <c r="R54" s="1">
        <v>3.5000000000000003E-2</v>
      </c>
      <c r="S54" s="1">
        <v>6.6000000000000003E-2</v>
      </c>
      <c r="T54" s="1">
        <v>0.13800000000000001</v>
      </c>
      <c r="U54" s="1">
        <v>0.27200000000000002</v>
      </c>
      <c r="V54" s="26">
        <v>0.19536284049726499</v>
      </c>
      <c r="X54" s="29"/>
      <c r="Y54" s="30">
        <v>2016</v>
      </c>
      <c r="Z54" s="31">
        <v>0.96844471112376795</v>
      </c>
      <c r="AA54" s="31">
        <v>0.97699422223522703</v>
      </c>
      <c r="AB54" s="31">
        <v>0.994509010335762</v>
      </c>
      <c r="AC54" s="31">
        <v>0.99987367026503104</v>
      </c>
      <c r="AD54" s="31">
        <v>0.99992105721834201</v>
      </c>
      <c r="AE54" s="31">
        <v>0.99999899903019096</v>
      </c>
      <c r="AF54" s="31"/>
      <c r="AG54" s="31"/>
      <c r="AH54" s="31"/>
    </row>
    <row r="55" spans="10:34" x14ac:dyDescent="0.3">
      <c r="J55" s="23"/>
      <c r="K55" s="11">
        <v>2011</v>
      </c>
      <c r="L55" s="12">
        <v>108</v>
      </c>
      <c r="M55" s="1">
        <v>8.5999999999999993E-2</v>
      </c>
      <c r="N55" s="1">
        <v>4.0000000000000001E-3</v>
      </c>
      <c r="O55" s="1">
        <v>6.0999999999999999E-2</v>
      </c>
      <c r="P55" s="1">
        <v>6.0000000000000001E-3</v>
      </c>
      <c r="Q55" s="1">
        <v>5.0000000000000001E-3</v>
      </c>
      <c r="R55" s="1">
        <v>3.5000000000000003E-2</v>
      </c>
      <c r="S55" s="1">
        <v>6.2E-2</v>
      </c>
      <c r="T55" s="1">
        <v>0.13900000000000001</v>
      </c>
      <c r="U55" s="1">
        <v>0.24399999999999999</v>
      </c>
      <c r="V55" s="26"/>
      <c r="X55" s="29"/>
      <c r="Y55" s="30">
        <v>2017</v>
      </c>
      <c r="Z55" s="31">
        <v>0.955603283439172</v>
      </c>
      <c r="AA55" s="31">
        <v>0.96677462368587197</v>
      </c>
      <c r="AB55" s="31">
        <v>0.991049767268943</v>
      </c>
      <c r="AC55" s="31">
        <v>0.99970287020179005</v>
      </c>
      <c r="AD55" s="31">
        <v>0.99980422063761698</v>
      </c>
      <c r="AE55" s="31">
        <v>0.99999984150539101</v>
      </c>
      <c r="AF55" s="31">
        <v>0.99999999999967804</v>
      </c>
      <c r="AG55" s="31"/>
      <c r="AH55" s="31"/>
    </row>
    <row r="56" spans="10:34" x14ac:dyDescent="0.3">
      <c r="J56" s="23"/>
      <c r="K56" s="11">
        <v>2012</v>
      </c>
      <c r="L56" s="12">
        <v>108</v>
      </c>
      <c r="M56" s="1">
        <v>8.5000000000000006E-2</v>
      </c>
      <c r="N56" s="1">
        <v>4.0000000000000001E-3</v>
      </c>
      <c r="O56" s="1">
        <v>6.2E-2</v>
      </c>
      <c r="P56" s="1">
        <v>6.0000000000000001E-3</v>
      </c>
      <c r="Q56" s="1">
        <v>8.0000000000000002E-3</v>
      </c>
      <c r="R56" s="1">
        <v>3.2000000000000001E-2</v>
      </c>
      <c r="S56" s="1">
        <v>6.0999999999999999E-2</v>
      </c>
      <c r="T56" s="1">
        <v>0.13600000000000001</v>
      </c>
      <c r="U56" s="1">
        <v>0.218</v>
      </c>
      <c r="V56" s="26"/>
      <c r="X56" s="29"/>
      <c r="Y56" s="30">
        <v>2018</v>
      </c>
      <c r="Z56" s="31">
        <v>0.895007393811589</v>
      </c>
      <c r="AA56" s="31">
        <v>0.91605696689006</v>
      </c>
      <c r="AB56" s="31">
        <v>0.96949564403716804</v>
      </c>
      <c r="AC56" s="31">
        <v>0.99766008650413995</v>
      </c>
      <c r="AD56" s="31">
        <v>0.998274395322303</v>
      </c>
      <c r="AE56" s="31">
        <v>0.99999999999581501</v>
      </c>
      <c r="AF56" s="31">
        <v>0.99999992181995501</v>
      </c>
      <c r="AG56" s="31">
        <v>0.99999999404780804</v>
      </c>
      <c r="AH56" s="31"/>
    </row>
    <row r="57" spans="10:34" x14ac:dyDescent="0.3">
      <c r="J57" s="23"/>
      <c r="K57" s="11">
        <v>2013</v>
      </c>
      <c r="L57" s="12">
        <v>108</v>
      </c>
      <c r="M57" s="1">
        <v>8.3000000000000004E-2</v>
      </c>
      <c r="N57" s="1">
        <v>4.0000000000000001E-3</v>
      </c>
      <c r="O57" s="1">
        <v>6.4000000000000001E-2</v>
      </c>
      <c r="P57" s="1">
        <v>6.0000000000000001E-3</v>
      </c>
      <c r="Q57" s="1">
        <v>4.0000000000000001E-3</v>
      </c>
      <c r="R57" s="1">
        <v>2.8000000000000001E-2</v>
      </c>
      <c r="S57" s="1">
        <v>6.7000000000000004E-2</v>
      </c>
      <c r="T57" s="1">
        <v>0.13500000000000001</v>
      </c>
      <c r="U57" s="1">
        <v>0.26800000000000002</v>
      </c>
      <c r="V57" s="26"/>
      <c r="X57" s="24"/>
      <c r="Y57" s="15">
        <v>2019</v>
      </c>
      <c r="Z57" s="7">
        <v>0.96354068804531701</v>
      </c>
      <c r="AA57" s="7">
        <v>0.97312288203592701</v>
      </c>
      <c r="AB57" s="7">
        <v>0.99324631569755095</v>
      </c>
      <c r="AC57" s="7">
        <v>0.99981799839206298</v>
      </c>
      <c r="AD57" s="7">
        <v>0.99988360519710195</v>
      </c>
      <c r="AE57" s="7">
        <v>0.99999950934975201</v>
      </c>
      <c r="AF57" s="7">
        <v>1</v>
      </c>
      <c r="AG57" s="7">
        <v>0.999999999999997</v>
      </c>
      <c r="AH57" s="7">
        <v>0.99999997044345101</v>
      </c>
    </row>
    <row r="58" spans="10:34" x14ac:dyDescent="0.3">
      <c r="J58" s="23"/>
      <c r="K58" s="11">
        <v>2014</v>
      </c>
      <c r="L58" s="12">
        <v>108</v>
      </c>
      <c r="M58" s="1">
        <v>8.2000000000000003E-2</v>
      </c>
      <c r="N58" s="1">
        <v>4.0000000000000001E-3</v>
      </c>
      <c r="O58" s="1">
        <v>6.4000000000000001E-2</v>
      </c>
      <c r="P58" s="1">
        <v>6.0000000000000001E-3</v>
      </c>
      <c r="Q58" s="1">
        <v>4.0000000000000001E-3</v>
      </c>
      <c r="R58" s="1">
        <v>2.5999999999999999E-2</v>
      </c>
      <c r="S58" s="1">
        <v>5.6000000000000001E-2</v>
      </c>
      <c r="T58" s="1">
        <v>0.13700000000000001</v>
      </c>
      <c r="U58" s="1">
        <v>0.28199999999999997</v>
      </c>
      <c r="V58" s="26"/>
      <c r="X58" s="23" t="str">
        <f>J64</f>
        <v>IMC cat excesso prop</v>
      </c>
      <c r="Y58" s="11">
        <v>2011</v>
      </c>
      <c r="Z58" s="1">
        <v>0.99999999860229605</v>
      </c>
    </row>
    <row r="59" spans="10:34" x14ac:dyDescent="0.3">
      <c r="J59" s="23"/>
      <c r="K59" s="11">
        <v>2015</v>
      </c>
      <c r="L59" s="12">
        <v>108</v>
      </c>
      <c r="M59" s="1">
        <v>7.0000000000000007E-2</v>
      </c>
      <c r="N59" s="1">
        <v>3.0000000000000001E-3</v>
      </c>
      <c r="O59" s="1">
        <v>5.1999999999999998E-2</v>
      </c>
      <c r="P59" s="1">
        <v>5.0000000000000001E-3</v>
      </c>
      <c r="Q59" s="1">
        <v>3.0000000000000001E-3</v>
      </c>
      <c r="R59" s="1">
        <v>2.5999999999999999E-2</v>
      </c>
      <c r="S59" s="1">
        <v>4.7E-2</v>
      </c>
      <c r="T59" s="1">
        <v>0.11700000000000001</v>
      </c>
      <c r="U59" s="1">
        <v>0.191</v>
      </c>
      <c r="V59" s="26"/>
      <c r="X59" s="23"/>
      <c r="Y59" s="11">
        <v>2012</v>
      </c>
      <c r="Z59" s="1">
        <v>0.91600157775698599</v>
      </c>
      <c r="AA59" s="1">
        <v>0.961204242325157</v>
      </c>
    </row>
    <row r="60" spans="10:34" x14ac:dyDescent="0.3">
      <c r="J60" s="23"/>
      <c r="K60" s="11">
        <v>2016</v>
      </c>
      <c r="L60" s="12">
        <v>108</v>
      </c>
      <c r="M60" s="1">
        <v>7.4999999999999997E-2</v>
      </c>
      <c r="N60" s="1">
        <v>3.0000000000000001E-3</v>
      </c>
      <c r="O60" s="1">
        <v>5.6000000000000001E-2</v>
      </c>
      <c r="P60" s="1">
        <v>5.0000000000000001E-3</v>
      </c>
      <c r="Q60" s="1">
        <v>1E-3</v>
      </c>
      <c r="R60" s="1">
        <v>2.4E-2</v>
      </c>
      <c r="S60" s="1">
        <v>4.8000000000000001E-2</v>
      </c>
      <c r="T60" s="1">
        <v>0.125</v>
      </c>
      <c r="U60" s="1">
        <v>0.191</v>
      </c>
      <c r="V60" s="26"/>
      <c r="X60" s="23"/>
      <c r="Y60" s="11">
        <v>2013</v>
      </c>
      <c r="Z60" s="1">
        <v>0.942948505683324</v>
      </c>
      <c r="AA60" s="1">
        <v>0.97603641640211103</v>
      </c>
      <c r="AB60" s="1">
        <v>0.99999999999545996</v>
      </c>
    </row>
    <row r="61" spans="10:34" x14ac:dyDescent="0.3">
      <c r="J61" s="23"/>
      <c r="K61" s="11">
        <v>2017</v>
      </c>
      <c r="L61" s="12">
        <v>108</v>
      </c>
      <c r="M61" s="1">
        <v>7.2999999999999995E-2</v>
      </c>
      <c r="N61" s="1">
        <v>3.0000000000000001E-3</v>
      </c>
      <c r="O61" s="1">
        <v>5.2999999999999999E-2</v>
      </c>
      <c r="P61" s="1">
        <v>5.0000000000000001E-3</v>
      </c>
      <c r="Q61" s="1">
        <v>2E-3</v>
      </c>
      <c r="R61" s="1">
        <v>2.3E-2</v>
      </c>
      <c r="S61" s="1">
        <v>5.3999999999999999E-2</v>
      </c>
      <c r="T61" s="1">
        <v>0.113</v>
      </c>
      <c r="U61" s="1">
        <v>0.18</v>
      </c>
      <c r="V61" s="26"/>
      <c r="X61" s="23"/>
      <c r="Y61" s="11">
        <v>2014</v>
      </c>
      <c r="Z61" s="1">
        <v>0.22202740364519399</v>
      </c>
      <c r="AA61" s="1">
        <v>0.324617124331125</v>
      </c>
      <c r="AB61" s="1">
        <v>0.98922184174502403</v>
      </c>
      <c r="AC61" s="1">
        <v>0.98094303572243702</v>
      </c>
    </row>
    <row r="62" spans="10:34" x14ac:dyDescent="0.3">
      <c r="J62" s="23"/>
      <c r="K62" s="11">
        <v>2018</v>
      </c>
      <c r="L62" s="12">
        <v>108</v>
      </c>
      <c r="M62" s="1">
        <v>7.0999999999999994E-2</v>
      </c>
      <c r="N62" s="1">
        <v>3.0000000000000001E-3</v>
      </c>
      <c r="O62" s="1">
        <v>5.0999999999999997E-2</v>
      </c>
      <c r="P62" s="1">
        <v>5.0000000000000001E-3</v>
      </c>
      <c r="Q62" s="1">
        <v>0</v>
      </c>
      <c r="R62" s="1">
        <v>2.5000000000000001E-2</v>
      </c>
      <c r="S62" s="1">
        <v>4.8000000000000001E-2</v>
      </c>
      <c r="T62" s="1">
        <v>0.11799999999999999</v>
      </c>
      <c r="U62" s="1">
        <v>0.17299999999999999</v>
      </c>
      <c r="V62" s="26"/>
      <c r="X62" s="23"/>
      <c r="Y62" s="11">
        <v>2015</v>
      </c>
      <c r="Z62" s="1">
        <v>4.3013735070765897E-2</v>
      </c>
      <c r="AA62" s="1">
        <v>7.7302198728428001E-2</v>
      </c>
      <c r="AB62" s="1">
        <v>0.85268984640654399</v>
      </c>
      <c r="AC62" s="1">
        <v>0.804960007313547</v>
      </c>
      <c r="AD62" s="1">
        <v>0.99996115423572896</v>
      </c>
    </row>
    <row r="63" spans="10:34" x14ac:dyDescent="0.3">
      <c r="J63" s="23"/>
      <c r="K63" s="11">
        <v>2019</v>
      </c>
      <c r="L63" s="12">
        <v>108</v>
      </c>
      <c r="M63" s="1">
        <v>7.3999999999999996E-2</v>
      </c>
      <c r="N63" s="1">
        <v>3.0000000000000001E-3</v>
      </c>
      <c r="O63" s="1">
        <v>5.3999999999999999E-2</v>
      </c>
      <c r="P63" s="1">
        <v>5.0000000000000001E-3</v>
      </c>
      <c r="Q63" s="1">
        <v>2E-3</v>
      </c>
      <c r="R63" s="1">
        <v>2.4E-2</v>
      </c>
      <c r="S63" s="1">
        <v>5.3999999999999999E-2</v>
      </c>
      <c r="T63" s="1">
        <v>0.124</v>
      </c>
      <c r="U63" s="1">
        <v>0.17899999999999999</v>
      </c>
      <c r="V63" s="26"/>
      <c r="X63" s="23"/>
      <c r="Y63" s="11">
        <v>2016</v>
      </c>
      <c r="Z63" s="1">
        <v>2.19007650328026E-2</v>
      </c>
      <c r="AA63" s="1">
        <v>4.2081964423024698E-2</v>
      </c>
      <c r="AB63" s="1">
        <v>0.75239224443100605</v>
      </c>
      <c r="AC63" s="1">
        <v>0.69169892938449695</v>
      </c>
      <c r="AD63" s="1">
        <v>0.99958400960348204</v>
      </c>
      <c r="AE63" s="1">
        <v>0.99999999809237705</v>
      </c>
    </row>
    <row r="64" spans="10:34" x14ac:dyDescent="0.3">
      <c r="J64" s="22" t="s">
        <v>55</v>
      </c>
      <c r="K64" s="13">
        <v>2010</v>
      </c>
      <c r="L64" s="14">
        <v>108</v>
      </c>
      <c r="M64" s="6">
        <v>0.44</v>
      </c>
      <c r="N64" s="6">
        <v>7.0000000000000001E-3</v>
      </c>
      <c r="O64" s="6">
        <v>8.1000000000000003E-2</v>
      </c>
      <c r="P64" s="6">
        <v>8.0000000000000002E-3</v>
      </c>
      <c r="Q64" s="6">
        <v>0.23400000000000001</v>
      </c>
      <c r="R64" s="6">
        <v>0.378</v>
      </c>
      <c r="S64" s="6">
        <v>0.439</v>
      </c>
      <c r="T64" s="6">
        <v>0.48599999999999999</v>
      </c>
      <c r="U64" s="6">
        <v>0.63300000000000001</v>
      </c>
      <c r="V64" s="25" t="s">
        <v>6</v>
      </c>
      <c r="X64" s="23"/>
      <c r="Y64" s="11">
        <v>2017</v>
      </c>
      <c r="Z64" s="1">
        <v>1.50521809820491E-2</v>
      </c>
      <c r="AA64" s="1">
        <v>2.9932328147471599E-2</v>
      </c>
      <c r="AB64" s="1">
        <v>0.69101234953776602</v>
      </c>
      <c r="AC64" s="1">
        <v>0.62572908881134204</v>
      </c>
      <c r="AD64" s="1">
        <v>0.998901156233025</v>
      </c>
      <c r="AE64" s="1">
        <v>0.99999992181995501</v>
      </c>
      <c r="AF64" s="1">
        <v>0.999999999994997</v>
      </c>
    </row>
    <row r="65" spans="10:34" x14ac:dyDescent="0.3">
      <c r="J65" s="23"/>
      <c r="K65" s="11">
        <v>2011</v>
      </c>
      <c r="L65" s="12">
        <v>108</v>
      </c>
      <c r="M65" s="1">
        <v>0.443</v>
      </c>
      <c r="N65" s="1">
        <v>7.0000000000000001E-3</v>
      </c>
      <c r="O65" s="1">
        <v>8.5000000000000006E-2</v>
      </c>
      <c r="P65" s="1">
        <v>8.0000000000000002E-3</v>
      </c>
      <c r="Q65" s="1">
        <v>0.246</v>
      </c>
      <c r="R65" s="1">
        <v>0.39200000000000002</v>
      </c>
      <c r="S65" s="1">
        <v>0.43099999999999999</v>
      </c>
      <c r="T65" s="1">
        <v>0.499</v>
      </c>
      <c r="U65" s="1">
        <v>0.61899999999999999</v>
      </c>
      <c r="V65" s="26"/>
      <c r="X65" s="23"/>
      <c r="Y65" s="11">
        <v>2018</v>
      </c>
      <c r="Z65" s="1">
        <v>8.7345830627749699E-4</v>
      </c>
      <c r="AA65" s="1">
        <v>2.1585259436464098E-3</v>
      </c>
      <c r="AB65" s="1">
        <v>0.26930166928853899</v>
      </c>
      <c r="AC65" s="1">
        <v>0.218290535282083</v>
      </c>
      <c r="AD65" s="1">
        <v>0.94110990646809001</v>
      </c>
      <c r="AE65" s="1">
        <v>0.99833841477999896</v>
      </c>
      <c r="AF65" s="1">
        <v>0.99974891951014999</v>
      </c>
      <c r="AG65" s="1">
        <v>0.99992556650881004</v>
      </c>
    </row>
    <row r="66" spans="10:34" x14ac:dyDescent="0.3">
      <c r="J66" s="23"/>
      <c r="K66" s="11">
        <v>2012</v>
      </c>
      <c r="L66" s="12">
        <v>108</v>
      </c>
      <c r="M66" s="1">
        <v>0.46100000000000002</v>
      </c>
      <c r="N66" s="1">
        <v>8.0000000000000002E-3</v>
      </c>
      <c r="O66" s="1">
        <v>8.7999999999999995E-2</v>
      </c>
      <c r="P66" s="1">
        <v>8.0000000000000002E-3</v>
      </c>
      <c r="Q66" s="1">
        <v>0.23699999999999999</v>
      </c>
      <c r="R66" s="1">
        <v>0.41099999999999998</v>
      </c>
      <c r="S66" s="1">
        <v>0.45800000000000002</v>
      </c>
      <c r="T66" s="1">
        <v>0.51400000000000001</v>
      </c>
      <c r="U66" s="1">
        <v>0.64400000000000002</v>
      </c>
      <c r="V66" s="26"/>
      <c r="X66" s="23"/>
      <c r="Y66" s="11">
        <v>2019</v>
      </c>
      <c r="Z66" s="1">
        <v>3.2815368860360499E-3</v>
      </c>
      <c r="AA66" s="1">
        <v>7.3873827715263997E-3</v>
      </c>
      <c r="AB66" s="1">
        <v>0.44229783302168002</v>
      </c>
      <c r="AC66" s="1">
        <v>0.37684532856813702</v>
      </c>
      <c r="AD66" s="1">
        <v>0.98477990991088704</v>
      </c>
      <c r="AE66" s="1">
        <v>0.99990925513027795</v>
      </c>
      <c r="AF66" s="1">
        <v>0.99999550326117304</v>
      </c>
      <c r="AG66" s="1">
        <v>0.99999946472456902</v>
      </c>
      <c r="AH66" s="1">
        <v>0.99999995127394103</v>
      </c>
    </row>
    <row r="67" spans="10:34" x14ac:dyDescent="0.3">
      <c r="J67" s="23"/>
      <c r="K67" s="11">
        <v>2013</v>
      </c>
      <c r="L67" s="12">
        <v>108</v>
      </c>
      <c r="M67" s="1">
        <v>0.46</v>
      </c>
      <c r="N67" s="1">
        <v>8.0000000000000002E-3</v>
      </c>
      <c r="O67" s="1">
        <v>8.6999999999999994E-2</v>
      </c>
      <c r="P67" s="1">
        <v>8.0000000000000002E-3</v>
      </c>
      <c r="Q67" s="1">
        <v>0.23300000000000001</v>
      </c>
      <c r="R67" s="1">
        <v>0.40200000000000002</v>
      </c>
      <c r="S67" s="1">
        <v>0.46500000000000002</v>
      </c>
      <c r="T67" s="1">
        <v>0.51500000000000001</v>
      </c>
      <c r="U67" s="1">
        <v>0.64700000000000002</v>
      </c>
      <c r="V67" s="26"/>
      <c r="X67" s="22" t="str">
        <f>J74</f>
        <v>IMC i media*</v>
      </c>
      <c r="Y67" s="13">
        <v>2011</v>
      </c>
      <c r="Z67" s="6">
        <v>0.99999981704712304</v>
      </c>
      <c r="AA67" s="6"/>
      <c r="AB67" s="6"/>
      <c r="AC67" s="6"/>
      <c r="AD67" s="6"/>
      <c r="AE67" s="6"/>
      <c r="AF67" s="6"/>
      <c r="AG67" s="6"/>
      <c r="AH67" s="6"/>
    </row>
    <row r="68" spans="10:34" x14ac:dyDescent="0.3">
      <c r="J68" s="23"/>
      <c r="K68" s="11">
        <v>2014</v>
      </c>
      <c r="L68" s="12">
        <v>108</v>
      </c>
      <c r="M68" s="1">
        <v>0.48</v>
      </c>
      <c r="N68" s="1">
        <v>7.0000000000000001E-3</v>
      </c>
      <c r="O68" s="1">
        <v>8.3000000000000004E-2</v>
      </c>
      <c r="P68" s="1">
        <v>8.0000000000000002E-3</v>
      </c>
      <c r="Q68" s="1">
        <v>0.27500000000000002</v>
      </c>
      <c r="R68" s="1">
        <v>0.42</v>
      </c>
      <c r="S68" s="1">
        <v>0.47399999999999998</v>
      </c>
      <c r="T68" s="1">
        <v>0.53600000000000003</v>
      </c>
      <c r="U68" s="1">
        <v>0.67800000000000005</v>
      </c>
      <c r="V68" s="26"/>
      <c r="X68" s="29"/>
      <c r="Y68" s="30">
        <v>2012</v>
      </c>
      <c r="Z68" s="31">
        <v>1</v>
      </c>
      <c r="AA68" s="31">
        <v>1</v>
      </c>
      <c r="AB68" s="31"/>
      <c r="AC68" s="31"/>
      <c r="AD68" s="31"/>
      <c r="AE68" s="31"/>
      <c r="AF68" s="31"/>
      <c r="AG68" s="31"/>
      <c r="AH68" s="31"/>
    </row>
    <row r="69" spans="10:34" x14ac:dyDescent="0.3">
      <c r="J69" s="23"/>
      <c r="K69" s="11">
        <v>2015</v>
      </c>
      <c r="L69" s="12">
        <v>108</v>
      </c>
      <c r="M69" s="1">
        <v>0.49099999999999999</v>
      </c>
      <c r="N69" s="1">
        <v>7.0000000000000001E-3</v>
      </c>
      <c r="O69" s="1">
        <v>8.3000000000000004E-2</v>
      </c>
      <c r="P69" s="1">
        <v>8.0000000000000002E-3</v>
      </c>
      <c r="Q69" s="1">
        <v>0.3</v>
      </c>
      <c r="R69" s="1">
        <v>0.42899999999999999</v>
      </c>
      <c r="S69" s="1">
        <v>0.47599999999999998</v>
      </c>
      <c r="T69" s="1">
        <v>0.55400000000000005</v>
      </c>
      <c r="U69" s="1">
        <v>0.69399999999999995</v>
      </c>
      <c r="V69" s="26"/>
      <c r="X69" s="29"/>
      <c r="Y69" s="30">
        <v>2013</v>
      </c>
      <c r="Z69" s="31">
        <v>0.7641</v>
      </c>
      <c r="AA69" s="31">
        <v>1</v>
      </c>
      <c r="AB69" s="31">
        <v>0.99999999821480601</v>
      </c>
      <c r="AC69" s="31"/>
      <c r="AD69" s="31"/>
      <c r="AE69" s="31"/>
      <c r="AF69" s="31"/>
      <c r="AG69" s="31"/>
      <c r="AH69" s="31"/>
    </row>
    <row r="70" spans="10:34" x14ac:dyDescent="0.3">
      <c r="J70" s="23"/>
      <c r="K70" s="11">
        <v>2016</v>
      </c>
      <c r="L70" s="12">
        <v>108</v>
      </c>
      <c r="M70" s="1">
        <v>0.49099999999999999</v>
      </c>
      <c r="N70" s="1">
        <v>7.0000000000000001E-3</v>
      </c>
      <c r="O70" s="1">
        <v>8.4000000000000005E-2</v>
      </c>
      <c r="P70" s="1">
        <v>8.0000000000000002E-3</v>
      </c>
      <c r="Q70" s="1">
        <v>0.27400000000000002</v>
      </c>
      <c r="R70" s="1">
        <v>0.44</v>
      </c>
      <c r="S70" s="1">
        <v>0.48299999999999998</v>
      </c>
      <c r="T70" s="1">
        <v>0.53600000000000003</v>
      </c>
      <c r="U70" s="1">
        <v>0.69199999999999995</v>
      </c>
      <c r="V70" s="26"/>
      <c r="X70" s="29"/>
      <c r="Y70" s="30">
        <v>2014</v>
      </c>
      <c r="Z70" s="31">
        <v>0</v>
      </c>
      <c r="AA70" s="31">
        <v>0.01</v>
      </c>
      <c r="AB70" s="31">
        <v>0.92420000000000002</v>
      </c>
      <c r="AC70" s="31">
        <v>1</v>
      </c>
      <c r="AD70" s="31"/>
      <c r="AE70" s="31"/>
      <c r="AF70" s="31"/>
      <c r="AG70" s="31"/>
      <c r="AH70" s="31"/>
    </row>
    <row r="71" spans="10:34" x14ac:dyDescent="0.3">
      <c r="J71" s="23"/>
      <c r="K71" s="11">
        <v>2017</v>
      </c>
      <c r="L71" s="12">
        <v>108</v>
      </c>
      <c r="M71" s="1">
        <v>0.495</v>
      </c>
      <c r="N71" s="1">
        <v>6.0000000000000001E-3</v>
      </c>
      <c r="O71" s="1">
        <v>7.6999999999999999E-2</v>
      </c>
      <c r="P71" s="1">
        <v>7.0000000000000001E-3</v>
      </c>
      <c r="Q71" s="1">
        <v>0.36199999999999999</v>
      </c>
      <c r="R71" s="1">
        <v>0.442</v>
      </c>
      <c r="S71" s="1">
        <v>0.47399999999999998</v>
      </c>
      <c r="T71" s="1">
        <v>0.54700000000000004</v>
      </c>
      <c r="U71" s="1">
        <v>0.68</v>
      </c>
      <c r="V71" s="26"/>
      <c r="X71" s="29"/>
      <c r="Y71" s="30">
        <v>2015</v>
      </c>
      <c r="Z71" s="31">
        <v>0</v>
      </c>
      <c r="AA71" s="31">
        <v>0</v>
      </c>
      <c r="AB71" s="31">
        <v>3.3700000000000001E-2</v>
      </c>
      <c r="AC71" s="31">
        <v>9.8100000000000007E-2</v>
      </c>
      <c r="AD71" s="31">
        <v>1</v>
      </c>
      <c r="AE71" s="31"/>
      <c r="AF71" s="31"/>
      <c r="AG71" s="31"/>
      <c r="AH71" s="31"/>
    </row>
    <row r="72" spans="10:34" x14ac:dyDescent="0.3">
      <c r="J72" s="23"/>
      <c r="K72" s="11">
        <v>2018</v>
      </c>
      <c r="L72" s="12">
        <v>108</v>
      </c>
      <c r="M72" s="1">
        <v>0.503</v>
      </c>
      <c r="N72" s="1">
        <v>6.0000000000000001E-3</v>
      </c>
      <c r="O72" s="1">
        <v>7.8E-2</v>
      </c>
      <c r="P72" s="1">
        <v>8.0000000000000002E-3</v>
      </c>
      <c r="Q72" s="1">
        <v>0.318</v>
      </c>
      <c r="R72" s="1">
        <v>0.44</v>
      </c>
      <c r="S72" s="1">
        <v>0.49399999999999999</v>
      </c>
      <c r="T72" s="1">
        <v>0.56100000000000005</v>
      </c>
      <c r="U72" s="1">
        <v>0.69299999999999995</v>
      </c>
      <c r="V72" s="26"/>
      <c r="X72" s="29"/>
      <c r="Y72" s="30">
        <v>2016</v>
      </c>
      <c r="Z72" s="31">
        <v>0</v>
      </c>
      <c r="AA72" s="31">
        <v>0</v>
      </c>
      <c r="AB72" s="31">
        <v>1.77E-2</v>
      </c>
      <c r="AC72" s="31">
        <v>5.4100000000000002E-2</v>
      </c>
      <c r="AD72" s="31">
        <v>1</v>
      </c>
      <c r="AE72" s="31">
        <v>0.99999999994497502</v>
      </c>
      <c r="AF72" s="31"/>
      <c r="AG72" s="31"/>
      <c r="AH72" s="31"/>
    </row>
    <row r="73" spans="10:34" x14ac:dyDescent="0.3">
      <c r="J73" s="24"/>
      <c r="K73" s="15">
        <v>2019</v>
      </c>
      <c r="L73" s="16">
        <v>108</v>
      </c>
      <c r="M73" s="7">
        <v>0.498</v>
      </c>
      <c r="N73" s="7">
        <v>6.0000000000000001E-3</v>
      </c>
      <c r="O73" s="7">
        <v>8.1000000000000003E-2</v>
      </c>
      <c r="P73" s="7">
        <v>8.0000000000000002E-3</v>
      </c>
      <c r="Q73" s="7">
        <v>0.255</v>
      </c>
      <c r="R73" s="7">
        <v>0.44500000000000001</v>
      </c>
      <c r="S73" s="7">
        <v>0.48599999999999999</v>
      </c>
      <c r="T73" s="7">
        <v>0.56200000000000006</v>
      </c>
      <c r="U73" s="7">
        <v>0.66300000000000003</v>
      </c>
      <c r="V73" s="27"/>
      <c r="X73" s="29"/>
      <c r="Y73" s="30">
        <v>2017</v>
      </c>
      <c r="Z73" s="31">
        <v>0</v>
      </c>
      <c r="AA73" s="31">
        <v>0</v>
      </c>
      <c r="AB73" s="31">
        <v>8.6E-3</v>
      </c>
      <c r="AC73" s="31">
        <v>2.76E-2</v>
      </c>
      <c r="AD73" s="31">
        <v>1</v>
      </c>
      <c r="AE73" s="31">
        <v>0.99998289033288101</v>
      </c>
      <c r="AF73" s="31">
        <v>0.99999845337376603</v>
      </c>
      <c r="AG73" s="31"/>
      <c r="AH73" s="31"/>
    </row>
    <row r="74" spans="10:34" x14ac:dyDescent="0.3">
      <c r="J74" s="23" t="s">
        <v>84</v>
      </c>
      <c r="K74" s="11">
        <v>2010</v>
      </c>
      <c r="L74" s="12">
        <v>108</v>
      </c>
      <c r="M74" s="1">
        <v>25.992000000000001</v>
      </c>
      <c r="N74" s="1">
        <v>0.65800000000000003</v>
      </c>
      <c r="O74" s="1">
        <v>0.81100000000000005</v>
      </c>
      <c r="P74" s="1">
        <v>7.8E-2</v>
      </c>
      <c r="Q74" s="1">
        <v>24.033999999999999</v>
      </c>
      <c r="R74" s="1">
        <v>25.553999999999998</v>
      </c>
      <c r="S74" s="1">
        <v>26.004000000000001</v>
      </c>
      <c r="T74" s="1">
        <v>26.478000000000002</v>
      </c>
      <c r="U74" s="1">
        <v>28.837</v>
      </c>
      <c r="V74" s="26" t="s">
        <v>6</v>
      </c>
      <c r="X74" s="29"/>
      <c r="Y74" s="30">
        <v>2018</v>
      </c>
      <c r="Z74" s="31">
        <v>0</v>
      </c>
      <c r="AA74" s="31">
        <v>0</v>
      </c>
      <c r="AB74" s="31">
        <v>0</v>
      </c>
      <c r="AC74" s="31">
        <v>0</v>
      </c>
      <c r="AD74" s="31">
        <v>0.30890000000000001</v>
      </c>
      <c r="AE74" s="31">
        <v>1</v>
      </c>
      <c r="AF74" s="31">
        <v>1</v>
      </c>
      <c r="AG74" s="31">
        <v>0.99994382604679299</v>
      </c>
      <c r="AH74" s="31"/>
    </row>
    <row r="75" spans="10:34" x14ac:dyDescent="0.3">
      <c r="J75" s="23"/>
      <c r="K75" s="11">
        <v>2011</v>
      </c>
      <c r="L75" s="12">
        <v>108</v>
      </c>
      <c r="M75" s="1">
        <v>26.061</v>
      </c>
      <c r="N75" s="1">
        <v>0.50800000000000001</v>
      </c>
      <c r="O75" s="1">
        <v>0.71299999999999997</v>
      </c>
      <c r="P75" s="1">
        <v>6.9000000000000006E-2</v>
      </c>
      <c r="Q75" s="1">
        <v>24.495999999999999</v>
      </c>
      <c r="R75" s="1">
        <v>25.484999999999999</v>
      </c>
      <c r="S75" s="1">
        <v>26.073</v>
      </c>
      <c r="T75" s="1">
        <v>26.58</v>
      </c>
      <c r="U75" s="1">
        <v>27.856000000000002</v>
      </c>
      <c r="V75" s="26"/>
      <c r="X75" s="24"/>
      <c r="Y75" s="15">
        <v>2019</v>
      </c>
      <c r="Z75" s="7">
        <v>2.8850764172250201E-5</v>
      </c>
      <c r="AA75" s="7">
        <v>1.87712122665218E-4</v>
      </c>
      <c r="AB75" s="7">
        <v>0</v>
      </c>
      <c r="AC75" s="7">
        <v>0</v>
      </c>
      <c r="AD75" s="7">
        <v>0.72729999999999995</v>
      </c>
      <c r="AE75" s="7">
        <v>1</v>
      </c>
      <c r="AF75" s="7">
        <v>1</v>
      </c>
      <c r="AG75" s="7">
        <v>0.99993391833113199</v>
      </c>
      <c r="AH75" s="7">
        <v>1</v>
      </c>
    </row>
    <row r="76" spans="10:34" x14ac:dyDescent="0.3">
      <c r="J76" s="23"/>
      <c r="K76" s="11">
        <v>2012</v>
      </c>
      <c r="L76" s="12">
        <v>108</v>
      </c>
      <c r="M76" s="1">
        <v>26.195</v>
      </c>
      <c r="N76" s="1">
        <v>0.51400000000000001</v>
      </c>
      <c r="O76" s="1">
        <v>0.71699999999999997</v>
      </c>
      <c r="P76" s="1">
        <v>6.9000000000000006E-2</v>
      </c>
      <c r="Q76" s="1">
        <v>24.751999999999999</v>
      </c>
      <c r="R76" s="1">
        <v>25.693000000000001</v>
      </c>
      <c r="S76" s="1">
        <v>26.187999999999999</v>
      </c>
      <c r="T76" s="1">
        <v>26.587</v>
      </c>
      <c r="U76" s="1">
        <v>28.215</v>
      </c>
      <c r="V76" s="26"/>
      <c r="X76" s="23" t="str">
        <f>J84</f>
        <v>IMC i cat baixo prop</v>
      </c>
      <c r="Y76" s="11">
        <v>2011</v>
      </c>
      <c r="Z76" s="1">
        <v>0.99999999748479895</v>
      </c>
    </row>
    <row r="77" spans="10:34" x14ac:dyDescent="0.3">
      <c r="J77" s="23"/>
      <c r="K77" s="11">
        <v>2013</v>
      </c>
      <c r="L77" s="12">
        <v>108</v>
      </c>
      <c r="M77" s="1">
        <v>26.225999999999999</v>
      </c>
      <c r="N77" s="1">
        <v>0.54200000000000004</v>
      </c>
      <c r="O77" s="1">
        <v>0.73599999999999999</v>
      </c>
      <c r="P77" s="1">
        <v>7.0999999999999994E-2</v>
      </c>
      <c r="Q77" s="1">
        <v>24.405000000000001</v>
      </c>
      <c r="R77" s="1">
        <v>25.677</v>
      </c>
      <c r="S77" s="1">
        <v>26.251000000000001</v>
      </c>
      <c r="T77" s="1">
        <v>26.771999999999998</v>
      </c>
      <c r="U77" s="1">
        <v>27.991</v>
      </c>
      <c r="V77" s="26"/>
      <c r="X77" s="23"/>
      <c r="Y77" s="11">
        <v>2012</v>
      </c>
      <c r="Z77" s="1">
        <v>0.99999998568881199</v>
      </c>
      <c r="AA77" s="1">
        <v>0.999999999999998</v>
      </c>
    </row>
    <row r="78" spans="10:34" x14ac:dyDescent="0.3">
      <c r="J78" s="23"/>
      <c r="K78" s="11">
        <v>2014</v>
      </c>
      <c r="L78" s="12">
        <v>108</v>
      </c>
      <c r="M78" s="1">
        <v>26.422000000000001</v>
      </c>
      <c r="N78" s="1">
        <v>0.46800000000000003</v>
      </c>
      <c r="O78" s="1">
        <v>0.68400000000000005</v>
      </c>
      <c r="P78" s="1">
        <v>6.6000000000000003E-2</v>
      </c>
      <c r="Q78" s="1">
        <v>25.065999999999999</v>
      </c>
      <c r="R78" s="1">
        <v>25.962</v>
      </c>
      <c r="S78" s="1">
        <v>26.343</v>
      </c>
      <c r="T78" s="1">
        <v>26.882000000000001</v>
      </c>
      <c r="U78" s="1">
        <v>28.108000000000001</v>
      </c>
      <c r="V78" s="26"/>
      <c r="X78" s="23"/>
      <c r="Y78" s="11">
        <v>2013</v>
      </c>
      <c r="Z78" s="1">
        <v>0.99986330752064401</v>
      </c>
      <c r="AA78" s="1">
        <v>0.99999268853163503</v>
      </c>
      <c r="AB78" s="1">
        <v>0.99999670726494205</v>
      </c>
    </row>
    <row r="79" spans="10:34" x14ac:dyDescent="0.3">
      <c r="J79" s="23"/>
      <c r="K79" s="11">
        <v>2015</v>
      </c>
      <c r="L79" s="12">
        <v>108</v>
      </c>
      <c r="M79" s="1">
        <v>26.524999999999999</v>
      </c>
      <c r="N79" s="1">
        <v>0.60599999999999998</v>
      </c>
      <c r="O79" s="1">
        <v>0.77900000000000003</v>
      </c>
      <c r="P79" s="1">
        <v>7.4999999999999997E-2</v>
      </c>
      <c r="Q79" s="1">
        <v>24.625</v>
      </c>
      <c r="R79" s="1">
        <v>26.023</v>
      </c>
      <c r="S79" s="1">
        <v>26.558</v>
      </c>
      <c r="T79" s="1">
        <v>26.957999999999998</v>
      </c>
      <c r="U79" s="1">
        <v>28.65</v>
      </c>
      <c r="V79" s="26"/>
      <c r="X79" s="23"/>
      <c r="Y79" s="11">
        <v>2014</v>
      </c>
      <c r="Z79" s="1">
        <v>0.99958478561022601</v>
      </c>
      <c r="AA79" s="1">
        <v>0.99996451415093901</v>
      </c>
      <c r="AB79" s="1">
        <v>0.99998147583743602</v>
      </c>
      <c r="AC79" s="1">
        <v>0.99999999999560496</v>
      </c>
    </row>
    <row r="80" spans="10:34" x14ac:dyDescent="0.3">
      <c r="J80" s="23"/>
      <c r="K80" s="11">
        <v>2016</v>
      </c>
      <c r="L80" s="12">
        <v>108</v>
      </c>
      <c r="M80" s="1">
        <v>26.542999999999999</v>
      </c>
      <c r="N80" s="1">
        <v>0.53200000000000003</v>
      </c>
      <c r="O80" s="1">
        <v>0.73</v>
      </c>
      <c r="P80" s="1">
        <v>7.0000000000000007E-2</v>
      </c>
      <c r="Q80" s="1">
        <v>24.853999999999999</v>
      </c>
      <c r="R80" s="1">
        <v>26.041</v>
      </c>
      <c r="S80" s="1">
        <v>26.606999999999999</v>
      </c>
      <c r="T80" s="1">
        <v>27.047999999999998</v>
      </c>
      <c r="U80" s="1">
        <v>28.251999999999999</v>
      </c>
      <c r="V80" s="26"/>
      <c r="X80" s="23"/>
      <c r="Y80" s="11">
        <v>2015</v>
      </c>
      <c r="Z80" s="1">
        <v>0.87778293053826995</v>
      </c>
      <c r="AA80" s="1">
        <v>0.941196349621365</v>
      </c>
      <c r="AB80" s="1">
        <v>0.95092334142677204</v>
      </c>
      <c r="AC80" s="1">
        <v>0.99619875725236795</v>
      </c>
      <c r="AD80" s="1">
        <v>0.99825347601320502</v>
      </c>
    </row>
    <row r="81" spans="10:34" x14ac:dyDescent="0.3">
      <c r="J81" s="23"/>
      <c r="K81" s="11">
        <v>2017</v>
      </c>
      <c r="L81" s="12">
        <v>108</v>
      </c>
      <c r="M81" s="1">
        <v>26.561</v>
      </c>
      <c r="N81" s="1">
        <v>0.47399999999999998</v>
      </c>
      <c r="O81" s="1">
        <v>0.68899999999999995</v>
      </c>
      <c r="P81" s="1">
        <v>6.6000000000000003E-2</v>
      </c>
      <c r="Q81" s="1">
        <v>24.765999999999998</v>
      </c>
      <c r="R81" s="1">
        <v>26.093</v>
      </c>
      <c r="S81" s="1">
        <v>26.651</v>
      </c>
      <c r="T81" s="1">
        <v>27.02</v>
      </c>
      <c r="U81" s="1">
        <v>28.670999999999999</v>
      </c>
      <c r="V81" s="26"/>
      <c r="X81" s="23"/>
      <c r="Y81" s="11">
        <v>2016</v>
      </c>
      <c r="Z81" s="1">
        <v>0.84666270628589502</v>
      </c>
      <c r="AA81" s="1">
        <v>0.92157687791703902</v>
      </c>
      <c r="AB81" s="1">
        <v>0.93356790174263904</v>
      </c>
      <c r="AC81" s="1">
        <v>0.99362468051306796</v>
      </c>
      <c r="AD81" s="1">
        <v>0.99685970638603005</v>
      </c>
      <c r="AE81" s="1">
        <v>0.99999999999969902</v>
      </c>
    </row>
    <row r="82" spans="10:34" x14ac:dyDescent="0.3">
      <c r="J82" s="23"/>
      <c r="K82" s="11">
        <v>2018</v>
      </c>
      <c r="L82" s="12">
        <v>108</v>
      </c>
      <c r="M82" s="1">
        <v>26.686</v>
      </c>
      <c r="N82" s="1">
        <v>0.501</v>
      </c>
      <c r="O82" s="1">
        <v>0.70799999999999996</v>
      </c>
      <c r="P82" s="1">
        <v>6.8000000000000005E-2</v>
      </c>
      <c r="Q82" s="1">
        <v>25.085999999999999</v>
      </c>
      <c r="R82" s="1">
        <v>26.23</v>
      </c>
      <c r="S82" s="1">
        <v>26.678999999999998</v>
      </c>
      <c r="T82" s="1">
        <v>27.123999999999999</v>
      </c>
      <c r="U82" s="1">
        <v>28.949000000000002</v>
      </c>
      <c r="V82" s="26"/>
      <c r="X82" s="23"/>
      <c r="Y82" s="11">
        <v>2017</v>
      </c>
      <c r="Z82" s="1">
        <v>0.93123162357562905</v>
      </c>
      <c r="AA82" s="1">
        <v>0.97159318424442698</v>
      </c>
      <c r="AB82" s="1">
        <v>0.977165139521884</v>
      </c>
      <c r="AC82" s="1">
        <v>0.99899034965750999</v>
      </c>
      <c r="AD82" s="1">
        <v>0.999617001259821</v>
      </c>
      <c r="AE82" s="1">
        <v>0.99999999963983999</v>
      </c>
      <c r="AF82" s="1">
        <v>0.99999998969286097</v>
      </c>
    </row>
    <row r="83" spans="10:34" x14ac:dyDescent="0.3">
      <c r="J83" s="23"/>
      <c r="K83" s="11">
        <v>2019</v>
      </c>
      <c r="L83" s="12">
        <v>108</v>
      </c>
      <c r="M83" s="1">
        <v>26.657</v>
      </c>
      <c r="N83" s="1">
        <v>0.34200000000000003</v>
      </c>
      <c r="O83" s="1">
        <v>0.58499999999999996</v>
      </c>
      <c r="P83" s="1">
        <v>5.6000000000000001E-2</v>
      </c>
      <c r="Q83" s="1">
        <v>25.042000000000002</v>
      </c>
      <c r="R83" s="1">
        <v>26.282</v>
      </c>
      <c r="S83" s="1">
        <v>26.643000000000001</v>
      </c>
      <c r="T83" s="1">
        <v>27.117000000000001</v>
      </c>
      <c r="U83" s="1">
        <v>27.878</v>
      </c>
      <c r="V83" s="26"/>
      <c r="X83" s="23"/>
      <c r="Y83" s="11">
        <v>2018</v>
      </c>
      <c r="Z83" s="1">
        <v>0.73312999434570303</v>
      </c>
      <c r="AA83" s="1">
        <v>0.84074273706196201</v>
      </c>
      <c r="AB83" s="1">
        <v>0.85996449250599305</v>
      </c>
      <c r="AC83" s="1">
        <v>0.97737740191297795</v>
      </c>
      <c r="AD83" s="1">
        <v>0.98690051403402601</v>
      </c>
      <c r="AE83" s="1">
        <v>0.99999993859582503</v>
      </c>
      <c r="AF83" s="1">
        <v>0.99999999560341502</v>
      </c>
      <c r="AG83" s="1">
        <v>0.99999682042738802</v>
      </c>
    </row>
    <row r="84" spans="10:34" x14ac:dyDescent="0.3">
      <c r="J84" s="22" t="s">
        <v>56</v>
      </c>
      <c r="K84" s="13">
        <v>2010</v>
      </c>
      <c r="L84" s="14">
        <v>108</v>
      </c>
      <c r="M84" s="6">
        <v>0.1</v>
      </c>
      <c r="N84" s="6">
        <v>6.0000000000000001E-3</v>
      </c>
      <c r="O84" s="6">
        <v>7.4999999999999997E-2</v>
      </c>
      <c r="P84" s="6">
        <v>7.0000000000000001E-3</v>
      </c>
      <c r="Q84" s="6">
        <v>8.9999999999999993E-3</v>
      </c>
      <c r="R84" s="6">
        <v>3.9E-2</v>
      </c>
      <c r="S84" s="6">
        <v>7.1999999999999995E-2</v>
      </c>
      <c r="T84" s="6">
        <v>0.16600000000000001</v>
      </c>
      <c r="U84" s="6">
        <v>0.30199999999999999</v>
      </c>
      <c r="V84" s="25">
        <v>7.0243092254128003E-2</v>
      </c>
      <c r="X84" s="23"/>
      <c r="Y84" s="11">
        <v>2019</v>
      </c>
      <c r="Z84" s="1">
        <v>0.89558478689828103</v>
      </c>
      <c r="AA84" s="1">
        <v>0.95182710169124096</v>
      </c>
      <c r="AB84" s="1">
        <v>0.96020659169544997</v>
      </c>
      <c r="AC84" s="1">
        <v>0.99734843775956605</v>
      </c>
      <c r="AD84" s="1">
        <v>0.99884116042066295</v>
      </c>
      <c r="AE84" s="1">
        <v>0.999999999999994</v>
      </c>
      <c r="AF84" s="1">
        <v>0.99999999997348699</v>
      </c>
      <c r="AG84" s="1">
        <v>0.99999999998404698</v>
      </c>
      <c r="AH84" s="1">
        <v>0.99999976134750901</v>
      </c>
    </row>
    <row r="85" spans="10:34" x14ac:dyDescent="0.3">
      <c r="J85" s="23"/>
      <c r="K85" s="11">
        <v>2011</v>
      </c>
      <c r="L85" s="12">
        <v>108</v>
      </c>
      <c r="M85" s="1">
        <v>9.5000000000000001E-2</v>
      </c>
      <c r="N85" s="1">
        <v>4.0000000000000001E-3</v>
      </c>
      <c r="O85" s="1">
        <v>6.6000000000000003E-2</v>
      </c>
      <c r="P85" s="1">
        <v>6.0000000000000001E-3</v>
      </c>
      <c r="Q85" s="1">
        <v>6.0000000000000001E-3</v>
      </c>
      <c r="R85" s="1">
        <v>3.7999999999999999E-2</v>
      </c>
      <c r="S85" s="1">
        <v>7.0000000000000007E-2</v>
      </c>
      <c r="T85" s="1">
        <v>0.155</v>
      </c>
      <c r="U85" s="1">
        <v>0.26400000000000001</v>
      </c>
      <c r="V85" s="26"/>
      <c r="X85" s="22" t="str">
        <f>J94</f>
        <v>IMC i cat excesso prop</v>
      </c>
      <c r="Y85" s="13">
        <v>2011</v>
      </c>
      <c r="Z85" s="6">
        <v>0.999999375303666</v>
      </c>
      <c r="AA85" s="6"/>
      <c r="AB85" s="6"/>
      <c r="AC85" s="6"/>
      <c r="AD85" s="6"/>
      <c r="AE85" s="6"/>
      <c r="AF85" s="6"/>
      <c r="AG85" s="6"/>
      <c r="AH85" s="6"/>
    </row>
    <row r="86" spans="10:34" x14ac:dyDescent="0.3">
      <c r="J86" s="23"/>
      <c r="K86" s="11">
        <v>2012</v>
      </c>
      <c r="L86" s="12">
        <v>108</v>
      </c>
      <c r="M86" s="1">
        <v>9.5000000000000001E-2</v>
      </c>
      <c r="N86" s="1">
        <v>5.0000000000000001E-3</v>
      </c>
      <c r="O86" s="1">
        <v>6.8000000000000005E-2</v>
      </c>
      <c r="P86" s="1">
        <v>7.0000000000000001E-3</v>
      </c>
      <c r="Q86" s="1">
        <v>0.01</v>
      </c>
      <c r="R86" s="1">
        <v>3.6999999999999998E-2</v>
      </c>
      <c r="S86" s="1">
        <v>7.2999999999999995E-2</v>
      </c>
      <c r="T86" s="1">
        <v>0.16200000000000001</v>
      </c>
      <c r="U86" s="1">
        <v>0.27700000000000002</v>
      </c>
      <c r="V86" s="26"/>
      <c r="X86" s="29"/>
      <c r="Y86" s="30">
        <v>2012</v>
      </c>
      <c r="Z86" s="31">
        <v>0.88724487868879798</v>
      </c>
      <c r="AA86" s="31">
        <v>0.97621281334736598</v>
      </c>
      <c r="AB86" s="31"/>
      <c r="AC86" s="31"/>
      <c r="AD86" s="31"/>
      <c r="AE86" s="31"/>
      <c r="AF86" s="31"/>
      <c r="AG86" s="31"/>
      <c r="AH86" s="31"/>
    </row>
    <row r="87" spans="10:34" x14ac:dyDescent="0.3">
      <c r="J87" s="23"/>
      <c r="K87" s="11">
        <v>2013</v>
      </c>
      <c r="L87" s="12">
        <v>108</v>
      </c>
      <c r="M87" s="1">
        <v>9.2999999999999999E-2</v>
      </c>
      <c r="N87" s="1">
        <v>5.0000000000000001E-3</v>
      </c>
      <c r="O87" s="1">
        <v>6.9000000000000006E-2</v>
      </c>
      <c r="P87" s="1">
        <v>7.0000000000000001E-3</v>
      </c>
      <c r="Q87" s="1">
        <v>7.0000000000000001E-3</v>
      </c>
      <c r="R87" s="1">
        <v>3.3000000000000002E-2</v>
      </c>
      <c r="S87" s="1">
        <v>7.4999999999999997E-2</v>
      </c>
      <c r="T87" s="1">
        <v>0.14699999999999999</v>
      </c>
      <c r="U87" s="1">
        <v>0.28899999999999998</v>
      </c>
      <c r="V87" s="26"/>
      <c r="X87" s="29"/>
      <c r="Y87" s="30">
        <v>2013</v>
      </c>
      <c r="Z87" s="31">
        <v>0.88931883056624095</v>
      </c>
      <c r="AA87" s="31">
        <v>0.97688689732718303</v>
      </c>
      <c r="AB87" s="31">
        <v>1</v>
      </c>
      <c r="AC87" s="31"/>
      <c r="AD87" s="31"/>
      <c r="AE87" s="31"/>
      <c r="AF87" s="31"/>
      <c r="AG87" s="31"/>
      <c r="AH87" s="31"/>
    </row>
    <row r="88" spans="10:34" x14ac:dyDescent="0.3">
      <c r="J88" s="23"/>
      <c r="K88" s="11">
        <v>2014</v>
      </c>
      <c r="L88" s="12">
        <v>108</v>
      </c>
      <c r="M88" s="1">
        <v>0.09</v>
      </c>
      <c r="N88" s="1">
        <v>5.0000000000000001E-3</v>
      </c>
      <c r="O88" s="1">
        <v>6.8000000000000005E-2</v>
      </c>
      <c r="P88" s="1">
        <v>6.0000000000000001E-3</v>
      </c>
      <c r="Q88" s="1">
        <v>8.9999999999999993E-3</v>
      </c>
      <c r="R88" s="1">
        <v>3.4000000000000002E-2</v>
      </c>
      <c r="S88" s="1">
        <v>6.4000000000000001E-2</v>
      </c>
      <c r="T88" s="1">
        <v>0.154</v>
      </c>
      <c r="U88" s="1">
        <v>0.28599999999999998</v>
      </c>
      <c r="V88" s="26"/>
      <c r="X88" s="29"/>
      <c r="Y88" s="30">
        <v>2014</v>
      </c>
      <c r="Z88" s="31">
        <v>0.16492878458782001</v>
      </c>
      <c r="AA88" s="31">
        <v>0.359178719161034</v>
      </c>
      <c r="AB88" s="31">
        <v>0.98596653035306503</v>
      </c>
      <c r="AC88" s="31">
        <v>0.98550997689542597</v>
      </c>
      <c r="AD88" s="31"/>
      <c r="AE88" s="31"/>
      <c r="AF88" s="31"/>
      <c r="AG88" s="31"/>
      <c r="AH88" s="31"/>
    </row>
    <row r="89" spans="10:34" x14ac:dyDescent="0.3">
      <c r="J89" s="23"/>
      <c r="K89" s="11">
        <v>2015</v>
      </c>
      <c r="L89" s="12">
        <v>108</v>
      </c>
      <c r="M89" s="1">
        <v>0.08</v>
      </c>
      <c r="N89" s="1">
        <v>3.0000000000000001E-3</v>
      </c>
      <c r="O89" s="1">
        <v>5.6000000000000001E-2</v>
      </c>
      <c r="P89" s="1">
        <v>5.0000000000000001E-3</v>
      </c>
      <c r="Q89" s="1">
        <v>7.0000000000000001E-3</v>
      </c>
      <c r="R89" s="1">
        <v>0.03</v>
      </c>
      <c r="S89" s="1">
        <v>5.5E-2</v>
      </c>
      <c r="T89" s="1">
        <v>0.128</v>
      </c>
      <c r="U89" s="1">
        <v>0.20699999999999999</v>
      </c>
      <c r="V89" s="26"/>
      <c r="X89" s="29"/>
      <c r="Y89" s="30">
        <v>2015</v>
      </c>
      <c r="Z89" s="31">
        <v>2.8699310436378099E-2</v>
      </c>
      <c r="AA89" s="31">
        <v>9.3489237422391902E-2</v>
      </c>
      <c r="AB89" s="31">
        <v>0.83680800593139104</v>
      </c>
      <c r="AC89" s="31">
        <v>0.834182535615142</v>
      </c>
      <c r="AD89" s="31">
        <v>0.99996622968142002</v>
      </c>
      <c r="AE89" s="31"/>
      <c r="AF89" s="31"/>
      <c r="AG89" s="31"/>
      <c r="AH89" s="31"/>
    </row>
    <row r="90" spans="10:34" x14ac:dyDescent="0.3">
      <c r="J90" s="23"/>
      <c r="K90" s="11">
        <v>2016</v>
      </c>
      <c r="L90" s="12">
        <v>108</v>
      </c>
      <c r="M90" s="1">
        <v>0.08</v>
      </c>
      <c r="N90" s="1">
        <v>3.0000000000000001E-3</v>
      </c>
      <c r="O90" s="1">
        <v>5.8999999999999997E-2</v>
      </c>
      <c r="P90" s="1">
        <v>6.0000000000000001E-3</v>
      </c>
      <c r="Q90" s="1">
        <v>4.0000000000000001E-3</v>
      </c>
      <c r="R90" s="1">
        <v>2.8000000000000001E-2</v>
      </c>
      <c r="S90" s="1">
        <v>5.3999999999999999E-2</v>
      </c>
      <c r="T90" s="1">
        <v>0.13600000000000001</v>
      </c>
      <c r="U90" s="1">
        <v>0.19800000000000001</v>
      </c>
      <c r="V90" s="26"/>
      <c r="X90" s="29"/>
      <c r="Y90" s="30">
        <v>2016</v>
      </c>
      <c r="Z90" s="31">
        <v>1.33069516261173E-2</v>
      </c>
      <c r="AA90" s="31">
        <v>4.9940553558187099E-2</v>
      </c>
      <c r="AB90" s="31">
        <v>0.72365250462956499</v>
      </c>
      <c r="AC90" s="31">
        <v>0.72024273663478999</v>
      </c>
      <c r="AD90" s="31">
        <v>0.99956822632517806</v>
      </c>
      <c r="AE90" s="31">
        <v>0.99999999655487903</v>
      </c>
      <c r="AF90" s="31"/>
      <c r="AG90" s="31"/>
      <c r="AH90" s="31"/>
    </row>
    <row r="91" spans="10:34" x14ac:dyDescent="0.3">
      <c r="J91" s="23"/>
      <c r="K91" s="11">
        <v>2017</v>
      </c>
      <c r="L91" s="12">
        <v>108</v>
      </c>
      <c r="M91" s="1">
        <v>8.1000000000000003E-2</v>
      </c>
      <c r="N91" s="1">
        <v>4.0000000000000001E-3</v>
      </c>
      <c r="O91" s="1">
        <v>5.8999999999999997E-2</v>
      </c>
      <c r="P91" s="1">
        <v>6.0000000000000001E-3</v>
      </c>
      <c r="Q91" s="1">
        <v>2E-3</v>
      </c>
      <c r="R91" s="1">
        <v>2.9000000000000001E-2</v>
      </c>
      <c r="S91" s="1">
        <v>5.8999999999999997E-2</v>
      </c>
      <c r="T91" s="1">
        <v>0.13300000000000001</v>
      </c>
      <c r="U91" s="1">
        <v>0.20200000000000001</v>
      </c>
      <c r="V91" s="26"/>
      <c r="X91" s="29"/>
      <c r="Y91" s="30">
        <v>2017</v>
      </c>
      <c r="Z91" s="31">
        <v>1.7064017147800401E-2</v>
      </c>
      <c r="AA91" s="31">
        <v>6.1274722495308E-2</v>
      </c>
      <c r="AB91" s="31">
        <v>0.76214020612369204</v>
      </c>
      <c r="AC91" s="31">
        <v>0.75894539867288602</v>
      </c>
      <c r="AD91" s="31">
        <v>0.99978694461027495</v>
      </c>
      <c r="AE91" s="31">
        <v>0.99999999988031996</v>
      </c>
      <c r="AF91" s="31">
        <v>0.99999999999989897</v>
      </c>
      <c r="AG91" s="31"/>
      <c r="AH91" s="31"/>
    </row>
    <row r="92" spans="10:34" x14ac:dyDescent="0.3">
      <c r="J92" s="23"/>
      <c r="K92" s="11">
        <v>2018</v>
      </c>
      <c r="L92" s="12">
        <v>108</v>
      </c>
      <c r="M92" s="1">
        <v>7.6999999999999999E-2</v>
      </c>
      <c r="N92" s="1">
        <v>3.0000000000000001E-3</v>
      </c>
      <c r="O92" s="1">
        <v>5.3999999999999999E-2</v>
      </c>
      <c r="P92" s="1">
        <v>5.0000000000000001E-3</v>
      </c>
      <c r="Q92" s="1">
        <v>0</v>
      </c>
      <c r="R92" s="1">
        <v>2.9000000000000001E-2</v>
      </c>
      <c r="S92" s="1">
        <v>5.2999999999999999E-2</v>
      </c>
      <c r="T92" s="1">
        <v>0.13100000000000001</v>
      </c>
      <c r="U92" s="1">
        <v>0.17399999999999999</v>
      </c>
      <c r="V92" s="26"/>
      <c r="X92" s="29"/>
      <c r="Y92" s="30">
        <v>2018</v>
      </c>
      <c r="Z92" s="31">
        <v>3.6948855301011102E-4</v>
      </c>
      <c r="AA92" s="31">
        <v>2.3359761756726002E-3</v>
      </c>
      <c r="AB92" s="31">
        <v>0.22589194888003999</v>
      </c>
      <c r="AC92" s="31">
        <v>0.22316491536056299</v>
      </c>
      <c r="AD92" s="31">
        <v>0.93113505940430297</v>
      </c>
      <c r="AE92" s="31">
        <v>0.99752245826068198</v>
      </c>
      <c r="AF92" s="31">
        <v>0.99963053808846403</v>
      </c>
      <c r="AG92" s="31">
        <v>0.99928841518945999</v>
      </c>
      <c r="AH92" s="31"/>
    </row>
    <row r="93" spans="10:34" x14ac:dyDescent="0.3">
      <c r="J93" s="24"/>
      <c r="K93" s="15">
        <v>2019</v>
      </c>
      <c r="L93" s="16">
        <v>108</v>
      </c>
      <c r="M93" s="7">
        <v>8.1000000000000003E-2</v>
      </c>
      <c r="N93" s="7">
        <v>3.0000000000000001E-3</v>
      </c>
      <c r="O93" s="7">
        <v>5.8000000000000003E-2</v>
      </c>
      <c r="P93" s="7">
        <v>6.0000000000000001E-3</v>
      </c>
      <c r="Q93" s="7">
        <v>2E-3</v>
      </c>
      <c r="R93" s="7">
        <v>2.8000000000000001E-2</v>
      </c>
      <c r="S93" s="7">
        <v>6.0999999999999999E-2</v>
      </c>
      <c r="T93" s="7">
        <v>0.13</v>
      </c>
      <c r="U93" s="7">
        <v>0.19</v>
      </c>
      <c r="V93" s="27"/>
      <c r="X93" s="24"/>
      <c r="Y93" s="15">
        <v>2019</v>
      </c>
      <c r="Z93" s="7">
        <v>1.8386428143841701E-3</v>
      </c>
      <c r="AA93" s="7">
        <v>9.4024892747510708E-3</v>
      </c>
      <c r="AB93" s="7">
        <v>0.41431243357786401</v>
      </c>
      <c r="AC93" s="7">
        <v>0.41063007276963898</v>
      </c>
      <c r="AD93" s="7">
        <v>0.98501111298951405</v>
      </c>
      <c r="AE93" s="7">
        <v>0.99990078816332095</v>
      </c>
      <c r="AF93" s="7">
        <v>0.99999600565729596</v>
      </c>
      <c r="AG93" s="7">
        <v>0.99998738923802799</v>
      </c>
      <c r="AH93" s="7">
        <v>0.99999983175978202</v>
      </c>
    </row>
    <row r="94" spans="10:34" x14ac:dyDescent="0.3">
      <c r="J94" s="23" t="s">
        <v>57</v>
      </c>
      <c r="K94" s="11">
        <v>2010</v>
      </c>
      <c r="L94" s="12">
        <v>108</v>
      </c>
      <c r="M94" s="1">
        <v>0.437</v>
      </c>
      <c r="N94" s="1">
        <v>6.0000000000000001E-3</v>
      </c>
      <c r="O94" s="1">
        <v>7.8E-2</v>
      </c>
      <c r="P94" s="1">
        <v>8.0000000000000002E-3</v>
      </c>
      <c r="Q94" s="1">
        <v>0.22500000000000001</v>
      </c>
      <c r="R94" s="1">
        <v>0.38100000000000001</v>
      </c>
      <c r="S94" s="1">
        <v>0.42699999999999999</v>
      </c>
      <c r="T94" s="1">
        <v>0.48899999999999999</v>
      </c>
      <c r="U94" s="1">
        <v>0.59299999999999997</v>
      </c>
      <c r="V94" s="26" t="s">
        <v>6</v>
      </c>
      <c r="X94" s="23" t="str">
        <f>J104</f>
        <v>hortareg prop</v>
      </c>
      <c r="Y94" s="11">
        <v>2011</v>
      </c>
      <c r="Z94" s="1">
        <v>0.97171895613986103</v>
      </c>
    </row>
    <row r="95" spans="10:34" x14ac:dyDescent="0.3">
      <c r="J95" s="23"/>
      <c r="K95" s="11">
        <v>2011</v>
      </c>
      <c r="L95" s="12">
        <v>108</v>
      </c>
      <c r="M95" s="1">
        <v>0.443</v>
      </c>
      <c r="N95" s="1">
        <v>7.0000000000000001E-3</v>
      </c>
      <c r="O95" s="1">
        <v>8.3000000000000004E-2</v>
      </c>
      <c r="P95" s="1">
        <v>8.0000000000000002E-3</v>
      </c>
      <c r="Q95" s="1">
        <v>0.255</v>
      </c>
      <c r="R95" s="1">
        <v>0.39</v>
      </c>
      <c r="S95" s="1">
        <v>0.436</v>
      </c>
      <c r="T95" s="1">
        <v>0.49199999999999999</v>
      </c>
      <c r="U95" s="1">
        <v>0.60699999999999998</v>
      </c>
      <c r="V95" s="26"/>
      <c r="X95" s="23"/>
      <c r="Y95" s="11">
        <v>2012</v>
      </c>
      <c r="Z95" s="1">
        <v>0.99735588689197996</v>
      </c>
      <c r="AA95" s="1">
        <v>0.99999928201086397</v>
      </c>
    </row>
    <row r="96" spans="10:34" x14ac:dyDescent="0.3">
      <c r="J96" s="23"/>
      <c r="K96" s="11">
        <v>2012</v>
      </c>
      <c r="L96" s="12">
        <v>108</v>
      </c>
      <c r="M96" s="1">
        <v>0.45900000000000002</v>
      </c>
      <c r="N96" s="1">
        <v>7.0000000000000001E-3</v>
      </c>
      <c r="O96" s="1">
        <v>8.5999999999999993E-2</v>
      </c>
      <c r="P96" s="1">
        <v>8.0000000000000002E-3</v>
      </c>
      <c r="Q96" s="1">
        <v>0.23499999999999999</v>
      </c>
      <c r="R96" s="1">
        <v>0.40500000000000003</v>
      </c>
      <c r="S96" s="1">
        <v>0.45600000000000002</v>
      </c>
      <c r="T96" s="1">
        <v>0.51</v>
      </c>
      <c r="U96" s="1">
        <v>0.63300000000000001</v>
      </c>
      <c r="V96" s="26"/>
      <c r="X96" s="23"/>
      <c r="Y96" s="11">
        <v>2013</v>
      </c>
      <c r="Z96" s="1">
        <v>0.11742891075874</v>
      </c>
      <c r="AA96" s="1">
        <v>0.88643541940684201</v>
      </c>
      <c r="AB96" s="1">
        <v>0.69009607552254004</v>
      </c>
    </row>
    <row r="97" spans="10:34" x14ac:dyDescent="0.3">
      <c r="J97" s="23"/>
      <c r="K97" s="11">
        <v>2013</v>
      </c>
      <c r="L97" s="12">
        <v>108</v>
      </c>
      <c r="M97" s="1">
        <v>0.45900000000000002</v>
      </c>
      <c r="N97" s="1">
        <v>7.0000000000000001E-3</v>
      </c>
      <c r="O97" s="1">
        <v>8.5000000000000006E-2</v>
      </c>
      <c r="P97" s="1">
        <v>8.0000000000000002E-3</v>
      </c>
      <c r="Q97" s="1">
        <v>0.22800000000000001</v>
      </c>
      <c r="R97" s="1">
        <v>0.40300000000000002</v>
      </c>
      <c r="S97" s="1">
        <v>0.46</v>
      </c>
      <c r="T97" s="1">
        <v>0.50900000000000001</v>
      </c>
      <c r="U97" s="1">
        <v>0.64500000000000002</v>
      </c>
      <c r="V97" s="26"/>
      <c r="X97" s="23"/>
      <c r="Y97" s="11">
        <v>2014</v>
      </c>
      <c r="Z97" s="1">
        <v>0.448002097840003</v>
      </c>
      <c r="AA97" s="1">
        <v>0.99527205556566101</v>
      </c>
      <c r="AB97" s="1">
        <v>0.95912374353752095</v>
      </c>
      <c r="AC97" s="1">
        <v>0.99992985035690896</v>
      </c>
    </row>
    <row r="98" spans="10:34" x14ac:dyDescent="0.3">
      <c r="J98" s="23"/>
      <c r="K98" s="11">
        <v>2014</v>
      </c>
      <c r="L98" s="12">
        <v>108</v>
      </c>
      <c r="M98" s="1">
        <v>0.47799999999999998</v>
      </c>
      <c r="N98" s="1">
        <v>6.0000000000000001E-3</v>
      </c>
      <c r="O98" s="1">
        <v>7.9000000000000001E-2</v>
      </c>
      <c r="P98" s="1">
        <v>8.0000000000000002E-3</v>
      </c>
      <c r="Q98" s="1">
        <v>0.28799999999999998</v>
      </c>
      <c r="R98" s="1">
        <v>0.41799999999999998</v>
      </c>
      <c r="S98" s="1">
        <v>0.47499999999999998</v>
      </c>
      <c r="T98" s="1">
        <v>0.52600000000000002</v>
      </c>
      <c r="U98" s="1">
        <v>0.65500000000000003</v>
      </c>
      <c r="V98" s="26"/>
      <c r="X98" s="23"/>
      <c r="Y98" s="11">
        <v>2015</v>
      </c>
      <c r="Z98" s="1">
        <v>0.42938207858087002</v>
      </c>
      <c r="AA98" s="1">
        <v>0.99426629153742996</v>
      </c>
      <c r="AB98" s="1">
        <v>0.95377974380154595</v>
      </c>
      <c r="AC98" s="1">
        <v>0.99995181637152397</v>
      </c>
      <c r="AD98" s="1">
        <v>1</v>
      </c>
    </row>
    <row r="99" spans="10:34" x14ac:dyDescent="0.3">
      <c r="J99" s="23"/>
      <c r="K99" s="11">
        <v>2015</v>
      </c>
      <c r="L99" s="12">
        <v>108</v>
      </c>
      <c r="M99" s="1">
        <v>0.48699999999999999</v>
      </c>
      <c r="N99" s="1">
        <v>6.0000000000000001E-3</v>
      </c>
      <c r="O99" s="1">
        <v>0.08</v>
      </c>
      <c r="P99" s="1">
        <v>8.0000000000000002E-3</v>
      </c>
      <c r="Q99" s="1">
        <v>0.28999999999999998</v>
      </c>
      <c r="R99" s="1">
        <v>0.42499999999999999</v>
      </c>
      <c r="S99" s="1">
        <v>0.47399999999999998</v>
      </c>
      <c r="T99" s="1">
        <v>0.54800000000000004</v>
      </c>
      <c r="U99" s="1">
        <v>0.68400000000000005</v>
      </c>
      <c r="V99" s="26"/>
      <c r="X99" s="23"/>
      <c r="Y99" s="11">
        <v>2016</v>
      </c>
      <c r="Z99" s="1">
        <v>0.94462153697262596</v>
      </c>
      <c r="AA99" s="1">
        <v>0.999999999836783</v>
      </c>
      <c r="AB99" s="1">
        <v>0.99998712542293799</v>
      </c>
      <c r="AC99" s="1">
        <v>0.93356790174263904</v>
      </c>
      <c r="AD99" s="1">
        <v>0.99851173058159304</v>
      </c>
      <c r="AE99" s="1">
        <v>0.99812063618869895</v>
      </c>
    </row>
    <row r="100" spans="10:34" x14ac:dyDescent="0.3">
      <c r="J100" s="23"/>
      <c r="K100" s="11">
        <v>2016</v>
      </c>
      <c r="L100" s="12">
        <v>108</v>
      </c>
      <c r="M100" s="1">
        <v>0.48899999999999999</v>
      </c>
      <c r="N100" s="1">
        <v>7.0000000000000001E-3</v>
      </c>
      <c r="O100" s="1">
        <v>8.4000000000000005E-2</v>
      </c>
      <c r="P100" s="1">
        <v>8.0000000000000002E-3</v>
      </c>
      <c r="Q100" s="1">
        <v>0.28000000000000003</v>
      </c>
      <c r="R100" s="1">
        <v>0.441</v>
      </c>
      <c r="S100" s="1">
        <v>0.47799999999999998</v>
      </c>
      <c r="T100" s="1">
        <v>0.53600000000000003</v>
      </c>
      <c r="U100" s="1">
        <v>0.69</v>
      </c>
      <c r="V100" s="26"/>
      <c r="X100" s="23"/>
      <c r="Y100" s="11">
        <v>2017</v>
      </c>
      <c r="Z100" s="1">
        <v>0.99960079757213804</v>
      </c>
      <c r="AA100" s="1">
        <v>0.99996693007767201</v>
      </c>
      <c r="AB100" s="1">
        <v>0.99999999641947301</v>
      </c>
      <c r="AC100" s="1">
        <v>0.54968686443983805</v>
      </c>
      <c r="AD100" s="1">
        <v>0.90562442657380005</v>
      </c>
      <c r="AE100" s="1">
        <v>0.89609628434036703</v>
      </c>
      <c r="AF100" s="1">
        <v>0.99977805080916504</v>
      </c>
    </row>
    <row r="101" spans="10:34" x14ac:dyDescent="0.3">
      <c r="J101" s="23"/>
      <c r="K101" s="11">
        <v>2017</v>
      </c>
      <c r="L101" s="12">
        <v>108</v>
      </c>
      <c r="M101" s="1">
        <v>0.49099999999999999</v>
      </c>
      <c r="N101" s="1">
        <v>6.0000000000000001E-3</v>
      </c>
      <c r="O101" s="1">
        <v>7.4999999999999997E-2</v>
      </c>
      <c r="P101" s="1">
        <v>7.0000000000000001E-3</v>
      </c>
      <c r="Q101" s="1">
        <v>0.36699999999999999</v>
      </c>
      <c r="R101" s="1">
        <v>0.441</v>
      </c>
      <c r="S101" s="1">
        <v>0.46899999999999997</v>
      </c>
      <c r="T101" s="1">
        <v>0.54600000000000004</v>
      </c>
      <c r="U101" s="1">
        <v>0.68200000000000005</v>
      </c>
      <c r="V101" s="26"/>
      <c r="X101" s="23"/>
      <c r="Y101" s="11">
        <v>2018</v>
      </c>
      <c r="Z101" s="1">
        <v>0.99614308407034002</v>
      </c>
      <c r="AA101" s="1">
        <v>0.99999979334413303</v>
      </c>
      <c r="AB101" s="1">
        <v>0.99999999999999101</v>
      </c>
      <c r="AC101" s="1">
        <v>0.72123440823112805</v>
      </c>
      <c r="AD101" s="1">
        <v>0.96756210507035001</v>
      </c>
      <c r="AE101" s="1">
        <v>0.96305132359805301</v>
      </c>
      <c r="AF101" s="1">
        <v>0.99999456574533196</v>
      </c>
      <c r="AG101" s="1">
        <v>0.99999997585078604</v>
      </c>
    </row>
    <row r="102" spans="10:34" x14ac:dyDescent="0.3">
      <c r="J102" s="23"/>
      <c r="K102" s="11">
        <v>2018</v>
      </c>
      <c r="L102" s="12">
        <v>108</v>
      </c>
      <c r="M102" s="1">
        <v>0.501</v>
      </c>
      <c r="N102" s="1">
        <v>6.0000000000000001E-3</v>
      </c>
      <c r="O102" s="1">
        <v>7.9000000000000001E-2</v>
      </c>
      <c r="P102" s="1">
        <v>8.0000000000000002E-3</v>
      </c>
      <c r="Q102" s="1">
        <v>0.309</v>
      </c>
      <c r="R102" s="1">
        <v>0.44400000000000001</v>
      </c>
      <c r="S102" s="1">
        <v>0.48799999999999999</v>
      </c>
      <c r="T102" s="1">
        <v>0.56100000000000005</v>
      </c>
      <c r="U102" s="1">
        <v>0.68899999999999995</v>
      </c>
      <c r="V102" s="26"/>
      <c r="X102" s="23"/>
      <c r="Y102" s="11">
        <v>2019</v>
      </c>
      <c r="Z102" s="1">
        <v>0.99984932614189403</v>
      </c>
      <c r="AA102" s="1">
        <v>0.999892614734606</v>
      </c>
      <c r="AB102" s="1">
        <v>0.99999991967812396</v>
      </c>
      <c r="AC102" s="1">
        <v>0.48946859918421298</v>
      </c>
      <c r="AD102" s="1">
        <v>0.87355900221395799</v>
      </c>
      <c r="AE102" s="1">
        <v>0.86211136333052996</v>
      </c>
      <c r="AF102" s="1">
        <v>0.99943968360019597</v>
      </c>
      <c r="AG102" s="1">
        <v>0.99999999999860401</v>
      </c>
      <c r="AH102" s="1">
        <v>0.99999968103274905</v>
      </c>
    </row>
    <row r="103" spans="10:34" x14ac:dyDescent="0.3">
      <c r="J103" s="23"/>
      <c r="K103" s="11">
        <v>2019</v>
      </c>
      <c r="L103" s="12">
        <v>108</v>
      </c>
      <c r="M103" s="1">
        <v>0.495</v>
      </c>
      <c r="N103" s="1">
        <v>6.0000000000000001E-3</v>
      </c>
      <c r="O103" s="1">
        <v>7.8E-2</v>
      </c>
      <c r="P103" s="1">
        <v>8.0000000000000002E-3</v>
      </c>
      <c r="Q103" s="1">
        <v>0.248</v>
      </c>
      <c r="R103" s="1">
        <v>0.442</v>
      </c>
      <c r="S103" s="1">
        <v>0.48099999999999998</v>
      </c>
      <c r="T103" s="1">
        <v>0.55100000000000005</v>
      </c>
      <c r="U103" s="1">
        <v>0.67</v>
      </c>
      <c r="V103" s="26"/>
      <c r="X103" s="22" t="str">
        <f>J114</f>
        <v>frutareg prop</v>
      </c>
      <c r="Y103" s="13">
        <v>2011</v>
      </c>
      <c r="Z103" s="6">
        <v>0.99708050168334195</v>
      </c>
      <c r="AA103" s="6"/>
      <c r="AB103" s="6"/>
      <c r="AC103" s="6"/>
      <c r="AD103" s="6"/>
      <c r="AE103" s="6"/>
      <c r="AF103" s="6"/>
      <c r="AG103" s="6"/>
      <c r="AH103" s="6"/>
    </row>
    <row r="104" spans="10:34" x14ac:dyDescent="0.3">
      <c r="J104" s="22" t="s">
        <v>58</v>
      </c>
      <c r="K104" s="13">
        <v>2010</v>
      </c>
      <c r="L104" s="14">
        <v>108</v>
      </c>
      <c r="M104" s="6">
        <v>0.46200000000000002</v>
      </c>
      <c r="N104" s="6">
        <v>1.6E-2</v>
      </c>
      <c r="O104" s="6">
        <v>0.126</v>
      </c>
      <c r="P104" s="6">
        <v>1.2E-2</v>
      </c>
      <c r="Q104" s="6">
        <v>0.217</v>
      </c>
      <c r="R104" s="6">
        <v>0.35599999999999998</v>
      </c>
      <c r="S104" s="6">
        <v>0.45100000000000001</v>
      </c>
      <c r="T104" s="6">
        <v>0.54900000000000004</v>
      </c>
      <c r="U104" s="6">
        <v>0.80500000000000005</v>
      </c>
      <c r="V104" s="25">
        <v>3.7728453021469901E-3</v>
      </c>
      <c r="X104" s="29"/>
      <c r="Y104" s="30">
        <v>2012</v>
      </c>
      <c r="Z104" s="31">
        <v>0.98333284590412995</v>
      </c>
      <c r="AA104" s="31">
        <v>0.99999996953688197</v>
      </c>
      <c r="AB104" s="31"/>
      <c r="AC104" s="31"/>
      <c r="AD104" s="31"/>
      <c r="AE104" s="31"/>
      <c r="AF104" s="31"/>
      <c r="AG104" s="31"/>
      <c r="AH104" s="31"/>
    </row>
    <row r="105" spans="10:34" x14ac:dyDescent="0.3">
      <c r="J105" s="23"/>
      <c r="K105" s="11">
        <v>2011</v>
      </c>
      <c r="L105" s="12">
        <v>108</v>
      </c>
      <c r="M105" s="1">
        <v>0.48899999999999999</v>
      </c>
      <c r="N105" s="1">
        <v>1.4999999999999999E-2</v>
      </c>
      <c r="O105" s="1">
        <v>0.123</v>
      </c>
      <c r="P105" s="1">
        <v>1.2E-2</v>
      </c>
      <c r="Q105" s="1">
        <v>0.20499999999999999</v>
      </c>
      <c r="R105" s="1">
        <v>0.4</v>
      </c>
      <c r="S105" s="1">
        <v>0.47099999999999997</v>
      </c>
      <c r="T105" s="1">
        <v>0.59099999999999997</v>
      </c>
      <c r="U105" s="1">
        <v>0.752</v>
      </c>
      <c r="V105" s="26"/>
      <c r="X105" s="29"/>
      <c r="Y105" s="30">
        <v>2013</v>
      </c>
      <c r="Z105" s="31">
        <v>0.62427562114039503</v>
      </c>
      <c r="AA105" s="31">
        <v>0.99021910180360395</v>
      </c>
      <c r="AB105" s="31">
        <v>0.99860994218954302</v>
      </c>
      <c r="AC105" s="31"/>
      <c r="AD105" s="31"/>
      <c r="AE105" s="31"/>
      <c r="AF105" s="31"/>
      <c r="AG105" s="31"/>
      <c r="AH105" s="31"/>
    </row>
    <row r="106" spans="10:34" x14ac:dyDescent="0.3">
      <c r="J106" s="23"/>
      <c r="K106" s="11">
        <v>2012</v>
      </c>
      <c r="L106" s="12">
        <v>108</v>
      </c>
      <c r="M106" s="1">
        <v>0.47899999999999998</v>
      </c>
      <c r="N106" s="1">
        <v>1.4999999999999999E-2</v>
      </c>
      <c r="O106" s="1">
        <v>0.123</v>
      </c>
      <c r="P106" s="1">
        <v>1.2E-2</v>
      </c>
      <c r="Q106" s="1">
        <v>0.219</v>
      </c>
      <c r="R106" s="1">
        <v>0.39400000000000002</v>
      </c>
      <c r="S106" s="1">
        <v>0.47799999999999998</v>
      </c>
      <c r="T106" s="1">
        <v>0.57699999999999996</v>
      </c>
      <c r="U106" s="1">
        <v>0.73599999999999999</v>
      </c>
      <c r="V106" s="26"/>
      <c r="X106" s="29"/>
      <c r="Y106" s="30">
        <v>2014</v>
      </c>
      <c r="Z106" s="31">
        <v>0.39144807171936602</v>
      </c>
      <c r="AA106" s="31">
        <v>0.94408172289234404</v>
      </c>
      <c r="AB106" s="31">
        <v>0.98462421408137701</v>
      </c>
      <c r="AC106" s="31">
        <v>0.99999971190957104</v>
      </c>
      <c r="AD106" s="31"/>
      <c r="AE106" s="31"/>
      <c r="AF106" s="31"/>
      <c r="AG106" s="31"/>
      <c r="AH106" s="31"/>
    </row>
    <row r="107" spans="10:34" x14ac:dyDescent="0.3">
      <c r="J107" s="23"/>
      <c r="K107" s="11">
        <v>2013</v>
      </c>
      <c r="L107" s="12">
        <v>108</v>
      </c>
      <c r="M107" s="1">
        <v>0.52100000000000002</v>
      </c>
      <c r="N107" s="1">
        <v>1.2E-2</v>
      </c>
      <c r="O107" s="1">
        <v>0.11</v>
      </c>
      <c r="P107" s="1">
        <v>1.0999999999999999E-2</v>
      </c>
      <c r="Q107" s="1">
        <v>0.26100000000000001</v>
      </c>
      <c r="R107" s="1">
        <v>0.435</v>
      </c>
      <c r="S107" s="1">
        <v>0.51</v>
      </c>
      <c r="T107" s="1">
        <v>0.60399999999999998</v>
      </c>
      <c r="U107" s="1">
        <v>0.76200000000000001</v>
      </c>
      <c r="V107" s="26"/>
      <c r="X107" s="29"/>
      <c r="Y107" s="30">
        <v>2015</v>
      </c>
      <c r="Z107" s="31">
        <v>5.3095683056120599E-2</v>
      </c>
      <c r="AA107" s="31">
        <v>0.51500217789857305</v>
      </c>
      <c r="AB107" s="31">
        <v>0.694211762879961</v>
      </c>
      <c r="AC107" s="31">
        <v>0.99114066629268305</v>
      </c>
      <c r="AD107" s="31">
        <v>0.99940787396185904</v>
      </c>
      <c r="AE107" s="31"/>
      <c r="AF107" s="31"/>
      <c r="AG107" s="31"/>
      <c r="AH107" s="31"/>
    </row>
    <row r="108" spans="10:34" x14ac:dyDescent="0.3">
      <c r="J108" s="23"/>
      <c r="K108" s="11">
        <v>2014</v>
      </c>
      <c r="L108" s="12">
        <v>108</v>
      </c>
      <c r="M108" s="1">
        <v>0.51100000000000001</v>
      </c>
      <c r="N108" s="1">
        <v>1.4E-2</v>
      </c>
      <c r="O108" s="1">
        <v>0.11700000000000001</v>
      </c>
      <c r="P108" s="1">
        <v>1.0999999999999999E-2</v>
      </c>
      <c r="Q108" s="1">
        <v>0.27100000000000002</v>
      </c>
      <c r="R108" s="1">
        <v>0.432</v>
      </c>
      <c r="S108" s="1">
        <v>0.48499999999999999</v>
      </c>
      <c r="T108" s="1">
        <v>0.59399999999999997</v>
      </c>
      <c r="U108" s="1">
        <v>0.76400000000000001</v>
      </c>
      <c r="V108" s="26"/>
      <c r="X108" s="29"/>
      <c r="Y108" s="30">
        <v>2016</v>
      </c>
      <c r="Z108" s="31">
        <v>0.96930900032732603</v>
      </c>
      <c r="AA108" s="31">
        <v>0.999999213182583</v>
      </c>
      <c r="AB108" s="31">
        <v>0.99999999997950095</v>
      </c>
      <c r="AC108" s="31">
        <v>0.99954106194021397</v>
      </c>
      <c r="AD108" s="31">
        <v>0.99246994726316995</v>
      </c>
      <c r="AE108" s="31">
        <v>0.76511085566225401</v>
      </c>
      <c r="AF108" s="31"/>
      <c r="AG108" s="31"/>
      <c r="AH108" s="31"/>
    </row>
    <row r="109" spans="10:34" x14ac:dyDescent="0.3">
      <c r="J109" s="23"/>
      <c r="K109" s="11">
        <v>2015</v>
      </c>
      <c r="L109" s="12">
        <v>108</v>
      </c>
      <c r="M109" s="1">
        <v>0.51300000000000001</v>
      </c>
      <c r="N109" s="1">
        <v>1.4999999999999999E-2</v>
      </c>
      <c r="O109" s="1">
        <v>0.123</v>
      </c>
      <c r="P109" s="1">
        <v>1.2E-2</v>
      </c>
      <c r="Q109" s="1">
        <v>0.26500000000000001</v>
      </c>
      <c r="R109" s="1">
        <v>0.42599999999999999</v>
      </c>
      <c r="S109" s="1">
        <v>0.498</v>
      </c>
      <c r="T109" s="1">
        <v>0.60699999999999998</v>
      </c>
      <c r="U109" s="1">
        <v>0.81200000000000006</v>
      </c>
      <c r="V109" s="26"/>
      <c r="X109" s="29"/>
      <c r="Y109" s="30">
        <v>2017</v>
      </c>
      <c r="Z109" s="31">
        <v>0.95496583587966799</v>
      </c>
      <c r="AA109" s="31">
        <v>0.99999559313697495</v>
      </c>
      <c r="AB109" s="31">
        <v>0.99999999752478996</v>
      </c>
      <c r="AC109" s="31">
        <v>0.99981453806523701</v>
      </c>
      <c r="AD109" s="31">
        <v>0.99573970172418003</v>
      </c>
      <c r="AE109" s="31">
        <v>0.80994933196831997</v>
      </c>
      <c r="AF109" s="31">
        <v>0.99999999999909805</v>
      </c>
      <c r="AG109" s="31"/>
      <c r="AH109" s="31"/>
    </row>
    <row r="110" spans="10:34" x14ac:dyDescent="0.3">
      <c r="J110" s="23"/>
      <c r="K110" s="11">
        <v>2016</v>
      </c>
      <c r="L110" s="12">
        <v>108</v>
      </c>
      <c r="M110" s="1">
        <v>0.49399999999999999</v>
      </c>
      <c r="N110" s="1">
        <v>1.6E-2</v>
      </c>
      <c r="O110" s="1">
        <v>0.125</v>
      </c>
      <c r="P110" s="1">
        <v>1.2E-2</v>
      </c>
      <c r="Q110" s="1">
        <v>0.28599999999999998</v>
      </c>
      <c r="R110" s="1">
        <v>0.39200000000000002</v>
      </c>
      <c r="S110" s="1">
        <v>0.47899999999999998</v>
      </c>
      <c r="T110" s="1">
        <v>0.60499999999999998</v>
      </c>
      <c r="U110" s="1">
        <v>0.78400000000000003</v>
      </c>
      <c r="V110" s="26"/>
      <c r="X110" s="29"/>
      <c r="Y110" s="30">
        <v>2018</v>
      </c>
      <c r="Z110" s="31">
        <v>0.76398612258810195</v>
      </c>
      <c r="AA110" s="31">
        <v>0.99799421769546903</v>
      </c>
      <c r="AB110" s="31">
        <v>0.99985630862688002</v>
      </c>
      <c r="AC110" s="31">
        <v>0.99999999382813298</v>
      </c>
      <c r="AD110" s="31">
        <v>0.99997691901758601</v>
      </c>
      <c r="AE110" s="31">
        <v>0.96960190978362304</v>
      </c>
      <c r="AF110" s="31">
        <v>0.99997000718866402</v>
      </c>
      <c r="AG110" s="31">
        <v>0.99999208904827497</v>
      </c>
      <c r="AH110" s="31"/>
    </row>
    <row r="111" spans="10:34" x14ac:dyDescent="0.3">
      <c r="J111" s="23"/>
      <c r="K111" s="11">
        <v>2017</v>
      </c>
      <c r="L111" s="12">
        <v>108</v>
      </c>
      <c r="M111" s="1">
        <v>0.47699999999999998</v>
      </c>
      <c r="N111" s="1">
        <v>1.6E-2</v>
      </c>
      <c r="O111" s="1">
        <v>0.125</v>
      </c>
      <c r="P111" s="1">
        <v>1.2E-2</v>
      </c>
      <c r="Q111" s="1">
        <v>0.20100000000000001</v>
      </c>
      <c r="R111" s="1">
        <v>0.38</v>
      </c>
      <c r="S111" s="1">
        <v>0.46600000000000003</v>
      </c>
      <c r="T111" s="1">
        <v>0.54400000000000004</v>
      </c>
      <c r="U111" s="1">
        <v>0.747</v>
      </c>
      <c r="V111" s="26"/>
      <c r="X111" s="24"/>
      <c r="Y111" s="15">
        <v>2019</v>
      </c>
      <c r="Z111" s="7">
        <v>0.85411507707803502</v>
      </c>
      <c r="AA111" s="7">
        <v>0.99961482545161495</v>
      </c>
      <c r="AB111" s="7">
        <v>0.99998836299331895</v>
      </c>
      <c r="AC111" s="7">
        <v>0.99999884903186698</v>
      </c>
      <c r="AD111" s="7">
        <v>0.99976315495823098</v>
      </c>
      <c r="AE111" s="7">
        <v>0.93366205817236003</v>
      </c>
      <c r="AF111" s="7">
        <v>0.99999875470854505</v>
      </c>
      <c r="AG111" s="7">
        <v>0.99999983750712695</v>
      </c>
      <c r="AH111" s="7">
        <v>0.99999999915356697</v>
      </c>
    </row>
    <row r="112" spans="10:34" x14ac:dyDescent="0.3">
      <c r="J112" s="23"/>
      <c r="K112" s="11">
        <v>2018</v>
      </c>
      <c r="L112" s="12">
        <v>108</v>
      </c>
      <c r="M112" s="1">
        <v>0.48</v>
      </c>
      <c r="N112" s="1">
        <v>1.4E-2</v>
      </c>
      <c r="O112" s="1">
        <v>0.11799999999999999</v>
      </c>
      <c r="P112" s="1">
        <v>1.0999999999999999E-2</v>
      </c>
      <c r="Q112" s="1">
        <v>0.193</v>
      </c>
      <c r="R112" s="1">
        <v>0.39200000000000002</v>
      </c>
      <c r="S112" s="1">
        <v>0.46800000000000003</v>
      </c>
      <c r="T112" s="1">
        <v>0.56599999999999995</v>
      </c>
      <c r="U112" s="1">
        <v>0.72499999999999998</v>
      </c>
      <c r="V112" s="26"/>
      <c r="X112" s="23" t="str">
        <f>J124</f>
        <v>flvreg prop</v>
      </c>
      <c r="Y112" s="11">
        <v>2011</v>
      </c>
      <c r="Z112" s="1">
        <v>0.87123052210379104</v>
      </c>
    </row>
    <row r="113" spans="10:34" x14ac:dyDescent="0.3">
      <c r="J113" s="24"/>
      <c r="K113" s="15">
        <v>2019</v>
      </c>
      <c r="L113" s="16">
        <v>108</v>
      </c>
      <c r="M113" s="7">
        <v>0.47599999999999998</v>
      </c>
      <c r="N113" s="7">
        <v>1.4999999999999999E-2</v>
      </c>
      <c r="O113" s="7">
        <v>0.124</v>
      </c>
      <c r="P113" s="7">
        <v>1.2E-2</v>
      </c>
      <c r="Q113" s="7">
        <v>0.22900000000000001</v>
      </c>
      <c r="R113" s="7">
        <v>0.38300000000000001</v>
      </c>
      <c r="S113" s="7">
        <v>0.46500000000000002</v>
      </c>
      <c r="T113" s="7">
        <v>0.55900000000000005</v>
      </c>
      <c r="U113" s="7">
        <v>0.74</v>
      </c>
      <c r="V113" s="27"/>
      <c r="X113" s="23"/>
      <c r="Y113" s="11">
        <v>2012</v>
      </c>
      <c r="Z113" s="1">
        <v>0.90012937390645598</v>
      </c>
      <c r="AA113" s="1">
        <v>0.99999999999955602</v>
      </c>
    </row>
    <row r="114" spans="10:34" x14ac:dyDescent="0.3">
      <c r="J114" s="23" t="s">
        <v>59</v>
      </c>
      <c r="K114" s="11">
        <v>2010</v>
      </c>
      <c r="L114" s="12">
        <v>108</v>
      </c>
      <c r="M114" s="1">
        <v>0.60499999999999998</v>
      </c>
      <c r="N114" s="1">
        <v>1.2999999999999999E-2</v>
      </c>
      <c r="O114" s="1">
        <v>0.115</v>
      </c>
      <c r="P114" s="1">
        <v>1.0999999999999999E-2</v>
      </c>
      <c r="Q114" s="1">
        <v>0.37</v>
      </c>
      <c r="R114" s="1">
        <v>0.51900000000000002</v>
      </c>
      <c r="S114" s="1">
        <v>0.60099999999999998</v>
      </c>
      <c r="T114" s="1">
        <v>0.69099999999999995</v>
      </c>
      <c r="U114" s="1">
        <v>0.86599999999999999</v>
      </c>
      <c r="V114" s="26">
        <v>8.4390518888044098E-3</v>
      </c>
      <c r="X114" s="23"/>
      <c r="Y114" s="11">
        <v>2013</v>
      </c>
      <c r="Z114" s="1">
        <v>6.5964336003851903E-2</v>
      </c>
      <c r="AA114" s="1">
        <v>0.94106665086621699</v>
      </c>
      <c r="AB114" s="1">
        <v>0.920461360802736</v>
      </c>
    </row>
    <row r="115" spans="10:34" x14ac:dyDescent="0.3">
      <c r="J115" s="23"/>
      <c r="K115" s="11">
        <v>2011</v>
      </c>
      <c r="L115" s="12">
        <v>108</v>
      </c>
      <c r="M115" s="1">
        <v>0.625</v>
      </c>
      <c r="N115" s="1">
        <v>1.2999999999999999E-2</v>
      </c>
      <c r="O115" s="1">
        <v>0.11600000000000001</v>
      </c>
      <c r="P115" s="1">
        <v>1.0999999999999999E-2</v>
      </c>
      <c r="Q115" s="1">
        <v>0.377</v>
      </c>
      <c r="R115" s="1">
        <v>0.54100000000000004</v>
      </c>
      <c r="S115" s="1">
        <v>0.621</v>
      </c>
      <c r="T115" s="1">
        <v>0.70299999999999996</v>
      </c>
      <c r="U115" s="1">
        <v>0.88400000000000001</v>
      </c>
      <c r="V115" s="26"/>
      <c r="X115" s="23"/>
      <c r="Y115" s="11">
        <v>2014</v>
      </c>
      <c r="Z115" s="1">
        <v>9.9611699125944905E-2</v>
      </c>
      <c r="AA115" s="1">
        <v>0.96858095803396904</v>
      </c>
      <c r="AB115" s="1">
        <v>0.95524997147199697</v>
      </c>
      <c r="AC115" s="1">
        <v>0.99999999989069299</v>
      </c>
    </row>
    <row r="116" spans="10:34" x14ac:dyDescent="0.3">
      <c r="J116" s="23"/>
      <c r="K116" s="11">
        <v>2012</v>
      </c>
      <c r="L116" s="12">
        <v>108</v>
      </c>
      <c r="M116" s="1">
        <v>0.629</v>
      </c>
      <c r="N116" s="1">
        <v>1.2999999999999999E-2</v>
      </c>
      <c r="O116" s="1">
        <v>0.113</v>
      </c>
      <c r="P116" s="1">
        <v>1.0999999999999999E-2</v>
      </c>
      <c r="Q116" s="1">
        <v>0.36799999999999999</v>
      </c>
      <c r="R116" s="1">
        <v>0.55100000000000005</v>
      </c>
      <c r="S116" s="1">
        <v>0.627</v>
      </c>
      <c r="T116" s="1">
        <v>0.71499999999999997</v>
      </c>
      <c r="U116" s="1">
        <v>0.872</v>
      </c>
      <c r="V116" s="26"/>
      <c r="X116" s="23"/>
      <c r="Y116" s="11">
        <v>2015</v>
      </c>
      <c r="Z116" s="1">
        <v>1.6857353230067901E-2</v>
      </c>
      <c r="AA116" s="1">
        <v>0.78324669065854002</v>
      </c>
      <c r="AB116" s="1">
        <v>0.73937086789702799</v>
      </c>
      <c r="AC116" s="1">
        <v>0.99999883529789702</v>
      </c>
      <c r="AD116" s="1">
        <v>0.99998360849122003</v>
      </c>
    </row>
    <row r="117" spans="10:34" x14ac:dyDescent="0.3">
      <c r="J117" s="23"/>
      <c r="K117" s="11">
        <v>2013</v>
      </c>
      <c r="L117" s="12">
        <v>108</v>
      </c>
      <c r="M117" s="1">
        <v>0.64800000000000002</v>
      </c>
      <c r="N117" s="1">
        <v>1.0999999999999999E-2</v>
      </c>
      <c r="O117" s="1">
        <v>0.105</v>
      </c>
      <c r="P117" s="1">
        <v>0.01</v>
      </c>
      <c r="Q117" s="1">
        <v>0.42499999999999999</v>
      </c>
      <c r="R117" s="1">
        <v>0.56299999999999994</v>
      </c>
      <c r="S117" s="1">
        <v>0.65300000000000002</v>
      </c>
      <c r="T117" s="1">
        <v>0.71599999999999997</v>
      </c>
      <c r="U117" s="1">
        <v>0.874</v>
      </c>
      <c r="V117" s="26"/>
      <c r="X117" s="23"/>
      <c r="Y117" s="11">
        <v>2016</v>
      </c>
      <c r="Z117" s="1">
        <v>0.63899081837705496</v>
      </c>
      <c r="AA117" s="1">
        <v>0.999998286399431</v>
      </c>
      <c r="AB117" s="1">
        <v>0.99999252483567702</v>
      </c>
      <c r="AC117" s="1">
        <v>0.99351615871371302</v>
      </c>
      <c r="AD117" s="1">
        <v>0.997703414118703</v>
      </c>
      <c r="AE117" s="1">
        <v>0.94528076337829003</v>
      </c>
    </row>
    <row r="118" spans="10:34" x14ac:dyDescent="0.3">
      <c r="J118" s="23"/>
      <c r="K118" s="11">
        <v>2014</v>
      </c>
      <c r="L118" s="12">
        <v>108</v>
      </c>
      <c r="M118" s="1">
        <v>0.65500000000000003</v>
      </c>
      <c r="N118" s="1">
        <v>1.2E-2</v>
      </c>
      <c r="O118" s="1">
        <v>0.111</v>
      </c>
      <c r="P118" s="1">
        <v>1.0999999999999999E-2</v>
      </c>
      <c r="Q118" s="1">
        <v>0.40100000000000002</v>
      </c>
      <c r="R118" s="1">
        <v>0.57199999999999995</v>
      </c>
      <c r="S118" s="1">
        <v>0.65600000000000003</v>
      </c>
      <c r="T118" s="1">
        <v>0.73599999999999999</v>
      </c>
      <c r="U118" s="1">
        <v>0.88200000000000001</v>
      </c>
      <c r="V118" s="26"/>
      <c r="X118" s="23"/>
      <c r="Y118" s="11">
        <v>2017</v>
      </c>
      <c r="Z118" s="1">
        <v>0.90241335855423199</v>
      </c>
      <c r="AA118" s="1">
        <v>0.99999999999906197</v>
      </c>
      <c r="AB118" s="1">
        <v>1</v>
      </c>
      <c r="AC118" s="1">
        <v>0.91846956698222604</v>
      </c>
      <c r="AD118" s="1">
        <v>0.95392472000070305</v>
      </c>
      <c r="AE118" s="1">
        <v>0.73539689954090703</v>
      </c>
      <c r="AF118" s="1">
        <v>0.99999160502353601</v>
      </c>
    </row>
    <row r="119" spans="10:34" x14ac:dyDescent="0.3">
      <c r="J119" s="23"/>
      <c r="K119" s="11">
        <v>2015</v>
      </c>
      <c r="L119" s="12">
        <v>108</v>
      </c>
      <c r="M119" s="1">
        <v>0.66800000000000004</v>
      </c>
      <c r="N119" s="1">
        <v>1.0999999999999999E-2</v>
      </c>
      <c r="O119" s="1">
        <v>0.106</v>
      </c>
      <c r="P119" s="1">
        <v>0.01</v>
      </c>
      <c r="Q119" s="1">
        <v>0.42199999999999999</v>
      </c>
      <c r="R119" s="1">
        <v>0.59899999999999998</v>
      </c>
      <c r="S119" s="1">
        <v>0.66800000000000004</v>
      </c>
      <c r="T119" s="1">
        <v>0.75</v>
      </c>
      <c r="U119" s="1">
        <v>0.878</v>
      </c>
      <c r="V119" s="26"/>
      <c r="X119" s="23"/>
      <c r="Y119" s="11">
        <v>2018</v>
      </c>
      <c r="Z119" s="1">
        <v>0.81031616293781095</v>
      </c>
      <c r="AA119" s="1">
        <v>0.99999999993931799</v>
      </c>
      <c r="AB119" s="1">
        <v>0.99999999636400305</v>
      </c>
      <c r="AC119" s="1">
        <v>0.96719826306149304</v>
      </c>
      <c r="AD119" s="1">
        <v>0.98426133476445399</v>
      </c>
      <c r="AE119" s="1">
        <v>0.84933224055812495</v>
      </c>
      <c r="AF119" s="1">
        <v>0.99999994127693304</v>
      </c>
      <c r="AG119" s="1">
        <v>0.99999999519060301</v>
      </c>
    </row>
    <row r="120" spans="10:34" x14ac:dyDescent="0.3">
      <c r="J120" s="23"/>
      <c r="K120" s="11">
        <v>2016</v>
      </c>
      <c r="L120" s="12">
        <v>108</v>
      </c>
      <c r="M120" s="1">
        <v>0.63</v>
      </c>
      <c r="N120" s="1">
        <v>1.2E-2</v>
      </c>
      <c r="O120" s="1">
        <v>0.111</v>
      </c>
      <c r="P120" s="1">
        <v>1.0999999999999999E-2</v>
      </c>
      <c r="Q120" s="1">
        <v>0.378</v>
      </c>
      <c r="R120" s="1">
        <v>0.55700000000000005</v>
      </c>
      <c r="S120" s="1">
        <v>0.64200000000000002</v>
      </c>
      <c r="T120" s="1">
        <v>0.70399999999999996</v>
      </c>
      <c r="U120" s="1">
        <v>0.873</v>
      </c>
      <c r="V120" s="26"/>
      <c r="X120" s="23"/>
      <c r="Y120" s="11">
        <v>2019</v>
      </c>
      <c r="Z120" s="1">
        <v>0.94110990646809001</v>
      </c>
      <c r="AA120" s="1">
        <v>0.99999999500869496</v>
      </c>
      <c r="AB120" s="1">
        <v>0.99999999990026001</v>
      </c>
      <c r="AC120" s="1">
        <v>0.87115733190631806</v>
      </c>
      <c r="AD120" s="1">
        <v>0.92088759440563495</v>
      </c>
      <c r="AE120" s="1">
        <v>0.65082246835813895</v>
      </c>
      <c r="AF120" s="1">
        <v>0.99993595144497605</v>
      </c>
      <c r="AG120" s="1">
        <v>0.99999999993552502</v>
      </c>
      <c r="AH120" s="1">
        <v>0.99999965046295103</v>
      </c>
    </row>
    <row r="121" spans="10:34" x14ac:dyDescent="0.3">
      <c r="J121" s="23"/>
      <c r="K121" s="11">
        <v>2017</v>
      </c>
      <c r="L121" s="12">
        <v>108</v>
      </c>
      <c r="M121" s="1">
        <v>0.63300000000000001</v>
      </c>
      <c r="N121" s="1">
        <v>1.2999999999999999E-2</v>
      </c>
      <c r="O121" s="1">
        <v>0.115</v>
      </c>
      <c r="P121" s="1">
        <v>1.0999999999999999E-2</v>
      </c>
      <c r="Q121" s="1">
        <v>0.35899999999999999</v>
      </c>
      <c r="R121" s="1">
        <v>0.56599999999999995</v>
      </c>
      <c r="S121" s="1">
        <v>0.621</v>
      </c>
      <c r="T121" s="1">
        <v>0.72199999999999998</v>
      </c>
      <c r="U121" s="1">
        <v>0.90600000000000003</v>
      </c>
      <c r="V121" s="26"/>
      <c r="X121" s="22" t="str">
        <f>J134</f>
        <v>hortadia media</v>
      </c>
      <c r="Y121" s="13">
        <v>2011</v>
      </c>
      <c r="Z121" s="6">
        <v>0.89397579398687999</v>
      </c>
      <c r="AA121" s="6"/>
      <c r="AB121" s="6"/>
      <c r="AC121" s="6"/>
      <c r="AD121" s="6"/>
      <c r="AE121" s="6"/>
      <c r="AF121" s="6"/>
      <c r="AG121" s="6"/>
      <c r="AH121" s="6"/>
    </row>
    <row r="122" spans="10:34" x14ac:dyDescent="0.3">
      <c r="J122" s="23"/>
      <c r="K122" s="11">
        <v>2018</v>
      </c>
      <c r="L122" s="12">
        <v>108</v>
      </c>
      <c r="M122" s="1">
        <v>0.64200000000000002</v>
      </c>
      <c r="N122" s="1">
        <v>0.01</v>
      </c>
      <c r="O122" s="1">
        <v>0.10100000000000001</v>
      </c>
      <c r="P122" s="1">
        <v>0.01</v>
      </c>
      <c r="Q122" s="1">
        <v>0.441</v>
      </c>
      <c r="R122" s="1">
        <v>0.56599999999999995</v>
      </c>
      <c r="S122" s="1">
        <v>0.64400000000000002</v>
      </c>
      <c r="T122" s="1">
        <v>0.72599999999999998</v>
      </c>
      <c r="U122" s="1">
        <v>0.84399999999999997</v>
      </c>
      <c r="V122" s="26"/>
      <c r="X122" s="29"/>
      <c r="Y122" s="30">
        <v>2012</v>
      </c>
      <c r="Z122" s="31">
        <v>0.69032523316129901</v>
      </c>
      <c r="AA122" s="31">
        <v>0.99999886712166597</v>
      </c>
      <c r="AB122" s="31"/>
      <c r="AC122" s="31"/>
      <c r="AD122" s="31"/>
      <c r="AE122" s="31"/>
      <c r="AF122" s="31"/>
      <c r="AG122" s="31"/>
      <c r="AH122" s="31"/>
    </row>
    <row r="123" spans="10:34" x14ac:dyDescent="0.3">
      <c r="J123" s="23"/>
      <c r="K123" s="11">
        <v>2019</v>
      </c>
      <c r="L123" s="12">
        <v>108</v>
      </c>
      <c r="M123" s="1">
        <v>0.63800000000000001</v>
      </c>
      <c r="N123" s="1">
        <v>1.0999999999999999E-2</v>
      </c>
      <c r="O123" s="1">
        <v>0.104</v>
      </c>
      <c r="P123" s="1">
        <v>0.01</v>
      </c>
      <c r="Q123" s="1">
        <v>0.39100000000000001</v>
      </c>
      <c r="R123" s="1">
        <v>0.56399999999999995</v>
      </c>
      <c r="S123" s="1">
        <v>0.63100000000000001</v>
      </c>
      <c r="T123" s="1">
        <v>0.71899999999999997</v>
      </c>
      <c r="U123" s="1">
        <v>0.83799999999999997</v>
      </c>
      <c r="V123" s="26"/>
      <c r="X123" s="29"/>
      <c r="Y123" s="30">
        <v>2013</v>
      </c>
      <c r="Z123" s="31">
        <v>0.301102598212176</v>
      </c>
      <c r="AA123" s="31">
        <v>0.99757137763127002</v>
      </c>
      <c r="AB123" s="31">
        <v>0.999966493831562</v>
      </c>
      <c r="AC123" s="31"/>
      <c r="AD123" s="31"/>
      <c r="AE123" s="31"/>
      <c r="AF123" s="31"/>
      <c r="AG123" s="31"/>
      <c r="AH123" s="31"/>
    </row>
    <row r="124" spans="10:34" x14ac:dyDescent="0.3">
      <c r="J124" s="22" t="s">
        <v>60</v>
      </c>
      <c r="K124" s="13">
        <v>2010</v>
      </c>
      <c r="L124" s="14">
        <v>108</v>
      </c>
      <c r="M124" s="6">
        <v>0.32800000000000001</v>
      </c>
      <c r="N124" s="6">
        <v>1.4E-2</v>
      </c>
      <c r="O124" s="6">
        <v>0.11600000000000001</v>
      </c>
      <c r="P124" s="6">
        <v>1.0999999999999999E-2</v>
      </c>
      <c r="Q124" s="6">
        <v>0.14299999999999999</v>
      </c>
      <c r="R124" s="6">
        <v>0.24099999999999999</v>
      </c>
      <c r="S124" s="6">
        <v>0.30499999999999999</v>
      </c>
      <c r="T124" s="6">
        <v>0.40600000000000003</v>
      </c>
      <c r="U124" s="6">
        <v>0.68799999999999994</v>
      </c>
      <c r="V124" s="25" t="s">
        <v>6</v>
      </c>
      <c r="X124" s="29"/>
      <c r="Y124" s="30">
        <v>2014</v>
      </c>
      <c r="Z124" s="31">
        <v>0.113754025155166</v>
      </c>
      <c r="AA124" s="31">
        <v>0.96691629307138405</v>
      </c>
      <c r="AB124" s="31">
        <v>0.997092602414408</v>
      </c>
      <c r="AC124" s="31">
        <v>0.99999814575421198</v>
      </c>
      <c r="AD124" s="31"/>
      <c r="AE124" s="31"/>
      <c r="AF124" s="31"/>
      <c r="AG124" s="31"/>
      <c r="AH124" s="31"/>
    </row>
    <row r="125" spans="10:34" x14ac:dyDescent="0.3">
      <c r="J125" s="23"/>
      <c r="K125" s="11">
        <v>2011</v>
      </c>
      <c r="L125" s="12">
        <v>108</v>
      </c>
      <c r="M125" s="1">
        <v>0.35799999999999998</v>
      </c>
      <c r="N125" s="1">
        <v>1.2999999999999999E-2</v>
      </c>
      <c r="O125" s="1">
        <v>0.113</v>
      </c>
      <c r="P125" s="1">
        <v>1.0999999999999999E-2</v>
      </c>
      <c r="Q125" s="1">
        <v>0.17</v>
      </c>
      <c r="R125" s="1">
        <v>0.27500000000000002</v>
      </c>
      <c r="S125" s="1">
        <v>0.32900000000000001</v>
      </c>
      <c r="T125" s="1">
        <v>0.433</v>
      </c>
      <c r="U125" s="1">
        <v>0.65500000000000003</v>
      </c>
      <c r="V125" s="26"/>
      <c r="X125" s="29"/>
      <c r="Y125" s="30">
        <v>2015</v>
      </c>
      <c r="Z125" s="31">
        <v>0.38284672878667297</v>
      </c>
      <c r="AA125" s="31">
        <v>0.99923779687543601</v>
      </c>
      <c r="AB125" s="31">
        <v>0.999996383841946</v>
      </c>
      <c r="AC125" s="31">
        <v>0.99999999993629995</v>
      </c>
      <c r="AD125" s="31">
        <v>0.99997973496160097</v>
      </c>
      <c r="AE125" s="31"/>
      <c r="AF125" s="31"/>
      <c r="AG125" s="31"/>
      <c r="AH125" s="31"/>
    </row>
    <row r="126" spans="10:34" x14ac:dyDescent="0.3">
      <c r="J126" s="23"/>
      <c r="K126" s="11">
        <v>2012</v>
      </c>
      <c r="L126" s="12">
        <v>108</v>
      </c>
      <c r="M126" s="1">
        <v>0.35499999999999998</v>
      </c>
      <c r="N126" s="1">
        <v>1.2999999999999999E-2</v>
      </c>
      <c r="O126" s="1">
        <v>0.114</v>
      </c>
      <c r="P126" s="1">
        <v>1.0999999999999999E-2</v>
      </c>
      <c r="Q126" s="1">
        <v>0.154</v>
      </c>
      <c r="R126" s="1">
        <v>0.26500000000000001</v>
      </c>
      <c r="S126" s="1">
        <v>0.33500000000000002</v>
      </c>
      <c r="T126" s="1">
        <v>0.439</v>
      </c>
      <c r="U126" s="1">
        <v>0.64400000000000002</v>
      </c>
      <c r="V126" s="26"/>
      <c r="X126" s="29"/>
      <c r="Y126" s="30">
        <v>2016</v>
      </c>
      <c r="Z126" s="31">
        <v>1.64280086822899E-6</v>
      </c>
      <c r="AA126" s="31">
        <v>1.4313532246659001E-2</v>
      </c>
      <c r="AB126" s="31">
        <v>5.7564929903112301E-2</v>
      </c>
      <c r="AC126" s="31">
        <v>0.26336667752042497</v>
      </c>
      <c r="AD126" s="31">
        <v>0.53240504539408795</v>
      </c>
      <c r="AE126" s="31">
        <v>0.19735080018773499</v>
      </c>
      <c r="AF126" s="31"/>
      <c r="AG126" s="31"/>
      <c r="AH126" s="31"/>
    </row>
    <row r="127" spans="10:34" x14ac:dyDescent="0.3">
      <c r="J127" s="23"/>
      <c r="K127" s="11">
        <v>2013</v>
      </c>
      <c r="L127" s="12">
        <v>108</v>
      </c>
      <c r="M127" s="1">
        <v>0.38300000000000001</v>
      </c>
      <c r="N127" s="1">
        <v>1.0999999999999999E-2</v>
      </c>
      <c r="O127" s="1">
        <v>0.104</v>
      </c>
      <c r="P127" s="1">
        <v>0.01</v>
      </c>
      <c r="Q127" s="1">
        <v>0.19600000000000001</v>
      </c>
      <c r="R127" s="1">
        <v>0.307</v>
      </c>
      <c r="S127" s="1">
        <v>0.36799999999999999</v>
      </c>
      <c r="T127" s="1">
        <v>0.45</v>
      </c>
      <c r="U127" s="1">
        <v>0.64</v>
      </c>
      <c r="V127" s="26"/>
      <c r="X127" s="29"/>
      <c r="Y127" s="30">
        <v>2017</v>
      </c>
      <c r="Z127" s="31">
        <v>4.1541812285401701E-3</v>
      </c>
      <c r="AA127" s="31">
        <v>0.52394981927191597</v>
      </c>
      <c r="AB127" s="31">
        <v>0.78137641314892203</v>
      </c>
      <c r="AC127" s="31">
        <v>0.974657984354516</v>
      </c>
      <c r="AD127" s="31">
        <v>0.998446235672513</v>
      </c>
      <c r="AE127" s="31">
        <v>0.95260786735950598</v>
      </c>
      <c r="AF127" s="31">
        <v>0.96879802506553203</v>
      </c>
      <c r="AG127" s="31"/>
      <c r="AH127" s="31"/>
    </row>
    <row r="128" spans="10:34" x14ac:dyDescent="0.3">
      <c r="J128" s="23"/>
      <c r="K128" s="11">
        <v>2014</v>
      </c>
      <c r="L128" s="12">
        <v>108</v>
      </c>
      <c r="M128" s="1">
        <v>0.38400000000000001</v>
      </c>
      <c r="N128" s="1">
        <v>1.2999999999999999E-2</v>
      </c>
      <c r="O128" s="1">
        <v>0.112</v>
      </c>
      <c r="P128" s="1">
        <v>1.0999999999999999E-2</v>
      </c>
      <c r="Q128" s="1">
        <v>0.188</v>
      </c>
      <c r="R128" s="1">
        <v>0.30199999999999999</v>
      </c>
      <c r="S128" s="1">
        <v>0.36799999999999999</v>
      </c>
      <c r="T128" s="1">
        <v>0.45100000000000001</v>
      </c>
      <c r="U128" s="1">
        <v>0.68700000000000006</v>
      </c>
      <c r="V128" s="26"/>
      <c r="X128" s="29"/>
      <c r="Y128" s="30">
        <v>2018</v>
      </c>
      <c r="Z128" s="31">
        <v>4.2187315699715498E-6</v>
      </c>
      <c r="AA128" s="31">
        <v>2.42064748123288E-2</v>
      </c>
      <c r="AB128" s="31">
        <v>8.7841144771869106E-2</v>
      </c>
      <c r="AC128" s="31">
        <v>0.34518933225652898</v>
      </c>
      <c r="AD128" s="31">
        <v>0.62923635236450504</v>
      </c>
      <c r="AE128" s="31">
        <v>0.26764019683747398</v>
      </c>
      <c r="AF128" s="31">
        <v>0.99999999989315802</v>
      </c>
      <c r="AG128" s="31">
        <v>0.98513327969825104</v>
      </c>
      <c r="AH128" s="31"/>
    </row>
    <row r="129" spans="10:34" x14ac:dyDescent="0.3">
      <c r="J129" s="23"/>
      <c r="K129" s="11">
        <v>2015</v>
      </c>
      <c r="L129" s="12">
        <v>108</v>
      </c>
      <c r="M129" s="1">
        <v>0.39400000000000002</v>
      </c>
      <c r="N129" s="1">
        <v>1.2999999999999999E-2</v>
      </c>
      <c r="O129" s="1">
        <v>0.114</v>
      </c>
      <c r="P129" s="1">
        <v>1.0999999999999999E-2</v>
      </c>
      <c r="Q129" s="1">
        <v>0.17699999999999999</v>
      </c>
      <c r="R129" s="1">
        <v>0.30299999999999999</v>
      </c>
      <c r="S129" s="1">
        <v>0.376</v>
      </c>
      <c r="T129" s="1">
        <v>0.45500000000000002</v>
      </c>
      <c r="U129" s="1">
        <v>0.71299999999999997</v>
      </c>
      <c r="V129" s="26"/>
      <c r="X129" s="24"/>
      <c r="Y129" s="15">
        <v>2019</v>
      </c>
      <c r="Z129" s="7">
        <v>3.24202509061067E-7</v>
      </c>
      <c r="AA129" s="7">
        <v>5.5814921650459998E-3</v>
      </c>
      <c r="AB129" s="7">
        <v>2.6548187044883001E-2</v>
      </c>
      <c r="AC129" s="7">
        <v>0.15604295995286499</v>
      </c>
      <c r="AD129" s="7">
        <v>0.37592526262673698</v>
      </c>
      <c r="AE129" s="7">
        <v>0.110488344912704</v>
      </c>
      <c r="AF129" s="7">
        <v>0.99999999082898605</v>
      </c>
      <c r="AG129" s="7">
        <v>0.91671970182245199</v>
      </c>
      <c r="AH129" s="7">
        <v>0.99999937264212901</v>
      </c>
    </row>
    <row r="130" spans="10:34" x14ac:dyDescent="0.3">
      <c r="J130" s="23"/>
      <c r="K130" s="11">
        <v>2016</v>
      </c>
      <c r="L130" s="12">
        <v>108</v>
      </c>
      <c r="M130" s="1">
        <v>0.36299999999999999</v>
      </c>
      <c r="N130" s="1">
        <v>1.2E-2</v>
      </c>
      <c r="O130" s="1">
        <v>0.109</v>
      </c>
      <c r="P130" s="1">
        <v>0.01</v>
      </c>
      <c r="Q130" s="1">
        <v>0.16</v>
      </c>
      <c r="R130" s="1">
        <v>0.28199999999999997</v>
      </c>
      <c r="S130" s="1">
        <v>0.35799999999999998</v>
      </c>
      <c r="T130" s="1">
        <v>0.44400000000000001</v>
      </c>
      <c r="U130" s="1">
        <v>0.67600000000000005</v>
      </c>
      <c r="V130" s="26"/>
      <c r="X130" s="23" t="str">
        <f>J144</f>
        <v>sofrutadia media</v>
      </c>
      <c r="Y130" s="11">
        <v>2011</v>
      </c>
      <c r="Z130" s="1">
        <v>3.4852612658565797E-2</v>
      </c>
    </row>
    <row r="131" spans="10:34" x14ac:dyDescent="0.3">
      <c r="J131" s="23"/>
      <c r="K131" s="11">
        <v>2017</v>
      </c>
      <c r="L131" s="12">
        <v>108</v>
      </c>
      <c r="M131" s="1">
        <v>0.35599999999999998</v>
      </c>
      <c r="N131" s="1">
        <v>1.2999999999999999E-2</v>
      </c>
      <c r="O131" s="1">
        <v>0.115</v>
      </c>
      <c r="P131" s="1">
        <v>1.0999999999999999E-2</v>
      </c>
      <c r="Q131" s="1">
        <v>0.153</v>
      </c>
      <c r="R131" s="1">
        <v>0.27500000000000002</v>
      </c>
      <c r="S131" s="1">
        <v>0.34799999999999998</v>
      </c>
      <c r="T131" s="1">
        <v>0.41399999999999998</v>
      </c>
      <c r="U131" s="1">
        <v>0.69899999999999995</v>
      </c>
      <c r="V131" s="26"/>
      <c r="X131" s="23"/>
      <c r="Y131" s="11">
        <v>2012</v>
      </c>
      <c r="Z131" s="1">
        <v>9.5053613747237992E-3</v>
      </c>
      <c r="AA131" s="1">
        <v>0.99999965205075003</v>
      </c>
    </row>
    <row r="132" spans="10:34" x14ac:dyDescent="0.3">
      <c r="J132" s="23"/>
      <c r="K132" s="11">
        <v>2018</v>
      </c>
      <c r="L132" s="12">
        <v>108</v>
      </c>
      <c r="M132" s="1">
        <v>0.35599999999999998</v>
      </c>
      <c r="N132" s="1">
        <v>0.01</v>
      </c>
      <c r="O132" s="1">
        <v>9.9000000000000005E-2</v>
      </c>
      <c r="P132" s="1">
        <v>0.01</v>
      </c>
      <c r="Q132" s="1">
        <v>0.16</v>
      </c>
      <c r="R132" s="1">
        <v>0.28799999999999998</v>
      </c>
      <c r="S132" s="1">
        <v>0.33900000000000002</v>
      </c>
      <c r="T132" s="1">
        <v>0.42</v>
      </c>
      <c r="U132" s="1">
        <v>0.59599999999999997</v>
      </c>
      <c r="V132" s="26"/>
      <c r="X132" s="23"/>
      <c r="Y132" s="11">
        <v>2013</v>
      </c>
      <c r="Z132" s="1">
        <v>0.54856842321728305</v>
      </c>
      <c r="AA132" s="1">
        <v>0.99010966863476302</v>
      </c>
      <c r="AB132" s="1">
        <v>0.94192745859211802</v>
      </c>
    </row>
    <row r="133" spans="10:34" x14ac:dyDescent="0.3">
      <c r="J133" s="24"/>
      <c r="K133" s="15">
        <v>2019</v>
      </c>
      <c r="L133" s="16">
        <v>108</v>
      </c>
      <c r="M133" s="7">
        <v>0.35399999999999998</v>
      </c>
      <c r="N133" s="7">
        <v>1.2E-2</v>
      </c>
      <c r="O133" s="7">
        <v>0.108</v>
      </c>
      <c r="P133" s="7">
        <v>0.01</v>
      </c>
      <c r="Q133" s="7">
        <v>0.17</v>
      </c>
      <c r="R133" s="7">
        <v>0.27200000000000002</v>
      </c>
      <c r="S133" s="7">
        <v>0.33500000000000002</v>
      </c>
      <c r="T133" s="7">
        <v>0.42299999999999999</v>
      </c>
      <c r="U133" s="7">
        <v>0.63400000000000001</v>
      </c>
      <c r="V133" s="27"/>
      <c r="X133" s="23"/>
      <c r="Y133" s="11">
        <v>2014</v>
      </c>
      <c r="Z133" s="1">
        <v>3.3614308918730899E-2</v>
      </c>
      <c r="AA133" s="1">
        <v>1</v>
      </c>
      <c r="AB133" s="1">
        <v>0.99999973517621099</v>
      </c>
      <c r="AC133" s="1">
        <v>0.98944378202370897</v>
      </c>
    </row>
    <row r="134" spans="10:34" x14ac:dyDescent="0.3">
      <c r="J134" s="23" t="s">
        <v>61</v>
      </c>
      <c r="K134" s="11">
        <v>2010</v>
      </c>
      <c r="L134" s="12">
        <v>108</v>
      </c>
      <c r="M134" s="1">
        <v>1.984</v>
      </c>
      <c r="N134" s="1">
        <v>4.1000000000000002E-2</v>
      </c>
      <c r="O134" s="1">
        <v>0.20200000000000001</v>
      </c>
      <c r="P134" s="1">
        <v>1.9E-2</v>
      </c>
      <c r="Q134" s="1">
        <v>1.546</v>
      </c>
      <c r="R134" s="1">
        <v>1.843</v>
      </c>
      <c r="S134" s="1">
        <v>1.9650000000000001</v>
      </c>
      <c r="T134" s="1">
        <v>2.14</v>
      </c>
      <c r="U134" s="1">
        <v>2.4529999999999998</v>
      </c>
      <c r="V134" s="26" t="s">
        <v>6</v>
      </c>
      <c r="X134" s="23"/>
      <c r="Y134" s="11">
        <v>2015</v>
      </c>
      <c r="Z134" s="1">
        <v>2.7163533073715202E-4</v>
      </c>
      <c r="AA134" s="1">
        <v>0.99425922964996705</v>
      </c>
      <c r="AB134" s="1">
        <v>0.99972428298122895</v>
      </c>
      <c r="AC134" s="1">
        <v>0.55937405015408903</v>
      </c>
      <c r="AD134" s="1">
        <v>0.99466387234478104</v>
      </c>
    </row>
    <row r="135" spans="10:34" x14ac:dyDescent="0.3">
      <c r="J135" s="23"/>
      <c r="K135" s="11">
        <v>2011</v>
      </c>
      <c r="L135" s="12">
        <v>108</v>
      </c>
      <c r="M135" s="1">
        <v>2.0499999999999998</v>
      </c>
      <c r="N135" s="1">
        <v>3.5999999999999997E-2</v>
      </c>
      <c r="O135" s="1">
        <v>0.189</v>
      </c>
      <c r="P135" s="1">
        <v>1.7999999999999999E-2</v>
      </c>
      <c r="Q135" s="1">
        <v>1.5980000000000001</v>
      </c>
      <c r="R135" s="1">
        <v>1.9039999999999999</v>
      </c>
      <c r="S135" s="1">
        <v>2.0459999999999998</v>
      </c>
      <c r="T135" s="1">
        <v>2.2029999999999998</v>
      </c>
      <c r="U135" s="1">
        <v>2.4849999999999999</v>
      </c>
      <c r="V135" s="26"/>
      <c r="X135" s="23"/>
      <c r="Y135" s="11">
        <v>2016</v>
      </c>
      <c r="Z135" s="1">
        <v>3.8424578785445399E-7</v>
      </c>
      <c r="AA135" s="1">
        <v>0.65486107689966699</v>
      </c>
      <c r="AB135" s="1">
        <v>0.85197413619257301</v>
      </c>
      <c r="AC135" s="1">
        <v>5.8018435779901997E-2</v>
      </c>
      <c r="AD135" s="1">
        <v>0.66183721118358296</v>
      </c>
      <c r="AE135" s="1">
        <v>0.99617353433046896</v>
      </c>
    </row>
    <row r="136" spans="10:34" x14ac:dyDescent="0.3">
      <c r="J136" s="23"/>
      <c r="K136" s="11">
        <v>2012</v>
      </c>
      <c r="L136" s="12">
        <v>108</v>
      </c>
      <c r="M136" s="1">
        <v>2.0640000000000001</v>
      </c>
      <c r="N136" s="1">
        <v>4.2999999999999997E-2</v>
      </c>
      <c r="O136" s="1">
        <v>0.20599999999999999</v>
      </c>
      <c r="P136" s="1">
        <v>0.02</v>
      </c>
      <c r="Q136" s="1">
        <v>1.569</v>
      </c>
      <c r="R136" s="1">
        <v>1.909</v>
      </c>
      <c r="S136" s="1">
        <v>2.0419999999999998</v>
      </c>
      <c r="T136" s="1">
        <v>2.2429999999999999</v>
      </c>
      <c r="U136" s="1">
        <v>2.484</v>
      </c>
      <c r="V136" s="26"/>
      <c r="X136" s="23"/>
      <c r="Y136" s="11">
        <v>2017</v>
      </c>
      <c r="Z136" s="1">
        <v>8.3137479867101405E-7</v>
      </c>
      <c r="AA136" s="1">
        <v>0.72452969026472502</v>
      </c>
      <c r="AB136" s="1">
        <v>0.89571281483248799</v>
      </c>
      <c r="AC136" s="1">
        <v>8.0712606329344697E-2</v>
      </c>
      <c r="AD136" s="1">
        <v>0.730963448380616</v>
      </c>
      <c r="AE136" s="1">
        <v>0.99838817996916196</v>
      </c>
      <c r="AF136" s="1">
        <v>0.99999999998919598</v>
      </c>
    </row>
    <row r="137" spans="10:34" x14ac:dyDescent="0.3">
      <c r="J137" s="23"/>
      <c r="K137" s="11">
        <v>2013</v>
      </c>
      <c r="L137" s="12">
        <v>108</v>
      </c>
      <c r="M137" s="1">
        <v>2.081</v>
      </c>
      <c r="N137" s="1">
        <v>4.3999999999999997E-2</v>
      </c>
      <c r="O137" s="1">
        <v>0.20899999999999999</v>
      </c>
      <c r="P137" s="1">
        <v>0.02</v>
      </c>
      <c r="Q137" s="1">
        <v>1.6080000000000001</v>
      </c>
      <c r="R137" s="1">
        <v>1.94</v>
      </c>
      <c r="S137" s="1">
        <v>2.0659999999999998</v>
      </c>
      <c r="T137" s="1">
        <v>2.2589999999999999</v>
      </c>
      <c r="U137" s="1">
        <v>2.4689999999999999</v>
      </c>
      <c r="V137" s="26"/>
      <c r="X137" s="23"/>
      <c r="Y137" s="11">
        <v>2018</v>
      </c>
      <c r="Z137" s="1">
        <v>7.2768187475702501E-8</v>
      </c>
      <c r="AA137" s="1">
        <v>0.49974068951970702</v>
      </c>
      <c r="AB137" s="1">
        <v>0.73237254168686505</v>
      </c>
      <c r="AC137" s="1">
        <v>2.72839823118292E-2</v>
      </c>
      <c r="AD137" s="1">
        <v>0.50705645805083599</v>
      </c>
      <c r="AE137" s="1">
        <v>0.98358126323194905</v>
      </c>
      <c r="AF137" s="1">
        <v>0.99999999251295202</v>
      </c>
      <c r="AG137" s="1">
        <v>0.99999975093118898</v>
      </c>
    </row>
    <row r="138" spans="10:34" x14ac:dyDescent="0.3">
      <c r="J138" s="23"/>
      <c r="K138" s="11">
        <v>2014</v>
      </c>
      <c r="L138" s="12">
        <v>108</v>
      </c>
      <c r="M138" s="1">
        <v>2.1</v>
      </c>
      <c r="N138" s="1">
        <v>4.2000000000000003E-2</v>
      </c>
      <c r="O138" s="1">
        <v>0.20399999999999999</v>
      </c>
      <c r="P138" s="1">
        <v>0.02</v>
      </c>
      <c r="Q138" s="1">
        <v>1.6040000000000001</v>
      </c>
      <c r="R138" s="1">
        <v>1.94</v>
      </c>
      <c r="S138" s="1">
        <v>2.0920000000000001</v>
      </c>
      <c r="T138" s="1">
        <v>2.274</v>
      </c>
      <c r="U138" s="1">
        <v>2.5190000000000001</v>
      </c>
      <c r="V138" s="26"/>
      <c r="X138" s="23"/>
      <c r="Y138" s="11">
        <v>2019</v>
      </c>
      <c r="Z138" s="1">
        <v>3.7861300317132398E-8</v>
      </c>
      <c r="AA138" s="1">
        <v>0.44096541885160301</v>
      </c>
      <c r="AB138" s="1">
        <v>0.67856432576998205</v>
      </c>
      <c r="AC138" s="1">
        <v>1.99982220510403E-2</v>
      </c>
      <c r="AD138" s="1">
        <v>0.44812365787139602</v>
      </c>
      <c r="AE138" s="1">
        <v>0.97407575355419196</v>
      </c>
      <c r="AF138" s="1">
        <v>0.99999986848858702</v>
      </c>
      <c r="AG138" s="1">
        <v>0.99999813881044497</v>
      </c>
      <c r="AH138" s="1">
        <v>0.999999999998752</v>
      </c>
    </row>
    <row r="139" spans="10:34" x14ac:dyDescent="0.3">
      <c r="J139" s="23"/>
      <c r="K139" s="11">
        <v>2015</v>
      </c>
      <c r="L139" s="12">
        <v>108</v>
      </c>
      <c r="M139" s="1">
        <v>2.08</v>
      </c>
      <c r="N139" s="1">
        <v>4.7E-2</v>
      </c>
      <c r="O139" s="1">
        <v>0.216</v>
      </c>
      <c r="P139" s="1">
        <v>2.1000000000000001E-2</v>
      </c>
      <c r="Q139" s="1">
        <v>1.64</v>
      </c>
      <c r="R139" s="1">
        <v>1.897</v>
      </c>
      <c r="S139" s="1">
        <v>2.0569999999999999</v>
      </c>
      <c r="T139" s="1">
        <v>2.2799999999999998</v>
      </c>
      <c r="U139" s="1">
        <v>2.5</v>
      </c>
      <c r="V139" s="26"/>
      <c r="X139" s="22" t="str">
        <f>J154</f>
        <v>frutadia media</v>
      </c>
      <c r="Y139" s="13">
        <v>2011</v>
      </c>
      <c r="Z139" s="6">
        <v>0.16342409550089701</v>
      </c>
      <c r="AA139" s="6"/>
      <c r="AB139" s="6"/>
      <c r="AC139" s="6"/>
      <c r="AD139" s="6"/>
      <c r="AE139" s="6"/>
      <c r="AF139" s="6"/>
      <c r="AG139" s="6"/>
      <c r="AH139" s="6"/>
    </row>
    <row r="140" spans="10:34" x14ac:dyDescent="0.3">
      <c r="J140" s="23"/>
      <c r="K140" s="11">
        <v>2016</v>
      </c>
      <c r="L140" s="12">
        <v>108</v>
      </c>
      <c r="M140" s="1">
        <v>2.1800000000000002</v>
      </c>
      <c r="N140" s="1">
        <v>3.5000000000000003E-2</v>
      </c>
      <c r="O140" s="1">
        <v>0.187</v>
      </c>
      <c r="P140" s="1">
        <v>1.7999999999999999E-2</v>
      </c>
      <c r="Q140" s="1">
        <v>1.7829999999999999</v>
      </c>
      <c r="R140" s="1">
        <v>2.0310000000000001</v>
      </c>
      <c r="S140" s="1">
        <v>2.1680000000000001</v>
      </c>
      <c r="T140" s="1">
        <v>2.3330000000000002</v>
      </c>
      <c r="U140" s="1">
        <v>2.5529999999999999</v>
      </c>
      <c r="V140" s="26"/>
      <c r="X140" s="29"/>
      <c r="Y140" s="30">
        <v>2012</v>
      </c>
      <c r="Z140" s="31">
        <v>0.49416830365783299</v>
      </c>
      <c r="AA140" s="31">
        <v>0.99997056033591503</v>
      </c>
      <c r="AB140" s="31"/>
      <c r="AC140" s="31"/>
      <c r="AD140" s="31"/>
      <c r="AE140" s="31"/>
      <c r="AF140" s="31"/>
      <c r="AG140" s="31"/>
      <c r="AH140" s="31"/>
    </row>
    <row r="141" spans="10:34" x14ac:dyDescent="0.3">
      <c r="J141" s="23"/>
      <c r="K141" s="11">
        <v>2017</v>
      </c>
      <c r="L141" s="12">
        <v>108</v>
      </c>
      <c r="M141" s="1">
        <v>2.133</v>
      </c>
      <c r="N141" s="1">
        <v>3.9E-2</v>
      </c>
      <c r="O141" s="1">
        <v>0.19800000000000001</v>
      </c>
      <c r="P141" s="1">
        <v>1.9E-2</v>
      </c>
      <c r="Q141" s="1">
        <v>1.722</v>
      </c>
      <c r="R141" s="1">
        <v>1.976</v>
      </c>
      <c r="S141" s="1">
        <v>2.1110000000000002</v>
      </c>
      <c r="T141" s="1">
        <v>2.3010000000000002</v>
      </c>
      <c r="U141" s="1">
        <v>2.5329999999999999</v>
      </c>
      <c r="V141" s="26"/>
      <c r="X141" s="29"/>
      <c r="Y141" s="30">
        <v>2013</v>
      </c>
      <c r="Z141" s="31">
        <v>0.99978253690672603</v>
      </c>
      <c r="AA141" s="31">
        <v>0.60049593667274204</v>
      </c>
      <c r="AB141" s="31">
        <v>0.90952379852112597</v>
      </c>
      <c r="AC141" s="31"/>
      <c r="AD141" s="31"/>
      <c r="AE141" s="31"/>
      <c r="AF141" s="31"/>
      <c r="AG141" s="31"/>
      <c r="AH141" s="31"/>
    </row>
    <row r="142" spans="10:34" x14ac:dyDescent="0.3">
      <c r="J142" s="23"/>
      <c r="K142" s="11">
        <v>2018</v>
      </c>
      <c r="L142" s="12">
        <v>108</v>
      </c>
      <c r="M142" s="1">
        <v>2.1760000000000002</v>
      </c>
      <c r="N142" s="1">
        <v>3.9E-2</v>
      </c>
      <c r="O142" s="1">
        <v>0.19800000000000001</v>
      </c>
      <c r="P142" s="1">
        <v>1.9E-2</v>
      </c>
      <c r="Q142" s="1">
        <v>1.7629999999999999</v>
      </c>
      <c r="R142" s="1">
        <v>2.0299999999999998</v>
      </c>
      <c r="S142" s="1">
        <v>2.1859999999999999</v>
      </c>
      <c r="T142" s="1">
        <v>2.34</v>
      </c>
      <c r="U142" s="1">
        <v>2.597</v>
      </c>
      <c r="V142" s="26"/>
      <c r="X142" s="29"/>
      <c r="Y142" s="30">
        <v>2014</v>
      </c>
      <c r="Z142" s="31">
        <v>0.66230865288691398</v>
      </c>
      <c r="AA142" s="31">
        <v>0.99942139630779403</v>
      </c>
      <c r="AB142" s="31">
        <v>0.99999998441828297</v>
      </c>
      <c r="AC142" s="31">
        <v>0.96747841365845899</v>
      </c>
      <c r="AD142" s="31"/>
      <c r="AE142" s="31"/>
      <c r="AF142" s="31"/>
      <c r="AG142" s="31"/>
      <c r="AH142" s="31"/>
    </row>
    <row r="143" spans="10:34" x14ac:dyDescent="0.3">
      <c r="J143" s="23"/>
      <c r="K143" s="11">
        <v>2019</v>
      </c>
      <c r="L143" s="12">
        <v>108</v>
      </c>
      <c r="M143" s="1">
        <v>2.1890000000000001</v>
      </c>
      <c r="N143" s="1">
        <v>3.5000000000000003E-2</v>
      </c>
      <c r="O143" s="1">
        <v>0.187</v>
      </c>
      <c r="P143" s="1">
        <v>1.7999999999999999E-2</v>
      </c>
      <c r="Q143" s="1">
        <v>1.8180000000000001</v>
      </c>
      <c r="R143" s="1">
        <v>2.028</v>
      </c>
      <c r="S143" s="1">
        <v>2.202</v>
      </c>
      <c r="T143" s="1">
        <v>2.3380000000000001</v>
      </c>
      <c r="U143" s="1">
        <v>2.5859999999999999</v>
      </c>
      <c r="V143" s="26"/>
      <c r="X143" s="29"/>
      <c r="Y143" s="30">
        <v>2015</v>
      </c>
      <c r="Z143" s="31">
        <v>8.8430087360745604E-2</v>
      </c>
      <c r="AA143" s="31">
        <v>0.99999999082898605</v>
      </c>
      <c r="AB143" s="31">
        <v>0.99949803293940798</v>
      </c>
      <c r="AC143" s="31">
        <v>0.44096541885160301</v>
      </c>
      <c r="AD143" s="31">
        <v>0.99585449453591401</v>
      </c>
      <c r="AE143" s="31"/>
      <c r="AF143" s="31"/>
      <c r="AG143" s="31"/>
      <c r="AH143" s="31"/>
    </row>
    <row r="144" spans="10:34" x14ac:dyDescent="0.3">
      <c r="J144" s="22" t="s">
        <v>62</v>
      </c>
      <c r="K144" s="13">
        <v>2010</v>
      </c>
      <c r="L144" s="14">
        <v>108</v>
      </c>
      <c r="M144" s="6">
        <v>1.4770000000000001</v>
      </c>
      <c r="N144" s="6">
        <v>1.2999999999999999E-2</v>
      </c>
      <c r="O144" s="6">
        <v>0.115</v>
      </c>
      <c r="P144" s="6">
        <v>1.0999999999999999E-2</v>
      </c>
      <c r="Q144" s="6">
        <v>1.24</v>
      </c>
      <c r="R144" s="6">
        <v>1.399</v>
      </c>
      <c r="S144" s="6">
        <v>1.466</v>
      </c>
      <c r="T144" s="6">
        <v>1.5529999999999999</v>
      </c>
      <c r="U144" s="6">
        <v>1.8380000000000001</v>
      </c>
      <c r="V144" s="25" t="s">
        <v>6</v>
      </c>
      <c r="X144" s="29"/>
      <c r="Y144" s="30">
        <v>2016</v>
      </c>
      <c r="Z144" s="31">
        <v>1.38261568033624E-2</v>
      </c>
      <c r="AA144" s="31">
        <v>0.99962559940073503</v>
      </c>
      <c r="AB144" s="31">
        <v>0.973626429087319</v>
      </c>
      <c r="AC144" s="31">
        <v>0.144526907545798</v>
      </c>
      <c r="AD144" s="31">
        <v>0.92268160237295205</v>
      </c>
      <c r="AE144" s="31">
        <v>0.99998089277775204</v>
      </c>
      <c r="AF144" s="31"/>
      <c r="AG144" s="31"/>
      <c r="AH144" s="31"/>
    </row>
    <row r="145" spans="10:34" x14ac:dyDescent="0.3">
      <c r="J145" s="23"/>
      <c r="K145" s="11">
        <v>2011</v>
      </c>
      <c r="L145" s="12">
        <v>108</v>
      </c>
      <c r="M145" s="1">
        <v>1.552</v>
      </c>
      <c r="N145" s="1">
        <v>1.7000000000000001E-2</v>
      </c>
      <c r="O145" s="1">
        <v>0.13200000000000001</v>
      </c>
      <c r="P145" s="1">
        <v>1.2999999999999999E-2</v>
      </c>
      <c r="Q145" s="1">
        <v>1.2070000000000001</v>
      </c>
      <c r="R145" s="1">
        <v>1.4750000000000001</v>
      </c>
      <c r="S145" s="1">
        <v>1.5329999999999999</v>
      </c>
      <c r="T145" s="1">
        <v>1.6240000000000001</v>
      </c>
      <c r="U145" s="1">
        <v>1.94</v>
      </c>
      <c r="V145" s="26"/>
      <c r="X145" s="29"/>
      <c r="Y145" s="30">
        <v>2017</v>
      </c>
      <c r="Z145" s="31">
        <v>4.5564798627712198E-2</v>
      </c>
      <c r="AA145" s="31">
        <v>0.99999682042738802</v>
      </c>
      <c r="AB145" s="31">
        <v>0.99666601408199196</v>
      </c>
      <c r="AC145" s="31">
        <v>0.30370657746424001</v>
      </c>
      <c r="AD145" s="31">
        <v>0.98349878381107703</v>
      </c>
      <c r="AE145" s="31">
        <v>0.99999999500869496</v>
      </c>
      <c r="AF145" s="31">
        <v>0.99999976020947701</v>
      </c>
      <c r="AG145" s="31"/>
      <c r="AH145" s="31"/>
    </row>
    <row r="146" spans="10:34" x14ac:dyDescent="0.3">
      <c r="J146" s="23"/>
      <c r="K146" s="11">
        <v>2012</v>
      </c>
      <c r="L146" s="12">
        <v>108</v>
      </c>
      <c r="M146" s="1">
        <v>1.5620000000000001</v>
      </c>
      <c r="N146" s="1">
        <v>1.7000000000000001E-2</v>
      </c>
      <c r="O146" s="1">
        <v>0.129</v>
      </c>
      <c r="P146" s="1">
        <v>1.2E-2</v>
      </c>
      <c r="Q146" s="1">
        <v>1.339</v>
      </c>
      <c r="R146" s="1">
        <v>1.4590000000000001</v>
      </c>
      <c r="S146" s="1">
        <v>1.542</v>
      </c>
      <c r="T146" s="1">
        <v>1.653</v>
      </c>
      <c r="U146" s="1">
        <v>1.835</v>
      </c>
      <c r="V146" s="26"/>
      <c r="X146" s="29"/>
      <c r="Y146" s="30">
        <v>2018</v>
      </c>
      <c r="Z146" s="31">
        <v>1.3234853287092999E-3</v>
      </c>
      <c r="AA146" s="31">
        <v>0.978578544438506</v>
      </c>
      <c r="AB146" s="31">
        <v>0.80346848869580201</v>
      </c>
      <c r="AC146" s="31">
        <v>2.83397380806364E-2</v>
      </c>
      <c r="AD146" s="31">
        <v>0.65640173502714105</v>
      </c>
      <c r="AE146" s="31">
        <v>0.99476292363949903</v>
      </c>
      <c r="AF146" s="31">
        <v>0.99998420941647803</v>
      </c>
      <c r="AG146" s="31">
        <v>0.99908251592087904</v>
      </c>
      <c r="AH146" s="31"/>
    </row>
    <row r="147" spans="10:34" x14ac:dyDescent="0.3">
      <c r="J147" s="23"/>
      <c r="K147" s="11">
        <v>2013</v>
      </c>
      <c r="L147" s="12">
        <v>108</v>
      </c>
      <c r="M147" s="1">
        <v>1.528</v>
      </c>
      <c r="N147" s="1">
        <v>1.2E-2</v>
      </c>
      <c r="O147" s="1">
        <v>0.111</v>
      </c>
      <c r="P147" s="1">
        <v>1.0999999999999999E-2</v>
      </c>
      <c r="Q147" s="1">
        <v>1.296</v>
      </c>
      <c r="R147" s="1">
        <v>1.452</v>
      </c>
      <c r="S147" s="1">
        <v>1.516</v>
      </c>
      <c r="T147" s="1">
        <v>1.587</v>
      </c>
      <c r="U147" s="1">
        <v>1.79</v>
      </c>
      <c r="V147" s="26"/>
      <c r="X147" s="24"/>
      <c r="Y147" s="15">
        <v>2019</v>
      </c>
      <c r="Z147" s="7">
        <v>1.3725012946326201E-3</v>
      </c>
      <c r="AA147" s="7">
        <v>0.97941695194690404</v>
      </c>
      <c r="AB147" s="7">
        <v>0.80737088058252204</v>
      </c>
      <c r="AC147" s="7">
        <v>2.9099322272027401E-2</v>
      </c>
      <c r="AD147" s="7">
        <v>0.66136557367166005</v>
      </c>
      <c r="AE147" s="7">
        <v>0.99503226131089095</v>
      </c>
      <c r="AF147" s="7">
        <v>0.99998602119743396</v>
      </c>
      <c r="AG147" s="7">
        <v>0.99914470679552503</v>
      </c>
      <c r="AH147" s="7">
        <v>1</v>
      </c>
    </row>
    <row r="148" spans="10:34" x14ac:dyDescent="0.3">
      <c r="J148" s="23"/>
      <c r="K148" s="11">
        <v>2014</v>
      </c>
      <c r="L148" s="12">
        <v>108</v>
      </c>
      <c r="M148" s="1">
        <v>1.5529999999999999</v>
      </c>
      <c r="N148" s="1">
        <v>1.4E-2</v>
      </c>
      <c r="O148" s="1">
        <v>0.11700000000000001</v>
      </c>
      <c r="P148" s="1">
        <v>1.0999999999999999E-2</v>
      </c>
      <c r="Q148" s="1">
        <v>1.292</v>
      </c>
      <c r="R148" s="1">
        <v>1.472</v>
      </c>
      <c r="S148" s="1">
        <v>1.54</v>
      </c>
      <c r="T148" s="1">
        <v>1.629</v>
      </c>
      <c r="U148" s="1">
        <v>1.929</v>
      </c>
      <c r="V148" s="26"/>
      <c r="X148" s="23" t="str">
        <f>J164</f>
        <v>flvdia media</v>
      </c>
      <c r="Y148" s="11">
        <v>2011</v>
      </c>
      <c r="Z148" s="1">
        <v>0.332318012667142</v>
      </c>
    </row>
    <row r="149" spans="10:34" x14ac:dyDescent="0.3">
      <c r="J149" s="23"/>
      <c r="K149" s="11">
        <v>2015</v>
      </c>
      <c r="L149" s="12">
        <v>108</v>
      </c>
      <c r="M149" s="1">
        <v>1.5720000000000001</v>
      </c>
      <c r="N149" s="1">
        <v>1.6E-2</v>
      </c>
      <c r="O149" s="1">
        <v>0.126</v>
      </c>
      <c r="P149" s="1">
        <v>1.2E-2</v>
      </c>
      <c r="Q149" s="1">
        <v>1.288</v>
      </c>
      <c r="R149" s="1">
        <v>1.484</v>
      </c>
      <c r="S149" s="1">
        <v>1.5760000000000001</v>
      </c>
      <c r="T149" s="1">
        <v>1.6519999999999999</v>
      </c>
      <c r="U149" s="1">
        <v>1.9139999999999999</v>
      </c>
      <c r="V149" s="26"/>
      <c r="X149" s="23"/>
      <c r="Y149" s="11">
        <v>2012</v>
      </c>
      <c r="Z149" s="1">
        <v>0.25932365981490402</v>
      </c>
      <c r="AA149" s="1">
        <v>0.99999999995657796</v>
      </c>
    </row>
    <row r="150" spans="10:34" x14ac:dyDescent="0.3">
      <c r="J150" s="23"/>
      <c r="K150" s="11">
        <v>2016</v>
      </c>
      <c r="L150" s="12">
        <v>108</v>
      </c>
      <c r="M150" s="1">
        <v>1.599</v>
      </c>
      <c r="N150" s="1">
        <v>1.4E-2</v>
      </c>
      <c r="O150" s="1">
        <v>0.11899999999999999</v>
      </c>
      <c r="P150" s="1">
        <v>1.0999999999999999E-2</v>
      </c>
      <c r="Q150" s="1">
        <v>1.391</v>
      </c>
      <c r="R150" s="1">
        <v>1.512</v>
      </c>
      <c r="S150" s="1">
        <v>1.5680000000000001</v>
      </c>
      <c r="T150" s="1">
        <v>1.68</v>
      </c>
      <c r="U150" s="1">
        <v>1.89</v>
      </c>
      <c r="V150" s="26"/>
      <c r="X150" s="23"/>
      <c r="Y150" s="11">
        <v>2013</v>
      </c>
      <c r="Z150" s="1">
        <v>0.763883748722334</v>
      </c>
      <c r="AA150" s="1">
        <v>0.99991394856530302</v>
      </c>
      <c r="AB150" s="1">
        <v>0.99961916651676697</v>
      </c>
    </row>
    <row r="151" spans="10:34" x14ac:dyDescent="0.3">
      <c r="J151" s="23"/>
      <c r="K151" s="11">
        <v>2017</v>
      </c>
      <c r="L151" s="12">
        <v>108</v>
      </c>
      <c r="M151" s="1">
        <v>1.6</v>
      </c>
      <c r="N151" s="1">
        <v>2.1000000000000001E-2</v>
      </c>
      <c r="O151" s="1">
        <v>0.14599999999999999</v>
      </c>
      <c r="P151" s="1">
        <v>1.4E-2</v>
      </c>
      <c r="Q151" s="1">
        <v>1.262</v>
      </c>
      <c r="R151" s="1">
        <v>1.482</v>
      </c>
      <c r="S151" s="1">
        <v>1.59</v>
      </c>
      <c r="T151" s="1">
        <v>1.696</v>
      </c>
      <c r="U151" s="1">
        <v>1.9550000000000001</v>
      </c>
      <c r="V151" s="26"/>
      <c r="X151" s="23"/>
      <c r="Y151" s="11">
        <v>2014</v>
      </c>
      <c r="Z151" s="1">
        <v>0.120156410901538</v>
      </c>
      <c r="AA151" s="1">
        <v>0.99999647026517602</v>
      </c>
      <c r="AB151" s="1">
        <v>0.99999980787121501</v>
      </c>
      <c r="AC151" s="1">
        <v>0.99396349597782396</v>
      </c>
    </row>
    <row r="152" spans="10:34" x14ac:dyDescent="0.3">
      <c r="J152" s="23"/>
      <c r="K152" s="11">
        <v>2018</v>
      </c>
      <c r="L152" s="12">
        <v>108</v>
      </c>
      <c r="M152" s="1">
        <v>1.597</v>
      </c>
      <c r="N152" s="1">
        <v>0.01</v>
      </c>
      <c r="O152" s="1">
        <v>0.1</v>
      </c>
      <c r="P152" s="1">
        <v>0.01</v>
      </c>
      <c r="Q152" s="1">
        <v>1.4079999999999999</v>
      </c>
      <c r="R152" s="1">
        <v>1.5189999999999999</v>
      </c>
      <c r="S152" s="1">
        <v>1.579</v>
      </c>
      <c r="T152" s="1">
        <v>1.665</v>
      </c>
      <c r="U152" s="1">
        <v>1.8819999999999999</v>
      </c>
      <c r="V152" s="26"/>
      <c r="X152" s="23"/>
      <c r="Y152" s="11">
        <v>2015</v>
      </c>
      <c r="Z152" s="1">
        <v>8.9571268736743995E-2</v>
      </c>
      <c r="AA152" s="1">
        <v>0.99997791376280898</v>
      </c>
      <c r="AB152" s="1">
        <v>0.99999766941099899</v>
      </c>
      <c r="AC152" s="1">
        <v>0.98809363851420695</v>
      </c>
      <c r="AD152" s="1">
        <v>0.99999999999136502</v>
      </c>
    </row>
    <row r="153" spans="10:34" x14ac:dyDescent="0.3">
      <c r="J153" s="24"/>
      <c r="K153" s="15">
        <v>2019</v>
      </c>
      <c r="L153" s="16">
        <v>108</v>
      </c>
      <c r="M153" s="7">
        <v>1.599</v>
      </c>
      <c r="N153" s="7">
        <v>1.2999999999999999E-2</v>
      </c>
      <c r="O153" s="7">
        <v>0.112</v>
      </c>
      <c r="P153" s="7">
        <v>1.0999999999999999E-2</v>
      </c>
      <c r="Q153" s="7">
        <v>1.3129999999999999</v>
      </c>
      <c r="R153" s="7">
        <v>1.5329999999999999</v>
      </c>
      <c r="S153" s="7">
        <v>1.599</v>
      </c>
      <c r="T153" s="7">
        <v>1.6879999999999999</v>
      </c>
      <c r="U153" s="7">
        <v>1.925</v>
      </c>
      <c r="V153" s="27"/>
      <c r="X153" s="23"/>
      <c r="Y153" s="11">
        <v>2016</v>
      </c>
      <c r="Z153" s="1">
        <v>6.31490296809645E-6</v>
      </c>
      <c r="AA153" s="1">
        <v>0.35097983467671401</v>
      </c>
      <c r="AB153" s="1">
        <v>0.43383666739515298</v>
      </c>
      <c r="AC153" s="1">
        <v>7.3848535371524998E-2</v>
      </c>
      <c r="AD153" s="1">
        <v>0.65687538597667305</v>
      </c>
      <c r="AE153" s="1">
        <v>0.72474880885307502</v>
      </c>
    </row>
    <row r="154" spans="10:34" x14ac:dyDescent="0.3">
      <c r="J154" s="23" t="s">
        <v>63</v>
      </c>
      <c r="K154" s="11">
        <v>2010</v>
      </c>
      <c r="L154" s="12">
        <v>108</v>
      </c>
      <c r="M154" s="1">
        <v>2.5670000000000002</v>
      </c>
      <c r="N154" s="1">
        <v>1.2999999999999999E-2</v>
      </c>
      <c r="O154" s="1">
        <v>0.114</v>
      </c>
      <c r="P154" s="1">
        <v>1.0999999999999999E-2</v>
      </c>
      <c r="Q154" s="1">
        <v>2.351</v>
      </c>
      <c r="R154" s="1">
        <v>2.488</v>
      </c>
      <c r="S154" s="1">
        <v>2.5539999999999998</v>
      </c>
      <c r="T154" s="1">
        <v>2.6440000000000001</v>
      </c>
      <c r="U154" s="1">
        <v>2.8889999999999998</v>
      </c>
      <c r="V154" s="26" t="s">
        <v>6</v>
      </c>
      <c r="X154" s="23"/>
      <c r="Y154" s="11">
        <v>2017</v>
      </c>
      <c r="Z154" s="1">
        <v>2.41661383560443E-3</v>
      </c>
      <c r="AA154" s="1">
        <v>0.94387309845004597</v>
      </c>
      <c r="AB154" s="1">
        <v>0.96828062446451302</v>
      </c>
      <c r="AC154" s="1">
        <v>0.63177130368282497</v>
      </c>
      <c r="AD154" s="1">
        <v>0.99533793842433604</v>
      </c>
      <c r="AE154" s="1">
        <v>0.99793141180983103</v>
      </c>
      <c r="AF154" s="1">
        <v>0.99535577459235003</v>
      </c>
    </row>
    <row r="155" spans="10:34" x14ac:dyDescent="0.3">
      <c r="J155" s="23"/>
      <c r="K155" s="11">
        <v>2011</v>
      </c>
      <c r="L155" s="12">
        <v>108</v>
      </c>
      <c r="M155" s="1">
        <v>2.6280000000000001</v>
      </c>
      <c r="N155" s="1">
        <v>1.7999999999999999E-2</v>
      </c>
      <c r="O155" s="1">
        <v>0.13400000000000001</v>
      </c>
      <c r="P155" s="1">
        <v>1.2999999999999999E-2</v>
      </c>
      <c r="Q155" s="1">
        <v>2.294</v>
      </c>
      <c r="R155" s="1">
        <v>2.5419999999999998</v>
      </c>
      <c r="S155" s="1">
        <v>2.61</v>
      </c>
      <c r="T155" s="1">
        <v>2.7120000000000002</v>
      </c>
      <c r="U155" s="1">
        <v>3.0219999999999998</v>
      </c>
      <c r="V155" s="26"/>
      <c r="X155" s="23"/>
      <c r="Y155" s="11">
        <v>2018</v>
      </c>
      <c r="Z155" s="1">
        <v>1.72706989010063E-6</v>
      </c>
      <c r="AA155" s="1">
        <v>0.239648680716991</v>
      </c>
      <c r="AB155" s="1">
        <v>0.30979151547431</v>
      </c>
      <c r="AC155" s="1">
        <v>3.9837746456904702E-2</v>
      </c>
      <c r="AD155" s="1">
        <v>0.523328242869041</v>
      </c>
      <c r="AE155" s="1">
        <v>0.59693659062807103</v>
      </c>
      <c r="AF155" s="1">
        <v>0.99999999799572503</v>
      </c>
      <c r="AG155" s="1">
        <v>0.98397265270113399</v>
      </c>
    </row>
    <row r="156" spans="10:34" x14ac:dyDescent="0.3">
      <c r="J156" s="23"/>
      <c r="K156" s="11">
        <v>2012</v>
      </c>
      <c r="L156" s="12">
        <v>108</v>
      </c>
      <c r="M156" s="1">
        <v>2.6190000000000002</v>
      </c>
      <c r="N156" s="1">
        <v>1.9E-2</v>
      </c>
      <c r="O156" s="1">
        <v>0.13700000000000001</v>
      </c>
      <c r="P156" s="1">
        <v>1.2999999999999999E-2</v>
      </c>
      <c r="Q156" s="1">
        <v>2.29</v>
      </c>
      <c r="R156" s="1">
        <v>2.5129999999999999</v>
      </c>
      <c r="S156" s="1">
        <v>2.6030000000000002</v>
      </c>
      <c r="T156" s="1">
        <v>2.7149999999999999</v>
      </c>
      <c r="U156" s="1">
        <v>2.9319999999999999</v>
      </c>
      <c r="V156" s="26"/>
      <c r="X156" s="23"/>
      <c r="Y156" s="11">
        <v>2019</v>
      </c>
      <c r="Z156" s="1">
        <v>1.1361122257413899E-6</v>
      </c>
      <c r="AA156" s="1">
        <v>0.209668890110221</v>
      </c>
      <c r="AB156" s="1">
        <v>0.27491421694902102</v>
      </c>
      <c r="AC156" s="1">
        <v>3.2373299879798201E-2</v>
      </c>
      <c r="AD156" s="1">
        <v>0.48107406311154399</v>
      </c>
      <c r="AE156" s="1">
        <v>0.55478033250624703</v>
      </c>
      <c r="AF156" s="1">
        <v>0.99999997716424205</v>
      </c>
      <c r="AG156" s="1">
        <v>0.97767199795773596</v>
      </c>
      <c r="AH156" s="1">
        <v>0.99999999999994105</v>
      </c>
    </row>
    <row r="157" spans="10:34" x14ac:dyDescent="0.3">
      <c r="J157" s="23"/>
      <c r="K157" s="11">
        <v>2013</v>
      </c>
      <c r="L157" s="12">
        <v>108</v>
      </c>
      <c r="M157" s="1">
        <v>2.58</v>
      </c>
      <c r="N157" s="1">
        <v>1.2999999999999999E-2</v>
      </c>
      <c r="O157" s="1">
        <v>0.114</v>
      </c>
      <c r="P157" s="1">
        <v>1.0999999999999999E-2</v>
      </c>
      <c r="Q157" s="1">
        <v>2.3170000000000002</v>
      </c>
      <c r="R157" s="1">
        <v>2.4990000000000001</v>
      </c>
      <c r="S157" s="1">
        <v>2.5750000000000002</v>
      </c>
      <c r="T157" s="1">
        <v>2.6549999999999998</v>
      </c>
      <c r="U157" s="1">
        <v>2.8610000000000002</v>
      </c>
      <c r="V157" s="26"/>
      <c r="X157" s="22" t="str">
        <f>J174</f>
        <v>flvreco prop</v>
      </c>
      <c r="Y157" s="13">
        <v>2011</v>
      </c>
      <c r="Z157" s="6">
        <v>0.28380473179315102</v>
      </c>
      <c r="AA157" s="6"/>
      <c r="AB157" s="6"/>
      <c r="AC157" s="6"/>
      <c r="AD157" s="6"/>
      <c r="AE157" s="6"/>
      <c r="AF157" s="6"/>
      <c r="AG157" s="6"/>
      <c r="AH157" s="6"/>
    </row>
    <row r="158" spans="10:34" x14ac:dyDescent="0.3">
      <c r="J158" s="23"/>
      <c r="K158" s="11">
        <v>2014</v>
      </c>
      <c r="L158" s="12">
        <v>108</v>
      </c>
      <c r="M158" s="1">
        <v>2.6110000000000002</v>
      </c>
      <c r="N158" s="1">
        <v>1.4E-2</v>
      </c>
      <c r="O158" s="1">
        <v>0.11799999999999999</v>
      </c>
      <c r="P158" s="1">
        <v>1.0999999999999999E-2</v>
      </c>
      <c r="Q158" s="1">
        <v>2.4089999999999998</v>
      </c>
      <c r="R158" s="1">
        <v>2.5249999999999999</v>
      </c>
      <c r="S158" s="1">
        <v>2.61</v>
      </c>
      <c r="T158" s="1">
        <v>2.6850000000000001</v>
      </c>
      <c r="U158" s="1">
        <v>2.9729999999999999</v>
      </c>
      <c r="V158" s="26"/>
      <c r="X158" s="29"/>
      <c r="Y158" s="30">
        <v>2012</v>
      </c>
      <c r="Z158" s="31">
        <v>0.157430638572232</v>
      </c>
      <c r="AA158" s="31">
        <v>0.99999996935264102</v>
      </c>
      <c r="AB158" s="31"/>
      <c r="AC158" s="31"/>
      <c r="AD158" s="31"/>
      <c r="AE158" s="31"/>
      <c r="AF158" s="31"/>
      <c r="AG158" s="31"/>
      <c r="AH158" s="31"/>
    </row>
    <row r="159" spans="10:34" x14ac:dyDescent="0.3">
      <c r="J159" s="23"/>
      <c r="K159" s="11">
        <v>2015</v>
      </c>
      <c r="L159" s="12">
        <v>108</v>
      </c>
      <c r="M159" s="1">
        <v>2.6320000000000001</v>
      </c>
      <c r="N159" s="1">
        <v>1.6E-2</v>
      </c>
      <c r="O159" s="1">
        <v>0.126</v>
      </c>
      <c r="P159" s="1">
        <v>1.2E-2</v>
      </c>
      <c r="Q159" s="1">
        <v>2.3530000000000002</v>
      </c>
      <c r="R159" s="1">
        <v>2.5369999999999999</v>
      </c>
      <c r="S159" s="1">
        <v>2.6429999999999998</v>
      </c>
      <c r="T159" s="1">
        <v>2.6949999999999998</v>
      </c>
      <c r="U159" s="1">
        <v>2.956</v>
      </c>
      <c r="V159" s="26"/>
      <c r="X159" s="29"/>
      <c r="Y159" s="30">
        <v>2013</v>
      </c>
      <c r="Z159" s="31">
        <v>2.3178879032801698E-2</v>
      </c>
      <c r="AA159" s="31">
        <v>0.99888326019463403</v>
      </c>
      <c r="AB159" s="31">
        <v>0.99994000101860303</v>
      </c>
      <c r="AC159" s="31"/>
      <c r="AD159" s="31"/>
      <c r="AE159" s="31"/>
      <c r="AF159" s="31"/>
      <c r="AG159" s="31"/>
      <c r="AH159" s="31"/>
    </row>
    <row r="160" spans="10:34" x14ac:dyDescent="0.3">
      <c r="J160" s="23"/>
      <c r="K160" s="11">
        <v>2016</v>
      </c>
      <c r="L160" s="12">
        <v>108</v>
      </c>
      <c r="M160" s="1">
        <v>2.645</v>
      </c>
      <c r="N160" s="1">
        <v>1.2999999999999999E-2</v>
      </c>
      <c r="O160" s="1">
        <v>0.113</v>
      </c>
      <c r="P160" s="1">
        <v>1.0999999999999999E-2</v>
      </c>
      <c r="Q160" s="1">
        <v>2.403</v>
      </c>
      <c r="R160" s="1">
        <v>2.5539999999999998</v>
      </c>
      <c r="S160" s="1">
        <v>2.633</v>
      </c>
      <c r="T160" s="1">
        <v>2.7250000000000001</v>
      </c>
      <c r="U160" s="1">
        <v>2.8919999999999999</v>
      </c>
      <c r="V160" s="26"/>
      <c r="X160" s="29"/>
      <c r="Y160" s="30">
        <v>2014</v>
      </c>
      <c r="Z160" s="31">
        <v>4.3617333577034003E-3</v>
      </c>
      <c r="AA160" s="31">
        <v>0.97957370999012106</v>
      </c>
      <c r="AB160" s="31">
        <v>0.99613798957913302</v>
      </c>
      <c r="AC160" s="31">
        <v>0.999998286399431</v>
      </c>
      <c r="AD160" s="31"/>
      <c r="AE160" s="31"/>
      <c r="AF160" s="31"/>
      <c r="AG160" s="31"/>
      <c r="AH160" s="31"/>
    </row>
    <row r="161" spans="10:34" x14ac:dyDescent="0.3">
      <c r="J161" s="23"/>
      <c r="K161" s="11">
        <v>2017</v>
      </c>
      <c r="L161" s="12">
        <v>108</v>
      </c>
      <c r="M161" s="1">
        <v>2.6419999999999999</v>
      </c>
      <c r="N161" s="1">
        <v>2.1999999999999999E-2</v>
      </c>
      <c r="O161" s="1">
        <v>0.14799999999999999</v>
      </c>
      <c r="P161" s="1">
        <v>1.4E-2</v>
      </c>
      <c r="Q161" s="1">
        <v>2.2629999999999999</v>
      </c>
      <c r="R161" s="1">
        <v>2.5310000000000001</v>
      </c>
      <c r="S161" s="1">
        <v>2.6379999999999999</v>
      </c>
      <c r="T161" s="1">
        <v>2.7360000000000002</v>
      </c>
      <c r="U161" s="1">
        <v>2.9980000000000002</v>
      </c>
      <c r="V161" s="26"/>
      <c r="X161" s="29"/>
      <c r="Y161" s="30">
        <v>2015</v>
      </c>
      <c r="Z161" s="31">
        <v>3.12821927207385E-4</v>
      </c>
      <c r="AA161" s="31">
        <v>0.82633775487252004</v>
      </c>
      <c r="AB161" s="31">
        <v>0.92774525268864905</v>
      </c>
      <c r="AC161" s="31">
        <v>0.99803228974817604</v>
      </c>
      <c r="AD161" s="31">
        <v>0.99998318083274895</v>
      </c>
      <c r="AE161" s="31"/>
      <c r="AF161" s="31"/>
      <c r="AG161" s="31"/>
      <c r="AH161" s="31"/>
    </row>
    <row r="162" spans="10:34" x14ac:dyDescent="0.3">
      <c r="J162" s="23"/>
      <c r="K162" s="11">
        <v>2018</v>
      </c>
      <c r="L162" s="12">
        <v>108</v>
      </c>
      <c r="M162" s="1">
        <v>2.6509999999999998</v>
      </c>
      <c r="N162" s="1">
        <v>0.01</v>
      </c>
      <c r="O162" s="1">
        <v>9.9000000000000005E-2</v>
      </c>
      <c r="P162" s="1">
        <v>0.01</v>
      </c>
      <c r="Q162" s="1">
        <v>2.4249999999999998</v>
      </c>
      <c r="R162" s="1">
        <v>2.5840000000000001</v>
      </c>
      <c r="S162" s="1">
        <v>2.6469999999999998</v>
      </c>
      <c r="T162" s="1">
        <v>2.7210000000000001</v>
      </c>
      <c r="U162" s="1">
        <v>2.9580000000000002</v>
      </c>
      <c r="V162" s="26"/>
      <c r="X162" s="29"/>
      <c r="Y162" s="30">
        <v>2016</v>
      </c>
      <c r="Z162" s="31">
        <v>2.6026429502590299E-3</v>
      </c>
      <c r="AA162" s="31">
        <v>0.96369261399293604</v>
      </c>
      <c r="AB162" s="31">
        <v>0.99148709577093397</v>
      </c>
      <c r="AC162" s="31">
        <v>0.99998560720837804</v>
      </c>
      <c r="AD162" s="31">
        <v>0.99999999998239797</v>
      </c>
      <c r="AE162" s="31">
        <v>0.99999790416341405</v>
      </c>
      <c r="AF162" s="31"/>
      <c r="AG162" s="31"/>
      <c r="AH162" s="31"/>
    </row>
    <row r="163" spans="10:34" x14ac:dyDescent="0.3">
      <c r="J163" s="23"/>
      <c r="K163" s="11">
        <v>2019</v>
      </c>
      <c r="L163" s="12">
        <v>108</v>
      </c>
      <c r="M163" s="1">
        <v>2.6520000000000001</v>
      </c>
      <c r="N163" s="1">
        <v>1.2E-2</v>
      </c>
      <c r="O163" s="1">
        <v>0.11</v>
      </c>
      <c r="P163" s="1">
        <v>1.0999999999999999E-2</v>
      </c>
      <c r="Q163" s="1">
        <v>2.4220000000000002</v>
      </c>
      <c r="R163" s="1">
        <v>2.5750000000000002</v>
      </c>
      <c r="S163" s="1">
        <v>2.6549999999999998</v>
      </c>
      <c r="T163" s="1">
        <v>2.7309999999999999</v>
      </c>
      <c r="U163" s="1">
        <v>2.92</v>
      </c>
      <c r="V163" s="26"/>
      <c r="X163" s="29"/>
      <c r="Y163" s="30">
        <v>2017</v>
      </c>
      <c r="Z163" s="31">
        <v>9.5400693168904399E-2</v>
      </c>
      <c r="AA163" s="31">
        <v>0.99999637134513097</v>
      </c>
      <c r="AB163" s="31">
        <v>0.99999999846513399</v>
      </c>
      <c r="AC163" s="31">
        <v>0.99999731735803499</v>
      </c>
      <c r="AD163" s="31">
        <v>0.99920867309159001</v>
      </c>
      <c r="AE163" s="31">
        <v>0.96814339260792104</v>
      </c>
      <c r="AF163" s="31">
        <v>0.99782623272080095</v>
      </c>
      <c r="AG163" s="31"/>
      <c r="AH163" s="31"/>
    </row>
    <row r="164" spans="10:34" x14ac:dyDescent="0.3">
      <c r="J164" s="22" t="s">
        <v>64</v>
      </c>
      <c r="K164" s="13">
        <v>2010</v>
      </c>
      <c r="L164" s="14">
        <v>108</v>
      </c>
      <c r="M164" s="6">
        <v>4.6379999999999999</v>
      </c>
      <c r="N164" s="6">
        <v>7.4999999999999997E-2</v>
      </c>
      <c r="O164" s="6">
        <v>0.27400000000000002</v>
      </c>
      <c r="P164" s="6">
        <v>2.5999999999999999E-2</v>
      </c>
      <c r="Q164" s="6">
        <v>4.048</v>
      </c>
      <c r="R164" s="6">
        <v>4.4260000000000002</v>
      </c>
      <c r="S164" s="6">
        <v>4.657</v>
      </c>
      <c r="T164" s="6">
        <v>4.8499999999999996</v>
      </c>
      <c r="U164" s="6">
        <v>5.3250000000000002</v>
      </c>
      <c r="V164" s="25" t="s">
        <v>6</v>
      </c>
      <c r="X164" s="29"/>
      <c r="Y164" s="30">
        <v>2018</v>
      </c>
      <c r="Z164" s="31">
        <v>3.9034070363280403E-2</v>
      </c>
      <c r="AA164" s="31">
        <v>0.99975092578070701</v>
      </c>
      <c r="AB164" s="31">
        <v>0.99999423601887405</v>
      </c>
      <c r="AC164" s="31">
        <v>0.99999999981812404</v>
      </c>
      <c r="AD164" s="31">
        <v>0.99997535350948197</v>
      </c>
      <c r="AE164" s="31">
        <v>0.99397085440183197</v>
      </c>
      <c r="AF164" s="31">
        <v>0.99988045998809505</v>
      </c>
      <c r="AG164" s="31">
        <v>0.99999993216351402</v>
      </c>
      <c r="AH164" s="31"/>
    </row>
    <row r="165" spans="10:34" x14ac:dyDescent="0.3">
      <c r="J165" s="23"/>
      <c r="K165" s="11">
        <v>2011</v>
      </c>
      <c r="L165" s="12">
        <v>108</v>
      </c>
      <c r="M165" s="1">
        <v>4.7750000000000004</v>
      </c>
      <c r="N165" s="1">
        <v>5.8999999999999997E-2</v>
      </c>
      <c r="O165" s="1">
        <v>0.24299999999999999</v>
      </c>
      <c r="P165" s="1">
        <v>2.3E-2</v>
      </c>
      <c r="Q165" s="1">
        <v>4.282</v>
      </c>
      <c r="R165" s="1">
        <v>4.6050000000000004</v>
      </c>
      <c r="S165" s="1">
        <v>4.7759999999999998</v>
      </c>
      <c r="T165" s="1">
        <v>4.9640000000000004</v>
      </c>
      <c r="U165" s="1">
        <v>5.5019999999999998</v>
      </c>
      <c r="V165" s="26"/>
      <c r="X165" s="24"/>
      <c r="Y165" s="15">
        <v>2019</v>
      </c>
      <c r="Z165" s="7">
        <v>8.9387917492007404E-2</v>
      </c>
      <c r="AA165" s="7">
        <v>0.99999442130414895</v>
      </c>
      <c r="AB165" s="7">
        <v>0.999999995733858</v>
      </c>
      <c r="AC165" s="7">
        <v>0.99999832481718598</v>
      </c>
      <c r="AD165" s="7">
        <v>0.99936567603646898</v>
      </c>
      <c r="AE165" s="7">
        <v>0.97151751642477102</v>
      </c>
      <c r="AF165" s="7">
        <v>0.99820024267265794</v>
      </c>
      <c r="AG165" s="7">
        <v>1</v>
      </c>
      <c r="AH165" s="7">
        <v>0.99999996745523001</v>
      </c>
    </row>
    <row r="166" spans="10:34" x14ac:dyDescent="0.3">
      <c r="J166" s="23"/>
      <c r="K166" s="11">
        <v>2012</v>
      </c>
      <c r="L166" s="12">
        <v>108</v>
      </c>
      <c r="M166" s="1">
        <v>4.774</v>
      </c>
      <c r="N166" s="1">
        <v>7.4999999999999997E-2</v>
      </c>
      <c r="O166" s="1">
        <v>0.27500000000000002</v>
      </c>
      <c r="P166" s="1">
        <v>2.5999999999999999E-2</v>
      </c>
      <c r="Q166" s="1">
        <v>4.0650000000000004</v>
      </c>
      <c r="R166" s="1">
        <v>4.5860000000000003</v>
      </c>
      <c r="S166" s="1">
        <v>4.7949999999999999</v>
      </c>
      <c r="T166" s="1">
        <v>4.9809999999999999</v>
      </c>
      <c r="U166" s="1">
        <v>5.4130000000000003</v>
      </c>
      <c r="V166" s="26"/>
      <c r="X166" s="23" t="str">
        <f>J184</f>
        <v>refritl5 prop</v>
      </c>
      <c r="Y166" s="11">
        <v>2011</v>
      </c>
      <c r="Z166" s="1">
        <v>0.99999999872847001</v>
      </c>
    </row>
    <row r="167" spans="10:34" x14ac:dyDescent="0.3">
      <c r="J167" s="23"/>
      <c r="K167" s="11">
        <v>2013</v>
      </c>
      <c r="L167" s="12">
        <v>108</v>
      </c>
      <c r="M167" s="1">
        <v>4.7350000000000003</v>
      </c>
      <c r="N167" s="1">
        <v>7.0000000000000007E-2</v>
      </c>
      <c r="O167" s="1">
        <v>0.26500000000000001</v>
      </c>
      <c r="P167" s="1">
        <v>2.5999999999999999E-2</v>
      </c>
      <c r="Q167" s="1">
        <v>4.1319999999999997</v>
      </c>
      <c r="R167" s="1">
        <v>4.5289999999999999</v>
      </c>
      <c r="S167" s="1">
        <v>4.7670000000000003</v>
      </c>
      <c r="T167" s="1">
        <v>4.9480000000000004</v>
      </c>
      <c r="U167" s="1">
        <v>5.218</v>
      </c>
      <c r="V167" s="26"/>
      <c r="X167" s="23"/>
      <c r="Y167" s="11">
        <v>2012</v>
      </c>
      <c r="Z167" s="1">
        <v>0.99999999999690103</v>
      </c>
      <c r="AA167" s="1">
        <v>0.99999994900012801</v>
      </c>
    </row>
    <row r="168" spans="10:34" x14ac:dyDescent="0.3">
      <c r="J168" s="23"/>
      <c r="K168" s="11">
        <v>2014</v>
      </c>
      <c r="L168" s="12">
        <v>108</v>
      </c>
      <c r="M168" s="1">
        <v>4.7910000000000004</v>
      </c>
      <c r="N168" s="1">
        <v>7.1999999999999995E-2</v>
      </c>
      <c r="O168" s="1">
        <v>0.26800000000000002</v>
      </c>
      <c r="P168" s="1">
        <v>2.5999999999999999E-2</v>
      </c>
      <c r="Q168" s="1">
        <v>4.08</v>
      </c>
      <c r="R168" s="1">
        <v>4.5780000000000003</v>
      </c>
      <c r="S168" s="1">
        <v>4.8</v>
      </c>
      <c r="T168" s="1">
        <v>5.0170000000000003</v>
      </c>
      <c r="U168" s="1">
        <v>5.36</v>
      </c>
      <c r="V168" s="26"/>
      <c r="X168" s="23"/>
      <c r="Y168" s="11">
        <v>2013</v>
      </c>
      <c r="Z168" s="1">
        <v>0.99300898223425205</v>
      </c>
      <c r="AA168" s="1">
        <v>0.97896105028824698</v>
      </c>
      <c r="AB168" s="1">
        <v>0.99641483992968904</v>
      </c>
    </row>
    <row r="169" spans="10:34" x14ac:dyDescent="0.3">
      <c r="J169" s="23"/>
      <c r="K169" s="11">
        <v>2015</v>
      </c>
      <c r="L169" s="12">
        <v>108</v>
      </c>
      <c r="M169" s="1">
        <v>4.7939999999999996</v>
      </c>
      <c r="N169" s="1">
        <v>7.9000000000000001E-2</v>
      </c>
      <c r="O169" s="1">
        <v>0.28100000000000003</v>
      </c>
      <c r="P169" s="1">
        <v>2.7E-2</v>
      </c>
      <c r="Q169" s="1">
        <v>4.2610000000000001</v>
      </c>
      <c r="R169" s="1">
        <v>4.5389999999999997</v>
      </c>
      <c r="S169" s="1">
        <v>4.782</v>
      </c>
      <c r="T169" s="1">
        <v>5.0599999999999996</v>
      </c>
      <c r="U169" s="1">
        <v>5.383</v>
      </c>
      <c r="V169" s="26"/>
      <c r="X169" s="23"/>
      <c r="Y169" s="11">
        <v>2014</v>
      </c>
      <c r="Z169" s="1">
        <v>0.51649291764848204</v>
      </c>
      <c r="AA169" s="1">
        <v>0.39074807209049101</v>
      </c>
      <c r="AB169" s="1">
        <v>0.58228089056288301</v>
      </c>
      <c r="AC169" s="1">
        <v>0.98793977254941201</v>
      </c>
    </row>
    <row r="170" spans="10:34" x14ac:dyDescent="0.3">
      <c r="J170" s="23"/>
      <c r="K170" s="11">
        <v>2016</v>
      </c>
      <c r="L170" s="12">
        <v>108</v>
      </c>
      <c r="M170" s="1">
        <v>4.8860000000000001</v>
      </c>
      <c r="N170" s="1">
        <v>5.7000000000000002E-2</v>
      </c>
      <c r="O170" s="1">
        <v>0.23799999999999999</v>
      </c>
      <c r="P170" s="1">
        <v>2.3E-2</v>
      </c>
      <c r="Q170" s="1">
        <v>4.3280000000000003</v>
      </c>
      <c r="R170" s="1">
        <v>4.7140000000000004</v>
      </c>
      <c r="S170" s="1">
        <v>4.8949999999999996</v>
      </c>
      <c r="T170" s="1">
        <v>5.0949999999999998</v>
      </c>
      <c r="U170" s="1">
        <v>5.4169999999999998</v>
      </c>
      <c r="V170" s="26"/>
      <c r="X170" s="23"/>
      <c r="Y170" s="11">
        <v>2015</v>
      </c>
      <c r="Z170" s="1">
        <v>5.8999999015575302E-2</v>
      </c>
      <c r="AA170" s="1">
        <v>3.20542831961537E-2</v>
      </c>
      <c r="AB170" s="1">
        <v>7.86607688314446E-2</v>
      </c>
      <c r="AC170" s="1">
        <v>0.62221440660562999</v>
      </c>
      <c r="AD170" s="1">
        <v>0.99771989880802703</v>
      </c>
    </row>
    <row r="171" spans="10:34" x14ac:dyDescent="0.3">
      <c r="J171" s="23"/>
      <c r="K171" s="11">
        <v>2017</v>
      </c>
      <c r="L171" s="12">
        <v>108</v>
      </c>
      <c r="M171" s="1">
        <v>4.8410000000000002</v>
      </c>
      <c r="N171" s="1">
        <v>7.3999999999999996E-2</v>
      </c>
      <c r="O171" s="1">
        <v>0.27200000000000002</v>
      </c>
      <c r="P171" s="1">
        <v>2.5999999999999999E-2</v>
      </c>
      <c r="Q171" s="1">
        <v>4.2380000000000004</v>
      </c>
      <c r="R171" s="1">
        <v>4.6340000000000003</v>
      </c>
      <c r="S171" s="1">
        <v>4.8609999999999998</v>
      </c>
      <c r="T171" s="1">
        <v>5.056</v>
      </c>
      <c r="U171" s="1">
        <v>5.4210000000000003</v>
      </c>
      <c r="V171" s="26"/>
      <c r="X171" s="23"/>
      <c r="Y171" s="11">
        <v>2016</v>
      </c>
      <c r="Z171" s="1">
        <v>2.3330537431387501E-4</v>
      </c>
      <c r="AA171" s="1">
        <v>8.2612038563412095E-5</v>
      </c>
      <c r="AB171" s="1">
        <v>3.8773235570621601E-4</v>
      </c>
      <c r="AC171" s="1">
        <v>3.4980668278273799E-2</v>
      </c>
      <c r="AD171" s="1">
        <v>0.57189503633396799</v>
      </c>
      <c r="AE171" s="1">
        <v>0.98165416611982603</v>
      </c>
    </row>
    <row r="172" spans="10:34" x14ac:dyDescent="0.3">
      <c r="J172" s="23"/>
      <c r="K172" s="11">
        <v>2018</v>
      </c>
      <c r="L172" s="12">
        <v>108</v>
      </c>
      <c r="M172" s="1">
        <v>4.8970000000000002</v>
      </c>
      <c r="N172" s="1">
        <v>0.06</v>
      </c>
      <c r="O172" s="1">
        <v>0.24399999999999999</v>
      </c>
      <c r="P172" s="1">
        <v>2.3E-2</v>
      </c>
      <c r="Q172" s="1">
        <v>4.3109999999999999</v>
      </c>
      <c r="R172" s="1">
        <v>4.7119999999999997</v>
      </c>
      <c r="S172" s="1">
        <v>4.8959999999999999</v>
      </c>
      <c r="T172" s="1">
        <v>5.0949999999999998</v>
      </c>
      <c r="U172" s="1">
        <v>5.399</v>
      </c>
      <c r="V172" s="26"/>
      <c r="X172" s="23"/>
      <c r="Y172" s="11">
        <v>2017</v>
      </c>
      <c r="Z172" s="1">
        <v>7.7849226176596202E-8</v>
      </c>
      <c r="AA172" s="1">
        <v>1.8710849092329301E-8</v>
      </c>
      <c r="AB172" s="1">
        <v>1.5790939489335201E-7</v>
      </c>
      <c r="AC172" s="1">
        <v>1.32092755049107E-4</v>
      </c>
      <c r="AD172" s="1">
        <v>3.3080525693500298E-2</v>
      </c>
      <c r="AE172" s="1">
        <v>0.39671225393058601</v>
      </c>
      <c r="AF172" s="1">
        <v>0.98672057613139696</v>
      </c>
    </row>
    <row r="173" spans="10:34" x14ac:dyDescent="0.3">
      <c r="J173" s="24"/>
      <c r="K173" s="15">
        <v>2019</v>
      </c>
      <c r="L173" s="16">
        <v>108</v>
      </c>
      <c r="M173" s="7">
        <v>4.899</v>
      </c>
      <c r="N173" s="7">
        <v>0.06</v>
      </c>
      <c r="O173" s="7">
        <v>0.245</v>
      </c>
      <c r="P173" s="7">
        <v>2.4E-2</v>
      </c>
      <c r="Q173" s="7">
        <v>4.3959999999999999</v>
      </c>
      <c r="R173" s="7">
        <v>4.702</v>
      </c>
      <c r="S173" s="7">
        <v>4.9269999999999996</v>
      </c>
      <c r="T173" s="7">
        <v>5.085</v>
      </c>
      <c r="U173" s="7">
        <v>5.4489999999999998</v>
      </c>
      <c r="V173" s="27"/>
      <c r="X173" s="23"/>
      <c r="Y173" s="11">
        <v>2018</v>
      </c>
      <c r="Z173" s="1">
        <v>2.1187165355485099E-9</v>
      </c>
      <c r="AA173" s="1">
        <v>4.4303338775364399E-10</v>
      </c>
      <c r="AB173" s="1">
        <v>4.61623339553796E-9</v>
      </c>
      <c r="AC173" s="1">
        <v>8.5511059683129903E-6</v>
      </c>
      <c r="AD173" s="1">
        <v>5.7024120083737397E-3</v>
      </c>
      <c r="AE173" s="1">
        <v>0.154938986687504</v>
      </c>
      <c r="AF173" s="1">
        <v>0.89539255299044396</v>
      </c>
      <c r="AG173" s="1">
        <v>0.99999626999586599</v>
      </c>
    </row>
    <row r="174" spans="10:34" x14ac:dyDescent="0.3">
      <c r="J174" s="23" t="s">
        <v>65</v>
      </c>
      <c r="K174" s="11">
        <v>2010</v>
      </c>
      <c r="L174" s="12">
        <v>108</v>
      </c>
      <c r="M174" s="1">
        <v>0.182</v>
      </c>
      <c r="N174" s="1">
        <v>5.0000000000000001E-3</v>
      </c>
      <c r="O174" s="1">
        <v>7.1999999999999995E-2</v>
      </c>
      <c r="P174" s="1">
        <v>7.0000000000000001E-3</v>
      </c>
      <c r="Q174" s="1">
        <v>4.3999999999999997E-2</v>
      </c>
      <c r="R174" s="1">
        <v>0.13300000000000001</v>
      </c>
      <c r="S174" s="1">
        <v>0.16500000000000001</v>
      </c>
      <c r="T174" s="1">
        <v>0.223</v>
      </c>
      <c r="U174" s="1">
        <v>0.442</v>
      </c>
      <c r="V174" s="26" t="s">
        <v>6</v>
      </c>
      <c r="X174" s="23"/>
      <c r="Y174" s="11">
        <v>2019</v>
      </c>
      <c r="Z174" s="1">
        <v>5.28207556582672E-8</v>
      </c>
      <c r="AA174" s="1">
        <v>1.2497088475171799E-8</v>
      </c>
      <c r="AB174" s="1">
        <v>1.0801145755579E-7</v>
      </c>
      <c r="AC174" s="1">
        <v>9.8860895516916805E-5</v>
      </c>
      <c r="AD174" s="1">
        <v>2.7667125537546099E-2</v>
      </c>
      <c r="AE174" s="1">
        <v>0.36370494315333501</v>
      </c>
      <c r="AF174" s="1">
        <v>0.98223950088781797</v>
      </c>
      <c r="AG174" s="1">
        <v>0.99999999999998801</v>
      </c>
      <c r="AH174" s="1">
        <v>0.99999868980518303</v>
      </c>
    </row>
    <row r="175" spans="10:34" x14ac:dyDescent="0.3">
      <c r="J175" s="23"/>
      <c r="K175" s="11">
        <v>2011</v>
      </c>
      <c r="L175" s="12">
        <v>108</v>
      </c>
      <c r="M175" s="1">
        <v>0.214</v>
      </c>
      <c r="N175" s="1">
        <v>5.0000000000000001E-3</v>
      </c>
      <c r="O175" s="1">
        <v>7.3999999999999996E-2</v>
      </c>
      <c r="P175" s="1">
        <v>7.0000000000000001E-3</v>
      </c>
      <c r="Q175" s="1">
        <v>8.8999999999999996E-2</v>
      </c>
      <c r="R175" s="1">
        <v>0.16200000000000001</v>
      </c>
      <c r="S175" s="1">
        <v>0.19700000000000001</v>
      </c>
      <c r="T175" s="1">
        <v>0.25700000000000001</v>
      </c>
      <c r="U175" s="1">
        <v>0.439</v>
      </c>
      <c r="V175" s="26"/>
      <c r="X175" s="22" t="str">
        <f>J194</f>
        <v>feijao5 prop</v>
      </c>
      <c r="Y175" s="13">
        <v>2011</v>
      </c>
      <c r="Z175" s="6">
        <v>0.99981778749245898</v>
      </c>
      <c r="AA175" s="6"/>
      <c r="AB175" s="6"/>
      <c r="AC175" s="6"/>
      <c r="AD175" s="6"/>
      <c r="AE175" s="6"/>
      <c r="AF175" s="6"/>
      <c r="AG175" s="6"/>
      <c r="AH175" s="6"/>
    </row>
    <row r="176" spans="10:34" x14ac:dyDescent="0.3">
      <c r="J176" s="23"/>
      <c r="K176" s="11">
        <v>2012</v>
      </c>
      <c r="L176" s="12">
        <v>108</v>
      </c>
      <c r="M176" s="1">
        <v>0.215</v>
      </c>
      <c r="N176" s="1">
        <v>5.0000000000000001E-3</v>
      </c>
      <c r="O176" s="1">
        <v>7.2999999999999995E-2</v>
      </c>
      <c r="P176" s="1">
        <v>7.0000000000000001E-3</v>
      </c>
      <c r="Q176" s="1">
        <v>9.1999999999999998E-2</v>
      </c>
      <c r="R176" s="1">
        <v>0.16200000000000001</v>
      </c>
      <c r="S176" s="1">
        <v>0.20499999999999999</v>
      </c>
      <c r="T176" s="1">
        <v>0.26300000000000001</v>
      </c>
      <c r="U176" s="1">
        <v>0.41199999999999998</v>
      </c>
      <c r="V176" s="26"/>
      <c r="X176" s="29"/>
      <c r="Y176" s="30">
        <v>2012</v>
      </c>
      <c r="Z176" s="31">
        <v>0.99999993539536602</v>
      </c>
      <c r="AA176" s="31">
        <v>0.99999430437172399</v>
      </c>
      <c r="AB176" s="31"/>
      <c r="AC176" s="31"/>
      <c r="AD176" s="31"/>
      <c r="AE176" s="31"/>
      <c r="AF176" s="31"/>
      <c r="AG176" s="31"/>
      <c r="AH176" s="31"/>
    </row>
    <row r="177" spans="10:34" x14ac:dyDescent="0.3">
      <c r="J177" s="23"/>
      <c r="K177" s="11">
        <v>2013</v>
      </c>
      <c r="L177" s="12">
        <v>108</v>
      </c>
      <c r="M177" s="1">
        <v>0.223</v>
      </c>
      <c r="N177" s="1">
        <v>5.0000000000000001E-3</v>
      </c>
      <c r="O177" s="1">
        <v>6.8000000000000005E-2</v>
      </c>
      <c r="P177" s="1">
        <v>7.0000000000000001E-3</v>
      </c>
      <c r="Q177" s="1">
        <v>0.113</v>
      </c>
      <c r="R177" s="1">
        <v>0.17199999999999999</v>
      </c>
      <c r="S177" s="1">
        <v>0.20599999999999999</v>
      </c>
      <c r="T177" s="1">
        <v>0.26300000000000001</v>
      </c>
      <c r="U177" s="1">
        <v>0.41899999999999998</v>
      </c>
      <c r="V177" s="26"/>
      <c r="X177" s="29"/>
      <c r="Y177" s="30">
        <v>2013</v>
      </c>
      <c r="Z177" s="31">
        <v>0.99999613988597602</v>
      </c>
      <c r="AA177" s="31">
        <v>0.99999987613198105</v>
      </c>
      <c r="AB177" s="31">
        <v>0.99999999706440901</v>
      </c>
      <c r="AC177" s="31"/>
      <c r="AD177" s="31"/>
      <c r="AE177" s="31"/>
      <c r="AF177" s="31"/>
      <c r="AG177" s="31"/>
      <c r="AH177" s="31"/>
    </row>
    <row r="178" spans="10:34" x14ac:dyDescent="0.3">
      <c r="J178" s="23"/>
      <c r="K178" s="11">
        <v>2014</v>
      </c>
      <c r="L178" s="12">
        <v>108</v>
      </c>
      <c r="M178" s="1">
        <v>0.22800000000000001</v>
      </c>
      <c r="N178" s="1">
        <v>5.0000000000000001E-3</v>
      </c>
      <c r="O178" s="1">
        <v>7.1999999999999995E-2</v>
      </c>
      <c r="P178" s="1">
        <v>7.0000000000000001E-3</v>
      </c>
      <c r="Q178" s="1">
        <v>0.08</v>
      </c>
      <c r="R178" s="1">
        <v>0.17799999999999999</v>
      </c>
      <c r="S178" s="1">
        <v>0.216</v>
      </c>
      <c r="T178" s="1">
        <v>0.26600000000000001</v>
      </c>
      <c r="U178" s="1">
        <v>0.46300000000000002</v>
      </c>
      <c r="V178" s="26"/>
      <c r="X178" s="29"/>
      <c r="Y178" s="30">
        <v>2014</v>
      </c>
      <c r="Z178" s="31">
        <v>0.999999999887071</v>
      </c>
      <c r="AA178" s="31">
        <v>0.99995325149904202</v>
      </c>
      <c r="AB178" s="31">
        <v>0.99999999945545304</v>
      </c>
      <c r="AC178" s="31">
        <v>0.99999967224344799</v>
      </c>
      <c r="AD178" s="31"/>
      <c r="AE178" s="31"/>
      <c r="AF178" s="31"/>
      <c r="AG178" s="31"/>
      <c r="AH178" s="31"/>
    </row>
    <row r="179" spans="10:34" x14ac:dyDescent="0.3">
      <c r="J179" s="23"/>
      <c r="K179" s="11">
        <v>2015</v>
      </c>
      <c r="L179" s="12">
        <v>108</v>
      </c>
      <c r="M179" s="1">
        <v>0.23799999999999999</v>
      </c>
      <c r="N179" s="1">
        <v>7.0000000000000001E-3</v>
      </c>
      <c r="O179" s="1">
        <v>8.1000000000000003E-2</v>
      </c>
      <c r="P179" s="1">
        <v>8.0000000000000002E-3</v>
      </c>
      <c r="Q179" s="1">
        <v>0.121</v>
      </c>
      <c r="R179" s="1">
        <v>0.17699999999999999</v>
      </c>
      <c r="S179" s="1">
        <v>0.221</v>
      </c>
      <c r="T179" s="1">
        <v>0.28999999999999998</v>
      </c>
      <c r="U179" s="1">
        <v>0.52300000000000002</v>
      </c>
      <c r="V179" s="26"/>
      <c r="X179" s="29"/>
      <c r="Y179" s="30">
        <v>2015</v>
      </c>
      <c r="Z179" s="31">
        <v>0.99999999996391498</v>
      </c>
      <c r="AA179" s="31">
        <v>0.99950799954949898</v>
      </c>
      <c r="AB179" s="31">
        <v>0.99999911868026503</v>
      </c>
      <c r="AC179" s="31">
        <v>0.99998022509582396</v>
      </c>
      <c r="AD179" s="31">
        <v>0.99999998357127795</v>
      </c>
      <c r="AE179" s="31"/>
      <c r="AF179" s="31"/>
      <c r="AG179" s="31"/>
      <c r="AH179" s="31"/>
    </row>
    <row r="180" spans="10:34" x14ac:dyDescent="0.3">
      <c r="J180" s="23"/>
      <c r="K180" s="11">
        <v>2016</v>
      </c>
      <c r="L180" s="12">
        <v>108</v>
      </c>
      <c r="M180" s="1">
        <v>0.23</v>
      </c>
      <c r="N180" s="1">
        <v>6.0000000000000001E-3</v>
      </c>
      <c r="O180" s="1">
        <v>7.5999999999999998E-2</v>
      </c>
      <c r="P180" s="1">
        <v>7.0000000000000001E-3</v>
      </c>
      <c r="Q180" s="1">
        <v>0.09</v>
      </c>
      <c r="R180" s="1">
        <v>0.17199999999999999</v>
      </c>
      <c r="S180" s="1">
        <v>0.215</v>
      </c>
      <c r="T180" s="1">
        <v>0.28499999999999998</v>
      </c>
      <c r="U180" s="1">
        <v>0.48499999999999999</v>
      </c>
      <c r="V180" s="26"/>
      <c r="X180" s="29"/>
      <c r="Y180" s="30">
        <v>2016</v>
      </c>
      <c r="Z180" s="31">
        <v>0.94812955725374803</v>
      </c>
      <c r="AA180" s="31">
        <v>0.67400683647605097</v>
      </c>
      <c r="AB180" s="31">
        <v>0.88106122747575599</v>
      </c>
      <c r="AC180" s="31">
        <v>0.81388019982489102</v>
      </c>
      <c r="AD180" s="31">
        <v>0.92247925262098496</v>
      </c>
      <c r="AE180" s="31">
        <v>0.96487321385923996</v>
      </c>
      <c r="AF180" s="31"/>
      <c r="AG180" s="31"/>
      <c r="AH180" s="31"/>
    </row>
    <row r="181" spans="10:34" x14ac:dyDescent="0.3">
      <c r="J181" s="23"/>
      <c r="K181" s="11">
        <v>2017</v>
      </c>
      <c r="L181" s="12">
        <v>108</v>
      </c>
      <c r="M181" s="1">
        <v>0.22</v>
      </c>
      <c r="N181" s="1">
        <v>7.0000000000000001E-3</v>
      </c>
      <c r="O181" s="1">
        <v>8.1000000000000003E-2</v>
      </c>
      <c r="P181" s="1">
        <v>8.0000000000000002E-3</v>
      </c>
      <c r="Q181" s="1">
        <v>6.0999999999999999E-2</v>
      </c>
      <c r="R181" s="1">
        <v>0.157</v>
      </c>
      <c r="S181" s="1">
        <v>0.21099999999999999</v>
      </c>
      <c r="T181" s="1">
        <v>0.26</v>
      </c>
      <c r="U181" s="1">
        <v>0.45700000000000002</v>
      </c>
      <c r="V181" s="26"/>
      <c r="X181" s="29"/>
      <c r="Y181" s="30">
        <v>2017</v>
      </c>
      <c r="Z181" s="31">
        <v>0.61625813000213703</v>
      </c>
      <c r="AA181" s="31">
        <v>0.230941185218351</v>
      </c>
      <c r="AB181" s="31">
        <v>0.464956945788011</v>
      </c>
      <c r="AC181" s="31">
        <v>0.36656988898694598</v>
      </c>
      <c r="AD181" s="31">
        <v>0.54815519675850499</v>
      </c>
      <c r="AE181" s="31">
        <v>0.67348666212533503</v>
      </c>
      <c r="AF181" s="31">
        <v>0.99950376405181096</v>
      </c>
      <c r="AG181" s="31"/>
      <c r="AH181" s="31"/>
    </row>
    <row r="182" spans="10:34" x14ac:dyDescent="0.3">
      <c r="J182" s="23"/>
      <c r="K182" s="11">
        <v>2018</v>
      </c>
      <c r="L182" s="12">
        <v>108</v>
      </c>
      <c r="M182" s="1">
        <v>0.218</v>
      </c>
      <c r="N182" s="1">
        <v>4.0000000000000001E-3</v>
      </c>
      <c r="O182" s="1">
        <v>6.2E-2</v>
      </c>
      <c r="P182" s="1">
        <v>6.0000000000000001E-3</v>
      </c>
      <c r="Q182" s="1">
        <v>6.8000000000000005E-2</v>
      </c>
      <c r="R182" s="1">
        <v>0.17299999999999999</v>
      </c>
      <c r="S182" s="1">
        <v>0.20399999999999999</v>
      </c>
      <c r="T182" s="1">
        <v>0.251</v>
      </c>
      <c r="U182" s="1">
        <v>0.379</v>
      </c>
      <c r="V182" s="26"/>
      <c r="X182" s="29"/>
      <c r="Y182" s="30">
        <v>2018</v>
      </c>
      <c r="Z182" s="31" t="s">
        <v>82</v>
      </c>
      <c r="AA182" s="31" t="s">
        <v>82</v>
      </c>
      <c r="AB182" s="31" t="s">
        <v>82</v>
      </c>
      <c r="AC182" s="31" t="s">
        <v>82</v>
      </c>
      <c r="AD182" s="31" t="s">
        <v>82</v>
      </c>
      <c r="AE182" s="31" t="s">
        <v>82</v>
      </c>
      <c r="AF182" s="31" t="s">
        <v>82</v>
      </c>
      <c r="AG182" s="31" t="s">
        <v>82</v>
      </c>
      <c r="AH182" s="31" t="s">
        <v>82</v>
      </c>
    </row>
    <row r="183" spans="10:34" x14ac:dyDescent="0.3">
      <c r="J183" s="23"/>
      <c r="K183" s="11">
        <v>2019</v>
      </c>
      <c r="L183" s="12">
        <v>108</v>
      </c>
      <c r="M183" s="1">
        <v>0.219</v>
      </c>
      <c r="N183" s="1">
        <v>5.0000000000000001E-3</v>
      </c>
      <c r="O183" s="1">
        <v>7.1999999999999995E-2</v>
      </c>
      <c r="P183" s="1">
        <v>7.0000000000000001E-3</v>
      </c>
      <c r="Q183" s="1">
        <v>9.6000000000000002E-2</v>
      </c>
      <c r="R183" s="1">
        <v>0.16500000000000001</v>
      </c>
      <c r="S183" s="1">
        <v>0.20599999999999999</v>
      </c>
      <c r="T183" s="1">
        <v>0.26</v>
      </c>
      <c r="U183" s="1">
        <v>0.42399999999999999</v>
      </c>
      <c r="V183" s="26"/>
      <c r="X183" s="24"/>
      <c r="Y183" s="15">
        <v>2019</v>
      </c>
      <c r="Z183" s="7">
        <v>0.44840340281253399</v>
      </c>
      <c r="AA183" s="7">
        <v>0.12947784152101999</v>
      </c>
      <c r="AB183" s="7">
        <v>0.30862923442874801</v>
      </c>
      <c r="AC183" s="7">
        <v>0.22817378765650501</v>
      </c>
      <c r="AD183" s="7">
        <v>0.38288457580480201</v>
      </c>
      <c r="AE183" s="7">
        <v>0.50722484927325895</v>
      </c>
      <c r="AF183" s="7">
        <v>0.99560687751222998</v>
      </c>
      <c r="AG183" s="7">
        <v>0.99999985113078504</v>
      </c>
      <c r="AH183" s="7" t="s">
        <v>82</v>
      </c>
    </row>
    <row r="184" spans="10:34" x14ac:dyDescent="0.3">
      <c r="J184" s="22" t="s">
        <v>66</v>
      </c>
      <c r="K184" s="13">
        <v>2010</v>
      </c>
      <c r="L184" s="14">
        <v>108</v>
      </c>
      <c r="M184" s="6">
        <v>0.192</v>
      </c>
      <c r="N184" s="6">
        <v>1.0999999999999999E-2</v>
      </c>
      <c r="O184" s="6">
        <v>0.106</v>
      </c>
      <c r="P184" s="6">
        <v>0.01</v>
      </c>
      <c r="Q184" s="6">
        <v>2.4E-2</v>
      </c>
      <c r="R184" s="6">
        <v>0.111</v>
      </c>
      <c r="S184" s="6">
        <v>0.18</v>
      </c>
      <c r="T184" s="6">
        <v>0.27600000000000002</v>
      </c>
      <c r="U184" s="6">
        <v>0.41799999999999998</v>
      </c>
      <c r="V184" s="25" t="s">
        <v>6</v>
      </c>
      <c r="X184" s="23" t="str">
        <f>J204</f>
        <v>hart media</v>
      </c>
      <c r="Y184" s="11">
        <v>2011</v>
      </c>
      <c r="Z184" s="1">
        <v>0.99999972761230904</v>
      </c>
    </row>
    <row r="185" spans="10:34" x14ac:dyDescent="0.3">
      <c r="J185" s="23"/>
      <c r="K185" s="11">
        <v>2011</v>
      </c>
      <c r="L185" s="12">
        <v>108</v>
      </c>
      <c r="M185" s="1">
        <v>0.19400000000000001</v>
      </c>
      <c r="N185" s="1">
        <v>1.0999999999999999E-2</v>
      </c>
      <c r="O185" s="1">
        <v>0.104</v>
      </c>
      <c r="P185" s="1">
        <v>0.01</v>
      </c>
      <c r="Q185" s="1">
        <v>2.7E-2</v>
      </c>
      <c r="R185" s="1">
        <v>0.104</v>
      </c>
      <c r="S185" s="1">
        <v>0.18099999999999999</v>
      </c>
      <c r="T185" s="1">
        <v>0.27500000000000002</v>
      </c>
      <c r="U185" s="1">
        <v>0.48</v>
      </c>
      <c r="V185" s="26"/>
      <c r="X185" s="23"/>
      <c r="Y185" s="11">
        <v>2012</v>
      </c>
      <c r="Z185" s="1">
        <v>0.99999976696637305</v>
      </c>
      <c r="AA185" s="1">
        <v>1</v>
      </c>
    </row>
    <row r="186" spans="10:34" x14ac:dyDescent="0.3">
      <c r="J186" s="23"/>
      <c r="K186" s="11">
        <v>2012</v>
      </c>
      <c r="L186" s="12">
        <v>108</v>
      </c>
      <c r="M186" s="1">
        <v>0.185</v>
      </c>
      <c r="N186" s="1">
        <v>8.9999999999999993E-3</v>
      </c>
      <c r="O186" s="1">
        <v>9.7000000000000003E-2</v>
      </c>
      <c r="P186" s="1">
        <v>8.9999999999999993E-3</v>
      </c>
      <c r="Q186" s="1">
        <v>0.03</v>
      </c>
      <c r="R186" s="1">
        <v>0.10199999999999999</v>
      </c>
      <c r="S186" s="1">
        <v>0.17799999999999999</v>
      </c>
      <c r="T186" s="1">
        <v>0.245</v>
      </c>
      <c r="U186" s="1">
        <v>0.438</v>
      </c>
      <c r="V186" s="26"/>
      <c r="X186" s="23"/>
      <c r="Y186" s="11">
        <v>2013</v>
      </c>
      <c r="Z186" s="1">
        <v>0.99974384284530204</v>
      </c>
      <c r="AA186" s="1">
        <v>0.99999859502311805</v>
      </c>
      <c r="AB186" s="1">
        <v>0.99999840546336904</v>
      </c>
    </row>
    <row r="187" spans="10:34" x14ac:dyDescent="0.3">
      <c r="J187" s="23"/>
      <c r="K187" s="11">
        <v>2013</v>
      </c>
      <c r="L187" s="12">
        <v>108</v>
      </c>
      <c r="M187" s="1">
        <v>0.16400000000000001</v>
      </c>
      <c r="N187" s="1">
        <v>7.0000000000000001E-3</v>
      </c>
      <c r="O187" s="1">
        <v>8.5000000000000006E-2</v>
      </c>
      <c r="P187" s="1">
        <v>8.0000000000000002E-3</v>
      </c>
      <c r="Q187" s="1">
        <v>2.5000000000000001E-2</v>
      </c>
      <c r="R187" s="1">
        <v>9.0999999999999998E-2</v>
      </c>
      <c r="S187" s="1">
        <v>0.151</v>
      </c>
      <c r="T187" s="1">
        <v>0.23899999999999999</v>
      </c>
      <c r="U187" s="1">
        <v>0.36399999999999999</v>
      </c>
      <c r="V187" s="26"/>
      <c r="X187" s="23"/>
      <c r="Y187" s="11">
        <v>2014</v>
      </c>
      <c r="Z187" s="1">
        <v>1</v>
      </c>
      <c r="AA187" s="1">
        <v>0.99999984618829596</v>
      </c>
      <c r="AB187" s="1">
        <v>0.99999986982365296</v>
      </c>
      <c r="AC187" s="1">
        <v>0.99979846272086403</v>
      </c>
    </row>
    <row r="188" spans="10:34" x14ac:dyDescent="0.3">
      <c r="J188" s="23"/>
      <c r="K188" s="11">
        <v>2014</v>
      </c>
      <c r="L188" s="12">
        <v>108</v>
      </c>
      <c r="M188" s="1">
        <v>0.14499999999999999</v>
      </c>
      <c r="N188" s="1">
        <v>6.0000000000000001E-3</v>
      </c>
      <c r="O188" s="1">
        <v>7.9000000000000001E-2</v>
      </c>
      <c r="P188" s="1">
        <v>8.0000000000000002E-3</v>
      </c>
      <c r="Q188" s="1">
        <v>1.2E-2</v>
      </c>
      <c r="R188" s="1">
        <v>8.5000000000000006E-2</v>
      </c>
      <c r="S188" s="1">
        <v>0.13700000000000001</v>
      </c>
      <c r="T188" s="1">
        <v>0.19500000000000001</v>
      </c>
      <c r="U188" s="1">
        <v>0.35099999999999998</v>
      </c>
      <c r="V188" s="26"/>
      <c r="X188" s="23"/>
      <c r="Y188" s="11">
        <v>2015</v>
      </c>
      <c r="Z188" s="1">
        <v>0.99987532951983205</v>
      </c>
      <c r="AA188" s="1">
        <v>0.99999966758177805</v>
      </c>
      <c r="AB188" s="1">
        <v>0.99999961387292802</v>
      </c>
      <c r="AC188" s="1">
        <v>0.99999999999993805</v>
      </c>
      <c r="AD188" s="1">
        <v>0.99990434118356997</v>
      </c>
    </row>
    <row r="189" spans="10:34" x14ac:dyDescent="0.3">
      <c r="J189" s="23"/>
      <c r="K189" s="11">
        <v>2015</v>
      </c>
      <c r="L189" s="12">
        <v>108</v>
      </c>
      <c r="M189" s="1">
        <v>0.13</v>
      </c>
      <c r="N189" s="1">
        <v>5.0000000000000001E-3</v>
      </c>
      <c r="O189" s="1">
        <v>7.2999999999999995E-2</v>
      </c>
      <c r="P189" s="1">
        <v>7.0000000000000001E-3</v>
      </c>
      <c r="Q189" s="1">
        <v>0.01</v>
      </c>
      <c r="R189" s="1">
        <v>7.1999999999999995E-2</v>
      </c>
      <c r="S189" s="1">
        <v>0.12</v>
      </c>
      <c r="T189" s="1">
        <v>0.183</v>
      </c>
      <c r="U189" s="1">
        <v>0.38200000000000001</v>
      </c>
      <c r="V189" s="26"/>
      <c r="X189" s="23"/>
      <c r="Y189" s="11">
        <v>2016</v>
      </c>
      <c r="Z189" s="1">
        <v>1</v>
      </c>
      <c r="AA189" s="1">
        <v>0.99999981342433597</v>
      </c>
      <c r="AB189" s="1">
        <v>0.99999984150539101</v>
      </c>
      <c r="AC189" s="1">
        <v>0.99978164599548902</v>
      </c>
      <c r="AD189" s="1">
        <v>1</v>
      </c>
      <c r="AE189" s="1">
        <v>0.99989548042557996</v>
      </c>
    </row>
    <row r="190" spans="10:34" x14ac:dyDescent="0.3">
      <c r="J190" s="23"/>
      <c r="K190" s="11">
        <v>2016</v>
      </c>
      <c r="L190" s="12">
        <v>108</v>
      </c>
      <c r="M190" s="1">
        <v>0.113</v>
      </c>
      <c r="N190" s="1">
        <v>4.0000000000000001E-3</v>
      </c>
      <c r="O190" s="1">
        <v>6.7000000000000004E-2</v>
      </c>
      <c r="P190" s="1">
        <v>6.0000000000000001E-3</v>
      </c>
      <c r="Q190" s="1">
        <v>7.0000000000000001E-3</v>
      </c>
      <c r="R190" s="1">
        <v>0.06</v>
      </c>
      <c r="S190" s="1">
        <v>0.10299999999999999</v>
      </c>
      <c r="T190" s="1">
        <v>0.153</v>
      </c>
      <c r="U190" s="1">
        <v>0.34100000000000003</v>
      </c>
      <c r="V190" s="26"/>
      <c r="X190" s="23"/>
      <c r="Y190" s="11">
        <v>2017</v>
      </c>
      <c r="Z190" s="1">
        <v>0.99886145969257201</v>
      </c>
      <c r="AA190" s="1">
        <v>0.99997875321908403</v>
      </c>
      <c r="AB190" s="1">
        <v>0.99997672820750605</v>
      </c>
      <c r="AC190" s="1">
        <v>0.99999999982200105</v>
      </c>
      <c r="AD190" s="1">
        <v>0.99906095044307897</v>
      </c>
      <c r="AE190" s="1">
        <v>0.99999999607505796</v>
      </c>
      <c r="AF190" s="1">
        <v>0.99899859255816803</v>
      </c>
    </row>
    <row r="191" spans="10:34" x14ac:dyDescent="0.3">
      <c r="J191" s="23"/>
      <c r="K191" s="11">
        <v>2017</v>
      </c>
      <c r="L191" s="12">
        <v>108</v>
      </c>
      <c r="M191" s="1">
        <v>9.8000000000000004E-2</v>
      </c>
      <c r="N191" s="1">
        <v>4.0000000000000001E-3</v>
      </c>
      <c r="O191" s="1">
        <v>6.2E-2</v>
      </c>
      <c r="P191" s="1">
        <v>6.0000000000000001E-3</v>
      </c>
      <c r="Q191" s="1">
        <v>2.1000000000000001E-2</v>
      </c>
      <c r="R191" s="1">
        <v>4.2999999999999997E-2</v>
      </c>
      <c r="S191" s="1">
        <v>8.5999999999999993E-2</v>
      </c>
      <c r="T191" s="1">
        <v>0.13400000000000001</v>
      </c>
      <c r="U191" s="1">
        <v>0.308</v>
      </c>
      <c r="V191" s="26"/>
      <c r="X191" s="23"/>
      <c r="Y191" s="11">
        <v>2018</v>
      </c>
      <c r="Z191" s="1">
        <v>0.99894655283289502</v>
      </c>
      <c r="AA191" s="1">
        <v>0.99998142348292496</v>
      </c>
      <c r="AB191" s="1">
        <v>0.99997962156026898</v>
      </c>
      <c r="AC191" s="1">
        <v>0.99999999989557398</v>
      </c>
      <c r="AD191" s="1">
        <v>0.99913314540454901</v>
      </c>
      <c r="AE191" s="1">
        <v>0.99999999729765299</v>
      </c>
      <c r="AF191" s="1">
        <v>0.99907486276288404</v>
      </c>
      <c r="AG191" s="1">
        <v>1</v>
      </c>
    </row>
    <row r="192" spans="10:34" x14ac:dyDescent="0.3">
      <c r="J192" s="23"/>
      <c r="K192" s="11">
        <v>2018</v>
      </c>
      <c r="L192" s="12">
        <v>108</v>
      </c>
      <c r="M192" s="1">
        <v>9.4E-2</v>
      </c>
      <c r="N192" s="1">
        <v>4.0000000000000001E-3</v>
      </c>
      <c r="O192" s="1">
        <v>6.3E-2</v>
      </c>
      <c r="P192" s="1">
        <v>6.0000000000000001E-3</v>
      </c>
      <c r="Q192" s="1">
        <v>6.0000000000000001E-3</v>
      </c>
      <c r="R192" s="1">
        <v>4.7E-2</v>
      </c>
      <c r="S192" s="1">
        <v>7.6999999999999999E-2</v>
      </c>
      <c r="T192" s="1">
        <v>0.13200000000000001</v>
      </c>
      <c r="U192" s="1">
        <v>0.318</v>
      </c>
      <c r="V192" s="26"/>
      <c r="X192" s="23"/>
      <c r="Y192" s="11">
        <v>2019</v>
      </c>
      <c r="Z192" s="1">
        <v>0.991603315434746</v>
      </c>
      <c r="AA192" s="1">
        <v>0.99944367968073999</v>
      </c>
      <c r="AB192" s="1">
        <v>0.99940997171777202</v>
      </c>
      <c r="AC192" s="1">
        <v>0.999998459272466</v>
      </c>
      <c r="AD192" s="1">
        <v>0.99267914149410197</v>
      </c>
      <c r="AE192" s="1">
        <v>0.99999479346359899</v>
      </c>
      <c r="AF192" s="1">
        <v>0.992336752088678</v>
      </c>
      <c r="AG192" s="1">
        <v>0.99999997115141503</v>
      </c>
      <c r="AH192" s="1">
        <v>0.99999996157723303</v>
      </c>
    </row>
    <row r="193" spans="10:34" x14ac:dyDescent="0.3">
      <c r="J193" s="24"/>
      <c r="K193" s="15">
        <v>2019</v>
      </c>
      <c r="L193" s="16">
        <v>108</v>
      </c>
      <c r="M193" s="7">
        <v>9.8000000000000004E-2</v>
      </c>
      <c r="N193" s="7">
        <v>4.0000000000000001E-3</v>
      </c>
      <c r="O193" s="7">
        <v>6.2E-2</v>
      </c>
      <c r="P193" s="7">
        <v>6.0000000000000001E-3</v>
      </c>
      <c r="Q193" s="7">
        <v>1.2999999999999999E-2</v>
      </c>
      <c r="R193" s="7">
        <v>4.5999999999999999E-2</v>
      </c>
      <c r="S193" s="7">
        <v>0.09</v>
      </c>
      <c r="T193" s="7">
        <v>0.14099999999999999</v>
      </c>
      <c r="U193" s="7">
        <v>0.27</v>
      </c>
      <c r="V193" s="27"/>
      <c r="X193" s="22" t="str">
        <f>J214</f>
        <v>diab prop</v>
      </c>
      <c r="Y193" s="13">
        <v>2011</v>
      </c>
      <c r="Z193" s="6">
        <v>0.99999230964976205</v>
      </c>
      <c r="AA193" s="6"/>
      <c r="AB193" s="6"/>
      <c r="AC193" s="6"/>
      <c r="AD193" s="6"/>
      <c r="AE193" s="6"/>
      <c r="AF193" s="6"/>
      <c r="AG193" s="6"/>
      <c r="AH193" s="6"/>
    </row>
    <row r="194" spans="10:34" x14ac:dyDescent="0.3">
      <c r="J194" s="23" t="s">
        <v>67</v>
      </c>
      <c r="K194" s="11">
        <v>2010</v>
      </c>
      <c r="L194" s="12">
        <v>108</v>
      </c>
      <c r="M194" s="1">
        <v>0.628</v>
      </c>
      <c r="N194" s="1">
        <v>2.8000000000000001E-2</v>
      </c>
      <c r="O194" s="1">
        <v>0.16700000000000001</v>
      </c>
      <c r="P194" s="1">
        <v>1.6E-2</v>
      </c>
      <c r="Q194" s="1">
        <v>0.24099999999999999</v>
      </c>
      <c r="R194" s="1">
        <v>0.52</v>
      </c>
      <c r="S194" s="1">
        <v>0.67400000000000004</v>
      </c>
      <c r="T194" s="1">
        <v>0.751</v>
      </c>
      <c r="U194" s="1">
        <v>0.90800000000000003</v>
      </c>
      <c r="V194" s="26" t="s">
        <v>6</v>
      </c>
      <c r="X194" s="29"/>
      <c r="Y194" s="30">
        <v>2012</v>
      </c>
      <c r="Z194" s="31">
        <v>0.99997927802069897</v>
      </c>
      <c r="AA194" s="31">
        <v>0.99599831800105099</v>
      </c>
      <c r="AB194" s="31"/>
      <c r="AC194" s="31"/>
      <c r="AD194" s="31"/>
      <c r="AE194" s="31"/>
      <c r="AF194" s="31"/>
      <c r="AG194" s="31"/>
      <c r="AH194" s="31"/>
    </row>
    <row r="195" spans="10:34" x14ac:dyDescent="0.3">
      <c r="J195" s="23"/>
      <c r="K195" s="11">
        <v>2011</v>
      </c>
      <c r="L195" s="12">
        <v>108</v>
      </c>
      <c r="M195" s="1">
        <v>0.64300000000000002</v>
      </c>
      <c r="N195" s="1">
        <v>2.9000000000000001E-2</v>
      </c>
      <c r="O195" s="1">
        <v>0.16900000000000001</v>
      </c>
      <c r="P195" s="1">
        <v>1.6E-2</v>
      </c>
      <c r="Q195" s="1">
        <v>0.245</v>
      </c>
      <c r="R195" s="1">
        <v>0.50800000000000001</v>
      </c>
      <c r="S195" s="1">
        <v>0.68100000000000005</v>
      </c>
      <c r="T195" s="1">
        <v>0.77300000000000002</v>
      </c>
      <c r="U195" s="1">
        <v>0.95399999999999996</v>
      </c>
      <c r="V195" s="26"/>
      <c r="X195" s="29"/>
      <c r="Y195" s="30">
        <v>2013</v>
      </c>
      <c r="Z195" s="31">
        <v>0.99999998238151899</v>
      </c>
      <c r="AA195" s="31">
        <v>0.99999998400774404</v>
      </c>
      <c r="AB195" s="31">
        <v>0.99952563772674097</v>
      </c>
      <c r="AC195" s="31"/>
      <c r="AD195" s="31"/>
      <c r="AE195" s="31"/>
      <c r="AF195" s="31"/>
      <c r="AG195" s="31"/>
      <c r="AH195" s="31"/>
    </row>
    <row r="196" spans="10:34" x14ac:dyDescent="0.3">
      <c r="J196" s="23"/>
      <c r="K196" s="11">
        <v>2012</v>
      </c>
      <c r="L196" s="12">
        <v>108</v>
      </c>
      <c r="M196" s="1">
        <v>0.63500000000000001</v>
      </c>
      <c r="N196" s="1">
        <v>2.8000000000000001E-2</v>
      </c>
      <c r="O196" s="1">
        <v>0.16800000000000001</v>
      </c>
      <c r="P196" s="1">
        <v>1.6E-2</v>
      </c>
      <c r="Q196" s="1">
        <v>0.223</v>
      </c>
      <c r="R196" s="1">
        <v>0.53700000000000003</v>
      </c>
      <c r="S196" s="1">
        <v>0.66500000000000004</v>
      </c>
      <c r="T196" s="1">
        <v>0.77100000000000002</v>
      </c>
      <c r="U196" s="1">
        <v>0.93300000000000005</v>
      </c>
      <c r="V196" s="26"/>
      <c r="X196" s="29"/>
      <c r="Y196" s="30">
        <v>2014</v>
      </c>
      <c r="Z196" s="31">
        <v>0.96145864712559004</v>
      </c>
      <c r="AA196" s="31">
        <v>0.78422783119360395</v>
      </c>
      <c r="AB196" s="31">
        <v>0.99898038228508901</v>
      </c>
      <c r="AC196" s="31">
        <v>0.89603243673631805</v>
      </c>
      <c r="AD196" s="31"/>
      <c r="AE196" s="31"/>
      <c r="AF196" s="31"/>
      <c r="AG196" s="31"/>
      <c r="AH196" s="31"/>
    </row>
    <row r="197" spans="10:34" x14ac:dyDescent="0.3">
      <c r="J197" s="23"/>
      <c r="K197" s="11">
        <v>2013</v>
      </c>
      <c r="L197" s="12">
        <v>108</v>
      </c>
      <c r="M197" s="1">
        <v>0.64</v>
      </c>
      <c r="N197" s="1">
        <v>2.7E-2</v>
      </c>
      <c r="O197" s="1">
        <v>0.16400000000000001</v>
      </c>
      <c r="P197" s="1">
        <v>1.6E-2</v>
      </c>
      <c r="Q197" s="1">
        <v>0.246</v>
      </c>
      <c r="R197" s="1">
        <v>0.53400000000000003</v>
      </c>
      <c r="S197" s="1">
        <v>0.66400000000000003</v>
      </c>
      <c r="T197" s="1">
        <v>0.77</v>
      </c>
      <c r="U197" s="1">
        <v>0.90500000000000003</v>
      </c>
      <c r="V197" s="26"/>
      <c r="X197" s="29"/>
      <c r="Y197" s="30">
        <v>2015</v>
      </c>
      <c r="Z197" s="31">
        <v>0.99993296120521902</v>
      </c>
      <c r="AA197" s="31">
        <v>0.99294232895206502</v>
      </c>
      <c r="AB197" s="31">
        <v>0.99999999999921396</v>
      </c>
      <c r="AC197" s="31">
        <v>0.99895849974302398</v>
      </c>
      <c r="AD197" s="31">
        <v>0.99953682114189202</v>
      </c>
      <c r="AE197" s="31"/>
      <c r="AF197" s="31"/>
      <c r="AG197" s="31"/>
      <c r="AH197" s="31"/>
    </row>
    <row r="198" spans="10:34" x14ac:dyDescent="0.3">
      <c r="J198" s="23"/>
      <c r="K198" s="11">
        <v>2014</v>
      </c>
      <c r="L198" s="12">
        <v>108</v>
      </c>
      <c r="M198" s="1">
        <v>0.63300000000000001</v>
      </c>
      <c r="N198" s="1">
        <v>2.5999999999999999E-2</v>
      </c>
      <c r="O198" s="1">
        <v>0.16200000000000001</v>
      </c>
      <c r="P198" s="1">
        <v>1.6E-2</v>
      </c>
      <c r="Q198" s="1">
        <v>0.25</v>
      </c>
      <c r="R198" s="1">
        <v>0.54400000000000004</v>
      </c>
      <c r="S198" s="1">
        <v>0.67300000000000004</v>
      </c>
      <c r="T198" s="1">
        <v>0.747</v>
      </c>
      <c r="U198" s="1">
        <v>0.90300000000000002</v>
      </c>
      <c r="V198" s="26"/>
      <c r="X198" s="29"/>
      <c r="Y198" s="30">
        <v>2016</v>
      </c>
      <c r="Z198" s="31">
        <v>0.32807745215589401</v>
      </c>
      <c r="AA198" s="31">
        <v>0.10515075930319701</v>
      </c>
      <c r="AB198" s="31">
        <v>0.69898848643940403</v>
      </c>
      <c r="AC198" s="31">
        <v>0.19589519558486199</v>
      </c>
      <c r="AD198" s="31">
        <v>0.989501573038578</v>
      </c>
      <c r="AE198" s="31">
        <v>0.74882248686554698</v>
      </c>
      <c r="AF198" s="31"/>
      <c r="AG198" s="31"/>
      <c r="AH198" s="31"/>
    </row>
    <row r="199" spans="10:34" x14ac:dyDescent="0.3">
      <c r="J199" s="23"/>
      <c r="K199" s="11">
        <v>2015</v>
      </c>
      <c r="L199" s="12">
        <v>108</v>
      </c>
      <c r="M199" s="1">
        <v>0.629</v>
      </c>
      <c r="N199" s="1">
        <v>2.5999999999999999E-2</v>
      </c>
      <c r="O199" s="1">
        <v>0.16</v>
      </c>
      <c r="P199" s="1">
        <v>1.4999999999999999E-2</v>
      </c>
      <c r="Q199" s="1">
        <v>0.27700000000000002</v>
      </c>
      <c r="R199" s="1">
        <v>0.51700000000000002</v>
      </c>
      <c r="S199" s="1">
        <v>0.65500000000000003</v>
      </c>
      <c r="T199" s="1">
        <v>0.75600000000000001</v>
      </c>
      <c r="U199" s="1">
        <v>0.878</v>
      </c>
      <c r="V199" s="26"/>
      <c r="X199" s="29"/>
      <c r="Y199" s="30">
        <v>2017</v>
      </c>
      <c r="Z199" s="31">
        <v>0.99973022792009203</v>
      </c>
      <c r="AA199" s="31">
        <v>0.98568808350273596</v>
      </c>
      <c r="AB199" s="31">
        <v>0.99999999792890104</v>
      </c>
      <c r="AC199" s="31">
        <v>0.99726533485221402</v>
      </c>
      <c r="AD199" s="31">
        <v>0.99987171033563604</v>
      </c>
      <c r="AE199" s="31">
        <v>0.99999999998335798</v>
      </c>
      <c r="AF199" s="31">
        <v>0.811779676365325</v>
      </c>
      <c r="AG199" s="31"/>
      <c r="AH199" s="31"/>
    </row>
    <row r="200" spans="10:34" x14ac:dyDescent="0.3">
      <c r="J200" s="23"/>
      <c r="K200" s="11">
        <v>2016</v>
      </c>
      <c r="L200" s="12">
        <v>108</v>
      </c>
      <c r="M200" s="1">
        <v>0.59299999999999997</v>
      </c>
      <c r="N200" s="1">
        <v>2.8000000000000001E-2</v>
      </c>
      <c r="O200" s="1">
        <v>0.16800000000000001</v>
      </c>
      <c r="P200" s="1">
        <v>1.6E-2</v>
      </c>
      <c r="Q200" s="1">
        <v>0.192</v>
      </c>
      <c r="R200" s="1">
        <v>0.47699999999999998</v>
      </c>
      <c r="S200" s="1">
        <v>0.63100000000000001</v>
      </c>
      <c r="T200" s="1">
        <v>0.72899999999999998</v>
      </c>
      <c r="U200" s="1">
        <v>0.84499999999999997</v>
      </c>
      <c r="V200" s="26"/>
      <c r="X200" s="29"/>
      <c r="Y200" s="30">
        <v>2018</v>
      </c>
      <c r="Z200" s="31">
        <v>0.99984171447764703</v>
      </c>
      <c r="AA200" s="31">
        <v>0.98912728007649997</v>
      </c>
      <c r="AB200" s="31">
        <v>0.99999999981615795</v>
      </c>
      <c r="AC200" s="31">
        <v>0.99811783923687103</v>
      </c>
      <c r="AD200" s="31">
        <v>0.99977805080916504</v>
      </c>
      <c r="AE200" s="31">
        <v>0.99999999999984401</v>
      </c>
      <c r="AF200" s="31">
        <v>0.78735248953707804</v>
      </c>
      <c r="AG200" s="31">
        <v>0.999999999999995</v>
      </c>
      <c r="AH200" s="31"/>
    </row>
    <row r="201" spans="10:34" x14ac:dyDescent="0.3">
      <c r="J201" s="23"/>
      <c r="K201" s="11">
        <v>2017</v>
      </c>
      <c r="L201" s="12">
        <v>108</v>
      </c>
      <c r="M201" s="1">
        <v>0.57599999999999996</v>
      </c>
      <c r="N201" s="1">
        <v>2.7E-2</v>
      </c>
      <c r="O201" s="1">
        <v>0.16500000000000001</v>
      </c>
      <c r="P201" s="1">
        <v>1.6E-2</v>
      </c>
      <c r="Q201" s="1">
        <v>0.23499999999999999</v>
      </c>
      <c r="R201" s="1">
        <v>0.437</v>
      </c>
      <c r="S201" s="1">
        <v>0.60399999999999998</v>
      </c>
      <c r="T201" s="1">
        <v>0.69699999999999995</v>
      </c>
      <c r="U201" s="1">
        <v>0.86599999999999999</v>
      </c>
      <c r="V201" s="26"/>
      <c r="X201" s="24"/>
      <c r="Y201" s="15">
        <v>2019</v>
      </c>
      <c r="Z201" s="7">
        <v>0.999998350005599</v>
      </c>
      <c r="AA201" s="7">
        <v>0.99869852911511703</v>
      </c>
      <c r="AB201" s="7">
        <v>0.99999999989910704</v>
      </c>
      <c r="AC201" s="7">
        <v>0.99990390318073696</v>
      </c>
      <c r="AD201" s="7">
        <v>0.99673313009785902</v>
      </c>
      <c r="AE201" s="7">
        <v>0.99999999382813298</v>
      </c>
      <c r="AF201" s="7">
        <v>0.60649763969017501</v>
      </c>
      <c r="AG201" s="7">
        <v>0.99999974737089403</v>
      </c>
      <c r="AH201" s="7">
        <v>0.99999993253591202</v>
      </c>
    </row>
    <row r="202" spans="10:34" x14ac:dyDescent="0.3">
      <c r="J202" s="23"/>
      <c r="K202" s="11">
        <v>2018</v>
      </c>
      <c r="L202" s="12">
        <v>0</v>
      </c>
      <c r="M202" s="1" t="e">
        <v>#NUM!</v>
      </c>
      <c r="Q202" s="1" t="e">
        <v>#NUM!</v>
      </c>
      <c r="U202" s="1" t="e">
        <v>#NUM!</v>
      </c>
      <c r="V202" s="26"/>
      <c r="X202" s="23" t="str">
        <f>J224</f>
        <v>POP</v>
      </c>
      <c r="Y202" s="11">
        <v>2011</v>
      </c>
      <c r="Z202" s="1">
        <v>0.99999999994005195</v>
      </c>
    </row>
    <row r="203" spans="10:34" x14ac:dyDescent="0.3">
      <c r="J203" s="23"/>
      <c r="K203" s="11">
        <v>2019</v>
      </c>
      <c r="L203" s="12">
        <v>108</v>
      </c>
      <c r="M203" s="1">
        <v>0.57199999999999995</v>
      </c>
      <c r="N203" s="1">
        <v>2.5000000000000001E-2</v>
      </c>
      <c r="O203" s="1">
        <v>0.159</v>
      </c>
      <c r="P203" s="1">
        <v>1.4999999999999999E-2</v>
      </c>
      <c r="Q203" s="1">
        <v>0.214</v>
      </c>
      <c r="R203" s="1">
        <v>0.46200000000000002</v>
      </c>
      <c r="S203" s="1">
        <v>0.60499999999999998</v>
      </c>
      <c r="T203" s="1">
        <v>0.70099999999999996</v>
      </c>
      <c r="U203" s="1">
        <v>0.874</v>
      </c>
      <c r="V203" s="26"/>
      <c r="X203" s="23"/>
      <c r="Y203" s="11">
        <v>2012</v>
      </c>
      <c r="Z203" s="1">
        <v>0.99999996135095603</v>
      </c>
      <c r="AA203" s="1">
        <v>0.99999999989910704</v>
      </c>
    </row>
    <row r="204" spans="10:34" x14ac:dyDescent="0.3">
      <c r="J204" s="22" t="s">
        <v>68</v>
      </c>
      <c r="K204" s="13">
        <v>2010</v>
      </c>
      <c r="L204" s="14">
        <v>108</v>
      </c>
      <c r="M204" s="6">
        <v>0.38100000000000001</v>
      </c>
      <c r="N204" s="6">
        <v>4.2000000000000003E-2</v>
      </c>
      <c r="O204" s="6">
        <v>0.20399999999999999</v>
      </c>
      <c r="P204" s="6">
        <v>0.02</v>
      </c>
      <c r="Q204" s="6">
        <v>0.112</v>
      </c>
      <c r="R204" s="6">
        <v>0.183</v>
      </c>
      <c r="S204" s="6">
        <v>0.318</v>
      </c>
      <c r="T204" s="6">
        <v>0.58899999999999997</v>
      </c>
      <c r="U204" s="6">
        <v>0.70099999999999996</v>
      </c>
      <c r="V204" s="25">
        <v>0.85488470062850297</v>
      </c>
      <c r="X204" s="23"/>
      <c r="Y204" s="11">
        <v>2013</v>
      </c>
      <c r="Z204" s="1">
        <v>0.999998919896396</v>
      </c>
      <c r="AA204" s="1">
        <v>0.99999997044344902</v>
      </c>
      <c r="AB204" s="1">
        <v>0.99999999996595401</v>
      </c>
    </row>
    <row r="205" spans="10:34" x14ac:dyDescent="0.3">
      <c r="J205" s="23"/>
      <c r="K205" s="11">
        <v>2011</v>
      </c>
      <c r="L205" s="12">
        <v>108</v>
      </c>
      <c r="M205" s="1">
        <v>0.377</v>
      </c>
      <c r="N205" s="1">
        <v>4.1000000000000002E-2</v>
      </c>
      <c r="O205" s="1">
        <v>0.20300000000000001</v>
      </c>
      <c r="P205" s="1">
        <v>0.02</v>
      </c>
      <c r="Q205" s="1">
        <v>0.126</v>
      </c>
      <c r="R205" s="1">
        <v>0.184</v>
      </c>
      <c r="S205" s="1">
        <v>0.32300000000000001</v>
      </c>
      <c r="T205" s="1">
        <v>0.56899999999999995</v>
      </c>
      <c r="U205" s="1">
        <v>0.745</v>
      </c>
      <c r="V205" s="26"/>
      <c r="X205" s="23"/>
      <c r="Y205" s="11">
        <v>2014</v>
      </c>
      <c r="Z205" s="1">
        <v>0.99998689546088804</v>
      </c>
      <c r="AA205" s="1">
        <v>0.99999894967008196</v>
      </c>
      <c r="AB205" s="1">
        <v>0.999999978414014</v>
      </c>
      <c r="AC205" s="1">
        <v>0.99999999994497502</v>
      </c>
    </row>
    <row r="206" spans="10:34" x14ac:dyDescent="0.3">
      <c r="J206" s="23"/>
      <c r="K206" s="11">
        <v>2012</v>
      </c>
      <c r="L206" s="12">
        <v>108</v>
      </c>
      <c r="M206" s="1">
        <v>0.373</v>
      </c>
      <c r="N206" s="1">
        <v>0.04</v>
      </c>
      <c r="O206" s="1">
        <v>0.19900000000000001</v>
      </c>
      <c r="P206" s="1">
        <v>1.9E-2</v>
      </c>
      <c r="Q206" s="1">
        <v>0.121</v>
      </c>
      <c r="R206" s="1">
        <v>0.183</v>
      </c>
      <c r="S206" s="1">
        <v>0.27900000000000003</v>
      </c>
      <c r="T206" s="1">
        <v>0.56799999999999995</v>
      </c>
      <c r="U206" s="1">
        <v>0.72799999999999998</v>
      </c>
      <c r="V206" s="26"/>
      <c r="X206" s="23"/>
      <c r="Y206" s="11">
        <v>2015</v>
      </c>
      <c r="Z206" s="1">
        <v>0.99991592253577399</v>
      </c>
      <c r="AA206" s="1">
        <v>0.999987866641465</v>
      </c>
      <c r="AB206" s="1">
        <v>0.99999920992024904</v>
      </c>
      <c r="AC206" s="1">
        <v>0.99999997570079402</v>
      </c>
      <c r="AD206" s="1">
        <v>0.99999999995657796</v>
      </c>
    </row>
    <row r="207" spans="10:34" x14ac:dyDescent="0.3">
      <c r="J207" s="23"/>
      <c r="K207" s="11">
        <v>2013</v>
      </c>
      <c r="L207" s="12">
        <v>108</v>
      </c>
      <c r="M207" s="1">
        <v>0.36899999999999999</v>
      </c>
      <c r="N207" s="1">
        <v>0.04</v>
      </c>
      <c r="O207" s="1">
        <v>0.19900000000000001</v>
      </c>
      <c r="P207" s="1">
        <v>1.9E-2</v>
      </c>
      <c r="Q207" s="1">
        <v>0.13</v>
      </c>
      <c r="R207" s="1">
        <v>0.17599999999999999</v>
      </c>
      <c r="S207" s="1">
        <v>0.29899999999999999</v>
      </c>
      <c r="T207" s="1">
        <v>0.54800000000000004</v>
      </c>
      <c r="U207" s="1">
        <v>0.67900000000000005</v>
      </c>
      <c r="V207" s="26"/>
      <c r="X207" s="23"/>
      <c r="Y207" s="11">
        <v>2016</v>
      </c>
      <c r="Z207" s="1">
        <v>0.99960192072157805</v>
      </c>
      <c r="AA207" s="1">
        <v>0.99991444578804001</v>
      </c>
      <c r="AB207" s="1">
        <v>0.99998912347602897</v>
      </c>
      <c r="AC207" s="1">
        <v>0.99999902096155702</v>
      </c>
      <c r="AD207" s="1">
        <v>0.99999997343122204</v>
      </c>
      <c r="AE207" s="1">
        <v>0.99999999993434696</v>
      </c>
    </row>
    <row r="208" spans="10:34" x14ac:dyDescent="0.3">
      <c r="J208" s="23"/>
      <c r="K208" s="11">
        <v>2014</v>
      </c>
      <c r="L208" s="12">
        <v>108</v>
      </c>
      <c r="M208" s="1">
        <v>0.38</v>
      </c>
      <c r="N208" s="1">
        <v>0.04</v>
      </c>
      <c r="O208" s="1">
        <v>0.2</v>
      </c>
      <c r="P208" s="1">
        <v>1.9E-2</v>
      </c>
      <c r="Q208" s="1">
        <v>0.114</v>
      </c>
      <c r="R208" s="1">
        <v>0.187</v>
      </c>
      <c r="S208" s="1">
        <v>0.33900000000000002</v>
      </c>
      <c r="T208" s="1">
        <v>0.57399999999999995</v>
      </c>
      <c r="U208" s="1">
        <v>0.7</v>
      </c>
      <c r="V208" s="26"/>
      <c r="X208" s="23"/>
      <c r="Y208" s="11">
        <v>2017</v>
      </c>
      <c r="Z208" s="1">
        <v>0.99850482650722905</v>
      </c>
      <c r="AA208" s="1">
        <v>0.99957062600531998</v>
      </c>
      <c r="AB208" s="1">
        <v>0.99991513771465501</v>
      </c>
      <c r="AC208" s="1">
        <v>0.99998598027257102</v>
      </c>
      <c r="AD208" s="1">
        <v>0.99999881676126001</v>
      </c>
      <c r="AE208" s="1">
        <v>0.99999996043400996</v>
      </c>
      <c r="AF208" s="1">
        <v>0.99999999990309296</v>
      </c>
    </row>
    <row r="209" spans="10:34" x14ac:dyDescent="0.3">
      <c r="J209" s="23"/>
      <c r="K209" s="11">
        <v>2015</v>
      </c>
      <c r="L209" s="12">
        <v>108</v>
      </c>
      <c r="M209" s="1">
        <v>0.371</v>
      </c>
      <c r="N209" s="1">
        <v>3.9E-2</v>
      </c>
      <c r="O209" s="1">
        <v>0.19800000000000001</v>
      </c>
      <c r="P209" s="1">
        <v>1.9E-2</v>
      </c>
      <c r="Q209" s="1">
        <v>0.121</v>
      </c>
      <c r="R209" s="1">
        <v>0.182</v>
      </c>
      <c r="S209" s="1">
        <v>0.36399999999999999</v>
      </c>
      <c r="T209" s="1">
        <v>0.55100000000000005</v>
      </c>
      <c r="U209" s="1">
        <v>0.70399999999999996</v>
      </c>
      <c r="V209" s="26"/>
      <c r="X209" s="23"/>
      <c r="Y209" s="11">
        <v>2018</v>
      </c>
      <c r="Z209" s="1">
        <v>0.99567573465589299</v>
      </c>
      <c r="AA209" s="1">
        <v>0.99847107516149503</v>
      </c>
      <c r="AB209" s="1">
        <v>0.99959362088161596</v>
      </c>
      <c r="AC209" s="1">
        <v>0.99990268968849905</v>
      </c>
      <c r="AD209" s="1">
        <v>0.99998507465564002</v>
      </c>
      <c r="AE209" s="1">
        <v>0.99999861391223599</v>
      </c>
      <c r="AF209" s="1">
        <v>0.99999995878291703</v>
      </c>
      <c r="AG209" s="1">
        <v>0.99999999992859201</v>
      </c>
    </row>
    <row r="210" spans="10:34" x14ac:dyDescent="0.3">
      <c r="J210" s="23"/>
      <c r="K210" s="11">
        <v>2016</v>
      </c>
      <c r="L210" s="12">
        <v>108</v>
      </c>
      <c r="M210" s="1">
        <v>0.38300000000000001</v>
      </c>
      <c r="N210" s="1">
        <v>4.2000000000000003E-2</v>
      </c>
      <c r="O210" s="1">
        <v>0.20499999999999999</v>
      </c>
      <c r="P210" s="1">
        <v>0.02</v>
      </c>
      <c r="Q210" s="1">
        <v>0.125</v>
      </c>
      <c r="R210" s="1">
        <v>0.186</v>
      </c>
      <c r="S210" s="1">
        <v>0.36099999999999999</v>
      </c>
      <c r="T210" s="1">
        <v>0.57199999999999995</v>
      </c>
      <c r="U210" s="1">
        <v>0.72399999999999998</v>
      </c>
      <c r="V210" s="26"/>
      <c r="X210" s="23"/>
      <c r="Y210" s="11">
        <v>2019</v>
      </c>
      <c r="Z210" s="1">
        <v>0.98911541284003601</v>
      </c>
      <c r="AA210" s="1">
        <v>0.99544995362632005</v>
      </c>
      <c r="AB210" s="1">
        <v>0.99848161775124</v>
      </c>
      <c r="AC210" s="1">
        <v>0.99952476795488698</v>
      </c>
      <c r="AD210" s="1">
        <v>0.99989188775858096</v>
      </c>
      <c r="AE210" s="1">
        <v>0.99998199232637797</v>
      </c>
      <c r="AF210" s="1">
        <v>0.99999843257126098</v>
      </c>
      <c r="AG210" s="1">
        <v>0.99999995902245997</v>
      </c>
      <c r="AH210" s="1">
        <v>0.99999999990420696</v>
      </c>
    </row>
    <row r="211" spans="10:34" x14ac:dyDescent="0.3">
      <c r="J211" s="23"/>
      <c r="K211" s="11">
        <v>2017</v>
      </c>
      <c r="L211" s="12">
        <v>108</v>
      </c>
      <c r="M211" s="1">
        <v>0.36699999999999999</v>
      </c>
      <c r="N211" s="1">
        <v>0.04</v>
      </c>
      <c r="O211" s="1">
        <v>0.2</v>
      </c>
      <c r="P211" s="1">
        <v>1.9E-2</v>
      </c>
      <c r="Q211" s="1">
        <v>8.5000000000000006E-2</v>
      </c>
      <c r="R211" s="1">
        <v>0.17199999999999999</v>
      </c>
      <c r="S211" s="1">
        <v>0.318</v>
      </c>
      <c r="T211" s="1">
        <v>0.56699999999999995</v>
      </c>
      <c r="U211" s="1">
        <v>0.68500000000000005</v>
      </c>
      <c r="V211" s="26"/>
      <c r="X211" s="22" t="str">
        <f>J234</f>
        <v>ANEMIA</v>
      </c>
      <c r="Y211" s="13">
        <v>2011</v>
      </c>
      <c r="Z211" s="6">
        <v>0.99966724374524896</v>
      </c>
      <c r="AA211" s="6"/>
      <c r="AB211" s="6"/>
      <c r="AC211" s="6"/>
      <c r="AD211" s="6"/>
      <c r="AE211" s="6"/>
      <c r="AF211" s="6"/>
      <c r="AG211" s="6"/>
      <c r="AH211" s="6"/>
    </row>
    <row r="212" spans="10:34" x14ac:dyDescent="0.3">
      <c r="J212" s="23"/>
      <c r="K212" s="11">
        <v>2018</v>
      </c>
      <c r="L212" s="12">
        <v>108</v>
      </c>
      <c r="M212" s="1">
        <v>0.36699999999999999</v>
      </c>
      <c r="N212" s="1">
        <v>3.9E-2</v>
      </c>
      <c r="O212" s="1">
        <v>0.19700000000000001</v>
      </c>
      <c r="P212" s="1">
        <v>1.9E-2</v>
      </c>
      <c r="Q212" s="1">
        <v>0.111</v>
      </c>
      <c r="R212" s="1">
        <v>0.17199999999999999</v>
      </c>
      <c r="S212" s="1">
        <v>0.34499999999999997</v>
      </c>
      <c r="T212" s="1">
        <v>0.56100000000000005</v>
      </c>
      <c r="U212" s="1">
        <v>0.67800000000000005</v>
      </c>
      <c r="V212" s="26"/>
      <c r="X212" s="29"/>
      <c r="Y212" s="30">
        <v>2012</v>
      </c>
      <c r="Z212" s="31">
        <v>0.97606370722106195</v>
      </c>
      <c r="AA212" s="31">
        <v>0.99997387539351201</v>
      </c>
      <c r="AB212" s="31"/>
      <c r="AC212" s="31"/>
      <c r="AD212" s="31"/>
      <c r="AE212" s="31"/>
      <c r="AF212" s="31"/>
      <c r="AG212" s="31"/>
      <c r="AH212" s="31"/>
    </row>
    <row r="213" spans="10:34" x14ac:dyDescent="0.3">
      <c r="J213" s="24"/>
      <c r="K213" s="15">
        <v>2019</v>
      </c>
      <c r="L213" s="16">
        <v>108</v>
      </c>
      <c r="M213" s="7">
        <v>0.36</v>
      </c>
      <c r="N213" s="7">
        <v>3.5999999999999997E-2</v>
      </c>
      <c r="O213" s="7">
        <v>0.19</v>
      </c>
      <c r="P213" s="7">
        <v>1.7999999999999999E-2</v>
      </c>
      <c r="Q213" s="7">
        <v>0.11</v>
      </c>
      <c r="R213" s="7">
        <v>0.17100000000000001</v>
      </c>
      <c r="S213" s="7">
        <v>0.32600000000000001</v>
      </c>
      <c r="T213" s="7">
        <v>0.54900000000000004</v>
      </c>
      <c r="U213" s="7">
        <v>0.63500000000000001</v>
      </c>
      <c r="V213" s="27"/>
      <c r="X213" s="29"/>
      <c r="Y213" s="30">
        <v>2013</v>
      </c>
      <c r="Z213" s="31">
        <v>0.79066226357695202</v>
      </c>
      <c r="AA213" s="31">
        <v>0.991976395969423</v>
      </c>
      <c r="AB213" s="31">
        <v>0.99996927625951504</v>
      </c>
      <c r="AC213" s="31"/>
      <c r="AD213" s="31"/>
      <c r="AE213" s="31"/>
      <c r="AF213" s="31"/>
      <c r="AG213" s="31"/>
      <c r="AH213" s="31"/>
    </row>
    <row r="214" spans="10:34" x14ac:dyDescent="0.3">
      <c r="J214" s="23" t="s">
        <v>69</v>
      </c>
      <c r="K214" s="11">
        <v>2010</v>
      </c>
      <c r="L214" s="12">
        <v>108</v>
      </c>
      <c r="M214" s="1">
        <v>0.124</v>
      </c>
      <c r="N214" s="1">
        <v>8.9999999999999993E-3</v>
      </c>
      <c r="O214" s="1">
        <v>9.4E-2</v>
      </c>
      <c r="P214" s="1">
        <v>8.9999999999999993E-3</v>
      </c>
      <c r="Q214" s="1">
        <v>0.02</v>
      </c>
      <c r="R214" s="1">
        <v>3.7999999999999999E-2</v>
      </c>
      <c r="S214" s="1">
        <v>7.9000000000000001E-2</v>
      </c>
      <c r="T214" s="1">
        <v>0.20200000000000001</v>
      </c>
      <c r="U214" s="1">
        <v>0.38400000000000001</v>
      </c>
      <c r="V214" s="26">
        <v>1.1472030748579399E-2</v>
      </c>
      <c r="X214" s="29"/>
      <c r="Y214" s="30">
        <v>2014</v>
      </c>
      <c r="Z214" s="31">
        <v>0.72767500411929398</v>
      </c>
      <c r="AA214" s="31">
        <v>0.98443681434251296</v>
      </c>
      <c r="AB214" s="31">
        <v>0.99986641409753296</v>
      </c>
      <c r="AC214" s="31">
        <v>0.99999999998880995</v>
      </c>
      <c r="AD214" s="31"/>
      <c r="AE214" s="31"/>
      <c r="AF214" s="31"/>
      <c r="AG214" s="31"/>
      <c r="AH214" s="31"/>
    </row>
    <row r="215" spans="10:34" x14ac:dyDescent="0.3">
      <c r="J215" s="23"/>
      <c r="K215" s="11">
        <v>2011</v>
      </c>
      <c r="L215" s="12">
        <v>108</v>
      </c>
      <c r="M215" s="1">
        <v>0.11799999999999999</v>
      </c>
      <c r="N215" s="1">
        <v>7.0000000000000001E-3</v>
      </c>
      <c r="O215" s="1">
        <v>8.5999999999999993E-2</v>
      </c>
      <c r="P215" s="1">
        <v>8.0000000000000002E-3</v>
      </c>
      <c r="Q215" s="1">
        <v>1.7999999999999999E-2</v>
      </c>
      <c r="R215" s="1">
        <v>3.7999999999999999E-2</v>
      </c>
      <c r="S215" s="1">
        <v>6.8000000000000005E-2</v>
      </c>
      <c r="T215" s="1">
        <v>0.19500000000000001</v>
      </c>
      <c r="U215" s="1">
        <v>0.29499999999999998</v>
      </c>
      <c r="V215" s="26"/>
      <c r="X215" s="29"/>
      <c r="Y215" s="30">
        <v>2015</v>
      </c>
      <c r="Z215" s="31">
        <v>0.89742928679408396</v>
      </c>
      <c r="AA215" s="31">
        <v>0.99866801549897999</v>
      </c>
      <c r="AB215" s="31">
        <v>0.99999969644687303</v>
      </c>
      <c r="AC215" s="31">
        <v>0.99999998805317403</v>
      </c>
      <c r="AD215" s="31">
        <v>0.99999965489512499</v>
      </c>
      <c r="AE215" s="31"/>
      <c r="AF215" s="31"/>
      <c r="AG215" s="31"/>
      <c r="AH215" s="31"/>
    </row>
    <row r="216" spans="10:34" x14ac:dyDescent="0.3">
      <c r="J216" s="23"/>
      <c r="K216" s="11">
        <v>2012</v>
      </c>
      <c r="L216" s="12">
        <v>108</v>
      </c>
      <c r="M216" s="1">
        <v>0.125</v>
      </c>
      <c r="N216" s="1">
        <v>7.0000000000000001E-3</v>
      </c>
      <c r="O216" s="1">
        <v>8.5999999999999993E-2</v>
      </c>
      <c r="P216" s="1">
        <v>8.0000000000000002E-3</v>
      </c>
      <c r="Q216" s="1">
        <v>2.3E-2</v>
      </c>
      <c r="R216" s="1">
        <v>4.4999999999999998E-2</v>
      </c>
      <c r="S216" s="1">
        <v>8.2000000000000003E-2</v>
      </c>
      <c r="T216" s="1">
        <v>0.20200000000000001</v>
      </c>
      <c r="U216" s="1">
        <v>0.28599999999999998</v>
      </c>
      <c r="V216" s="26"/>
      <c r="X216" s="29"/>
      <c r="Y216" s="30">
        <v>2016</v>
      </c>
      <c r="Z216" s="31">
        <v>0.92344624350203997</v>
      </c>
      <c r="AA216" s="31">
        <v>0.99937117467286896</v>
      </c>
      <c r="AB216" s="31">
        <v>0.99999997225662796</v>
      </c>
      <c r="AC216" s="31">
        <v>0.99999983871526199</v>
      </c>
      <c r="AD216" s="31">
        <v>0.999997818614767</v>
      </c>
      <c r="AE216" s="31">
        <v>0.99999999999926403</v>
      </c>
      <c r="AF216" s="31"/>
      <c r="AG216" s="31"/>
      <c r="AH216" s="31"/>
    </row>
    <row r="217" spans="10:34" x14ac:dyDescent="0.3">
      <c r="J217" s="23"/>
      <c r="K217" s="11">
        <v>2013</v>
      </c>
      <c r="L217" s="12">
        <v>108</v>
      </c>
      <c r="M217" s="1">
        <v>0.12</v>
      </c>
      <c r="N217" s="1">
        <v>7.0000000000000001E-3</v>
      </c>
      <c r="O217" s="1">
        <v>8.5000000000000006E-2</v>
      </c>
      <c r="P217" s="1">
        <v>8.0000000000000002E-3</v>
      </c>
      <c r="Q217" s="1">
        <v>1.4999999999999999E-2</v>
      </c>
      <c r="R217" s="1">
        <v>3.9E-2</v>
      </c>
      <c r="S217" s="1">
        <v>9.5000000000000001E-2</v>
      </c>
      <c r="T217" s="1">
        <v>0.20499999999999999</v>
      </c>
      <c r="U217" s="1">
        <v>0.28199999999999997</v>
      </c>
      <c r="V217" s="26"/>
      <c r="X217" s="29"/>
      <c r="Y217" s="30">
        <v>2017</v>
      </c>
      <c r="Z217" s="31">
        <v>0.86530610131807095</v>
      </c>
      <c r="AA217" s="31">
        <v>0.99734642056890699</v>
      </c>
      <c r="AB217" s="31">
        <v>0.99999794190470903</v>
      </c>
      <c r="AC217" s="31">
        <v>0.99999999974236498</v>
      </c>
      <c r="AD217" s="31">
        <v>0.99999996946516501</v>
      </c>
      <c r="AE217" s="31">
        <v>0.99999999999906597</v>
      </c>
      <c r="AF217" s="31">
        <v>0.99999999958026098</v>
      </c>
      <c r="AG217" s="31"/>
      <c r="AH217" s="31"/>
    </row>
    <row r="218" spans="10:34" x14ac:dyDescent="0.3">
      <c r="J218" s="23"/>
      <c r="K218" s="11">
        <v>2014</v>
      </c>
      <c r="L218" s="12">
        <v>108</v>
      </c>
      <c r="M218" s="1">
        <v>0.13400000000000001</v>
      </c>
      <c r="N218" s="1">
        <v>8.9999999999999993E-3</v>
      </c>
      <c r="O218" s="1">
        <v>9.1999999999999998E-2</v>
      </c>
      <c r="P218" s="1">
        <v>8.9999999999999993E-3</v>
      </c>
      <c r="Q218" s="1">
        <v>1.9E-2</v>
      </c>
      <c r="R218" s="1">
        <v>4.8000000000000001E-2</v>
      </c>
      <c r="S218" s="1">
        <v>8.4000000000000005E-2</v>
      </c>
      <c r="T218" s="1">
        <v>0.223</v>
      </c>
      <c r="U218" s="1">
        <v>0.307</v>
      </c>
      <c r="V218" s="26"/>
      <c r="X218" s="29"/>
      <c r="Y218" s="30">
        <v>2018</v>
      </c>
      <c r="Z218" s="31">
        <v>0.98474219674399899</v>
      </c>
      <c r="AA218" s="31">
        <v>0.99999333086047804</v>
      </c>
      <c r="AB218" s="31">
        <v>0.99999999999905598</v>
      </c>
      <c r="AC218" s="31">
        <v>0.99990381215816604</v>
      </c>
      <c r="AD218" s="31">
        <v>0.99965453521193404</v>
      </c>
      <c r="AE218" s="31">
        <v>0.99999793789608304</v>
      </c>
      <c r="AF218" s="31">
        <v>0.99999967821331703</v>
      </c>
      <c r="AG218" s="31">
        <v>0.99999022270946403</v>
      </c>
      <c r="AH218" s="31"/>
    </row>
    <row r="219" spans="10:34" x14ac:dyDescent="0.3">
      <c r="J219" s="23"/>
      <c r="K219" s="11">
        <v>2015</v>
      </c>
      <c r="L219" s="12">
        <v>108</v>
      </c>
      <c r="M219" s="1">
        <v>0.125</v>
      </c>
      <c r="N219" s="1">
        <v>7.0000000000000001E-3</v>
      </c>
      <c r="O219" s="1">
        <v>8.5999999999999993E-2</v>
      </c>
      <c r="P219" s="1">
        <v>8.0000000000000002E-3</v>
      </c>
      <c r="Q219" s="1">
        <v>1.7000000000000001E-2</v>
      </c>
      <c r="R219" s="1">
        <v>4.4999999999999998E-2</v>
      </c>
      <c r="S219" s="1">
        <v>0.08</v>
      </c>
      <c r="T219" s="1">
        <v>0.20899999999999999</v>
      </c>
      <c r="U219" s="1">
        <v>0.27900000000000003</v>
      </c>
      <c r="V219" s="26"/>
      <c r="X219" s="24"/>
      <c r="Y219" s="15">
        <v>2019</v>
      </c>
      <c r="Z219" s="7">
        <v>0.84925843132609502</v>
      </c>
      <c r="AA219" s="7">
        <v>0.996478494557682</v>
      </c>
      <c r="AB219" s="7">
        <v>0.99999573723786805</v>
      </c>
      <c r="AC219" s="7">
        <v>0.99999999997746503</v>
      </c>
      <c r="AD219" s="7">
        <v>0.99999999200494305</v>
      </c>
      <c r="AE219" s="7">
        <v>0.99999999997456801</v>
      </c>
      <c r="AF219" s="7">
        <v>0.99999999741191503</v>
      </c>
      <c r="AG219" s="7">
        <v>0.999999999999999</v>
      </c>
      <c r="AH219" s="7">
        <v>0.99998206934479295</v>
      </c>
    </row>
    <row r="220" spans="10:34" x14ac:dyDescent="0.3">
      <c r="J220" s="23"/>
      <c r="K220" s="11">
        <v>2016</v>
      </c>
      <c r="L220" s="12">
        <v>108</v>
      </c>
      <c r="M220" s="1">
        <v>0.14699999999999999</v>
      </c>
      <c r="N220" s="1">
        <v>0.01</v>
      </c>
      <c r="O220" s="1">
        <v>9.9000000000000005E-2</v>
      </c>
      <c r="P220" s="1">
        <v>0.01</v>
      </c>
      <c r="Q220" s="1">
        <v>2.3E-2</v>
      </c>
      <c r="R220" s="1">
        <v>5.0999999999999997E-2</v>
      </c>
      <c r="S220" s="1">
        <v>0.123</v>
      </c>
      <c r="T220" s="1">
        <v>0.24399999999999999</v>
      </c>
      <c r="U220" s="1">
        <v>0.33</v>
      </c>
      <c r="V220" s="26"/>
      <c r="X220" s="23" t="str">
        <f>J244</f>
        <v>DEFICIENCIAS NUTRICIONAIS</v>
      </c>
      <c r="Y220" s="11">
        <v>2011</v>
      </c>
      <c r="Z220" s="1">
        <v>0.99999968342331802</v>
      </c>
    </row>
    <row r="221" spans="10:34" x14ac:dyDescent="0.3">
      <c r="J221" s="23"/>
      <c r="K221" s="11">
        <v>2017</v>
      </c>
      <c r="L221" s="12">
        <v>108</v>
      </c>
      <c r="M221" s="1">
        <v>0.126</v>
      </c>
      <c r="N221" s="1">
        <v>7.0000000000000001E-3</v>
      </c>
      <c r="O221" s="1">
        <v>8.4000000000000005E-2</v>
      </c>
      <c r="P221" s="1">
        <v>8.0000000000000002E-3</v>
      </c>
      <c r="Q221" s="1">
        <v>1.7999999999999999E-2</v>
      </c>
      <c r="R221" s="1">
        <v>4.3999999999999997E-2</v>
      </c>
      <c r="S221" s="1">
        <v>0.111</v>
      </c>
      <c r="T221" s="1">
        <v>0.20399999999999999</v>
      </c>
      <c r="U221" s="1">
        <v>0.26200000000000001</v>
      </c>
      <c r="V221" s="26"/>
      <c r="X221" s="23"/>
      <c r="Y221" s="11">
        <v>2012</v>
      </c>
      <c r="Z221" s="1">
        <v>0.99999999925536398</v>
      </c>
      <c r="AA221" s="1">
        <v>0.999999999429243</v>
      </c>
    </row>
    <row r="222" spans="10:34" x14ac:dyDescent="0.3">
      <c r="J222" s="23"/>
      <c r="K222" s="11">
        <v>2018</v>
      </c>
      <c r="L222" s="12">
        <v>108</v>
      </c>
      <c r="M222" s="1">
        <v>0.128</v>
      </c>
      <c r="N222" s="1">
        <v>8.0000000000000002E-3</v>
      </c>
      <c r="O222" s="1">
        <v>8.6999999999999994E-2</v>
      </c>
      <c r="P222" s="1">
        <v>8.0000000000000002E-3</v>
      </c>
      <c r="Q222" s="1">
        <v>1.9E-2</v>
      </c>
      <c r="R222" s="1">
        <v>4.3999999999999997E-2</v>
      </c>
      <c r="S222" s="1">
        <v>0.123</v>
      </c>
      <c r="T222" s="1">
        <v>0.20599999999999999</v>
      </c>
      <c r="U222" s="1">
        <v>0.32600000000000001</v>
      </c>
      <c r="V222" s="26"/>
      <c r="X222" s="23"/>
      <c r="Y222" s="11">
        <v>2013</v>
      </c>
      <c r="Z222" s="1">
        <v>0.99971817606389901</v>
      </c>
      <c r="AA222" s="1">
        <v>0.99999850733581597</v>
      </c>
      <c r="AB222" s="1">
        <v>0.99996967557752203</v>
      </c>
    </row>
    <row r="223" spans="10:34" x14ac:dyDescent="0.3">
      <c r="J223" s="23"/>
      <c r="K223" s="11">
        <v>2019</v>
      </c>
      <c r="L223" s="12">
        <v>108</v>
      </c>
      <c r="M223" s="1">
        <v>0.126</v>
      </c>
      <c r="N223" s="1">
        <v>8.0000000000000002E-3</v>
      </c>
      <c r="O223" s="1">
        <v>8.6999999999999994E-2</v>
      </c>
      <c r="P223" s="1">
        <v>8.0000000000000002E-3</v>
      </c>
      <c r="Q223" s="1">
        <v>1.9E-2</v>
      </c>
      <c r="R223" s="1">
        <v>4.2000000000000003E-2</v>
      </c>
      <c r="S223" s="1">
        <v>0.123</v>
      </c>
      <c r="T223" s="1">
        <v>0.20599999999999999</v>
      </c>
      <c r="U223" s="1">
        <v>0.28899999999999998</v>
      </c>
      <c r="V223" s="26"/>
      <c r="X223" s="23"/>
      <c r="Y223" s="11">
        <v>2014</v>
      </c>
      <c r="Z223" s="1">
        <v>0.99958183894832098</v>
      </c>
      <c r="AA223" s="1">
        <v>0.99999682684839197</v>
      </c>
      <c r="AB223" s="1">
        <v>0.99994861516396905</v>
      </c>
      <c r="AC223" s="1">
        <v>0.999999999999999</v>
      </c>
    </row>
    <row r="224" spans="10:34" x14ac:dyDescent="0.3">
      <c r="J224" s="22" t="s">
        <v>30</v>
      </c>
      <c r="K224" s="13">
        <v>2010</v>
      </c>
      <c r="L224" s="14">
        <v>108</v>
      </c>
      <c r="M224" s="19">
        <v>292797.05599999998</v>
      </c>
      <c r="N224" s="19">
        <v>287134729018.91302</v>
      </c>
      <c r="O224" s="19">
        <v>535849.54</v>
      </c>
      <c r="P224" s="19">
        <v>51562.146000000001</v>
      </c>
      <c r="Q224" s="19">
        <v>4374</v>
      </c>
      <c r="R224" s="19">
        <v>38664</v>
      </c>
      <c r="S224" s="19">
        <v>107158.5</v>
      </c>
      <c r="T224" s="19">
        <v>354862.5</v>
      </c>
      <c r="U224" s="19">
        <v>3598548</v>
      </c>
      <c r="V224" s="25">
        <v>0.89022903142102405</v>
      </c>
      <c r="X224" s="23"/>
      <c r="Y224" s="11">
        <v>2015</v>
      </c>
      <c r="Z224" s="1">
        <v>0.99483536534392203</v>
      </c>
      <c r="AA224" s="1">
        <v>0.999757587586101</v>
      </c>
      <c r="AB224" s="1">
        <v>0.99869043758025799</v>
      </c>
      <c r="AC224" s="1">
        <v>0.999999778075914</v>
      </c>
      <c r="AD224" s="1">
        <v>0.99999992220315304</v>
      </c>
    </row>
    <row r="225" spans="10:34" x14ac:dyDescent="0.3">
      <c r="J225" s="23"/>
      <c r="K225" s="11">
        <v>2011</v>
      </c>
      <c r="L225" s="12">
        <v>108</v>
      </c>
      <c r="M225" s="20">
        <v>296841.90700000001</v>
      </c>
      <c r="N225" s="20">
        <v>290653793408.664</v>
      </c>
      <c r="O225" s="20">
        <v>539123.17099999997</v>
      </c>
      <c r="P225" s="20">
        <v>51877.150999999998</v>
      </c>
      <c r="Q225" s="20">
        <v>4873</v>
      </c>
      <c r="R225" s="20">
        <v>40544.5</v>
      </c>
      <c r="S225" s="20">
        <v>109808</v>
      </c>
      <c r="T225" s="20">
        <v>360345</v>
      </c>
      <c r="U225" s="20">
        <v>3618785</v>
      </c>
      <c r="V225" s="26"/>
      <c r="X225" s="23"/>
      <c r="Y225" s="11">
        <v>2016</v>
      </c>
      <c r="Z225" s="1">
        <v>0.96304391208194495</v>
      </c>
      <c r="AA225" s="1">
        <v>0.99487415175814298</v>
      </c>
      <c r="AB225" s="1">
        <v>0.98499127015038201</v>
      </c>
      <c r="AC225" s="1">
        <v>0.99989087463301496</v>
      </c>
      <c r="AD225" s="1">
        <v>0.99993224319472795</v>
      </c>
      <c r="AE225" s="1">
        <v>0.999999692071871</v>
      </c>
    </row>
    <row r="226" spans="10:34" x14ac:dyDescent="0.3">
      <c r="J226" s="23"/>
      <c r="K226" s="11">
        <v>2012</v>
      </c>
      <c r="L226" s="12">
        <v>108</v>
      </c>
      <c r="M226" s="20">
        <v>300767.07400000002</v>
      </c>
      <c r="N226" s="20">
        <v>293551394006.14398</v>
      </c>
      <c r="O226" s="20">
        <v>541803.83400000003</v>
      </c>
      <c r="P226" s="20">
        <v>52135.097999999998</v>
      </c>
      <c r="Q226" s="20">
        <v>5387</v>
      </c>
      <c r="R226" s="20">
        <v>42647.5</v>
      </c>
      <c r="S226" s="20">
        <v>113709.5</v>
      </c>
      <c r="T226" s="20">
        <v>366407</v>
      </c>
      <c r="U226" s="20">
        <v>3634342</v>
      </c>
      <c r="V226" s="26"/>
      <c r="X226" s="23"/>
      <c r="Y226" s="11">
        <v>2017</v>
      </c>
      <c r="Z226" s="1">
        <v>0.77265256423603901</v>
      </c>
      <c r="AA226" s="1">
        <v>0.92124761360764995</v>
      </c>
      <c r="AB226" s="1">
        <v>0.859684028705479</v>
      </c>
      <c r="AC226" s="1">
        <v>0.98915694938851095</v>
      </c>
      <c r="AD226" s="1">
        <v>0.99138142279409602</v>
      </c>
      <c r="AE226" s="1">
        <v>0.99911006410272696</v>
      </c>
      <c r="AF226" s="1">
        <v>0.99998718826226296</v>
      </c>
    </row>
    <row r="227" spans="10:34" x14ac:dyDescent="0.3">
      <c r="J227" s="23"/>
      <c r="K227" s="11">
        <v>2013</v>
      </c>
      <c r="L227" s="12">
        <v>108</v>
      </c>
      <c r="M227" s="20">
        <v>304554.97200000001</v>
      </c>
      <c r="N227" s="20">
        <v>296022623683.28003</v>
      </c>
      <c r="O227" s="20">
        <v>544079.61199999996</v>
      </c>
      <c r="P227" s="20">
        <v>52354.084999999999</v>
      </c>
      <c r="Q227" s="20">
        <v>5905</v>
      </c>
      <c r="R227" s="20">
        <v>44831.5</v>
      </c>
      <c r="S227" s="20">
        <v>119388</v>
      </c>
      <c r="T227" s="20">
        <v>371931</v>
      </c>
      <c r="U227" s="20">
        <v>3646292</v>
      </c>
      <c r="V227" s="26"/>
      <c r="X227" s="23"/>
      <c r="Y227" s="11">
        <v>2018</v>
      </c>
      <c r="Z227" s="1">
        <v>0.95262486102538602</v>
      </c>
      <c r="AA227" s="1">
        <v>0.992547430462136</v>
      </c>
      <c r="AB227" s="1">
        <v>0.97964017568956896</v>
      </c>
      <c r="AC227" s="1">
        <v>0.99978849032057204</v>
      </c>
      <c r="AD227" s="1">
        <v>0.99986308362653598</v>
      </c>
      <c r="AE227" s="1">
        <v>0.99999885058528704</v>
      </c>
      <c r="AF227" s="1">
        <v>0.99999999999997602</v>
      </c>
      <c r="AG227" s="1">
        <v>0.99999512671188795</v>
      </c>
    </row>
    <row r="228" spans="10:34" x14ac:dyDescent="0.3">
      <c r="J228" s="23"/>
      <c r="K228" s="11">
        <v>2014</v>
      </c>
      <c r="L228" s="12">
        <v>108</v>
      </c>
      <c r="M228" s="20">
        <v>308397.82400000002</v>
      </c>
      <c r="N228" s="20">
        <v>298227404654.875</v>
      </c>
      <c r="O228" s="20">
        <v>546102.00899999996</v>
      </c>
      <c r="P228" s="20">
        <v>52548.69</v>
      </c>
      <c r="Q228" s="20">
        <v>6389</v>
      </c>
      <c r="R228" s="20">
        <v>47062.5</v>
      </c>
      <c r="S228" s="20">
        <v>124272</v>
      </c>
      <c r="T228" s="20">
        <v>377145</v>
      </c>
      <c r="U228" s="20">
        <v>3655958</v>
      </c>
      <c r="V228" s="26"/>
      <c r="X228" s="23"/>
      <c r="Y228" s="11">
        <v>2019</v>
      </c>
      <c r="Z228" s="1">
        <v>0.83833018992018904</v>
      </c>
      <c r="AA228" s="1">
        <v>0.95299364242319795</v>
      </c>
      <c r="AB228" s="1">
        <v>0.90800378090918299</v>
      </c>
      <c r="AC228" s="1">
        <v>0.99531522505402703</v>
      </c>
      <c r="AD228" s="1">
        <v>0.99641911684537199</v>
      </c>
      <c r="AE228" s="1">
        <v>0.99975831979436003</v>
      </c>
      <c r="AF228" s="1">
        <v>0.99999886867095999</v>
      </c>
      <c r="AG228" s="1">
        <v>0.99999999995674804</v>
      </c>
      <c r="AH228" s="1">
        <v>0.99999969772096298</v>
      </c>
    </row>
    <row r="229" spans="10:34" x14ac:dyDescent="0.3">
      <c r="J229" s="23"/>
      <c r="K229" s="11">
        <v>2015</v>
      </c>
      <c r="L229" s="12">
        <v>108</v>
      </c>
      <c r="M229" s="20">
        <v>312269.89799999999</v>
      </c>
      <c r="N229" s="20">
        <v>300308318705.38202</v>
      </c>
      <c r="O229" s="20">
        <v>548003.93999999994</v>
      </c>
      <c r="P229" s="20">
        <v>52731.703999999998</v>
      </c>
      <c r="Q229" s="20">
        <v>6825</v>
      </c>
      <c r="R229" s="20">
        <v>49344</v>
      </c>
      <c r="S229" s="20">
        <v>128563</v>
      </c>
      <c r="T229" s="20">
        <v>382635.5</v>
      </c>
      <c r="U229" s="20">
        <v>3664071</v>
      </c>
      <c r="V229" s="26"/>
      <c r="X229" s="22" t="str">
        <f>J254</f>
        <v>DIABETES MELITUS</v>
      </c>
      <c r="Y229" s="13">
        <v>2011</v>
      </c>
      <c r="Z229" s="6">
        <v>0.99999991056989901</v>
      </c>
      <c r="AA229" s="6"/>
      <c r="AB229" s="6"/>
      <c r="AC229" s="6"/>
      <c r="AD229" s="6"/>
      <c r="AE229" s="6"/>
      <c r="AF229" s="6"/>
      <c r="AG229" s="6"/>
      <c r="AH229" s="6"/>
    </row>
    <row r="230" spans="10:34" x14ac:dyDescent="0.3">
      <c r="J230" s="23"/>
      <c r="K230" s="11">
        <v>2016</v>
      </c>
      <c r="L230" s="12">
        <v>108</v>
      </c>
      <c r="M230" s="20">
        <v>316416.19400000002</v>
      </c>
      <c r="N230" s="20">
        <v>303218614832.96198</v>
      </c>
      <c r="O230" s="20">
        <v>550652.89899999998</v>
      </c>
      <c r="P230" s="20">
        <v>52986.6</v>
      </c>
      <c r="Q230" s="20">
        <v>7271</v>
      </c>
      <c r="R230" s="20">
        <v>51951</v>
      </c>
      <c r="S230" s="20">
        <v>132961.5</v>
      </c>
      <c r="T230" s="20">
        <v>388556</v>
      </c>
      <c r="U230" s="20">
        <v>3677812</v>
      </c>
      <c r="V230" s="26"/>
      <c r="X230" s="29"/>
      <c r="Y230" s="30">
        <v>2012</v>
      </c>
      <c r="Z230" s="31">
        <v>0.99999976357670195</v>
      </c>
      <c r="AA230" s="31">
        <v>0.999937015167087</v>
      </c>
      <c r="AB230" s="31"/>
      <c r="AC230" s="31"/>
      <c r="AD230" s="31"/>
      <c r="AE230" s="31"/>
      <c r="AF230" s="31"/>
      <c r="AG230" s="31"/>
      <c r="AH230" s="31"/>
    </row>
    <row r="231" spans="10:34" x14ac:dyDescent="0.3">
      <c r="J231" s="23"/>
      <c r="K231" s="11">
        <v>2017</v>
      </c>
      <c r="L231" s="12">
        <v>108</v>
      </c>
      <c r="M231" s="20">
        <v>320622.63900000002</v>
      </c>
      <c r="N231" s="20">
        <v>306010465314.81201</v>
      </c>
      <c r="O231" s="20">
        <v>553182.12699999998</v>
      </c>
      <c r="P231" s="20">
        <v>53229.974999999999</v>
      </c>
      <c r="Q231" s="20">
        <v>7727</v>
      </c>
      <c r="R231" s="20">
        <v>54587.5</v>
      </c>
      <c r="S231" s="20">
        <v>138073</v>
      </c>
      <c r="T231" s="20">
        <v>394688.5</v>
      </c>
      <c r="U231" s="20">
        <v>3690157</v>
      </c>
      <c r="V231" s="26"/>
      <c r="X231" s="29"/>
      <c r="Y231" s="30">
        <v>2013</v>
      </c>
      <c r="Z231" s="31">
        <v>0.99995126528541201</v>
      </c>
      <c r="AA231" s="31">
        <v>0.998680832568136</v>
      </c>
      <c r="AB231" s="31">
        <v>0.99999994971362305</v>
      </c>
      <c r="AC231" s="31"/>
      <c r="AD231" s="31"/>
      <c r="AE231" s="31"/>
      <c r="AF231" s="31"/>
      <c r="AG231" s="31"/>
      <c r="AH231" s="31"/>
    </row>
    <row r="232" spans="10:34" x14ac:dyDescent="0.3">
      <c r="J232" s="23"/>
      <c r="K232" s="11">
        <v>2018</v>
      </c>
      <c r="L232" s="12">
        <v>108</v>
      </c>
      <c r="M232" s="20">
        <v>324851.51899999997</v>
      </c>
      <c r="N232" s="20">
        <v>308541584425.841</v>
      </c>
      <c r="O232" s="20">
        <v>555465.196</v>
      </c>
      <c r="P232" s="20">
        <v>53449.663</v>
      </c>
      <c r="Q232" s="20">
        <v>8202</v>
      </c>
      <c r="R232" s="20">
        <v>57284</v>
      </c>
      <c r="S232" s="20">
        <v>143262</v>
      </c>
      <c r="T232" s="20">
        <v>400946.5</v>
      </c>
      <c r="U232" s="20">
        <v>3700421</v>
      </c>
      <c r="V232" s="26"/>
      <c r="X232" s="29"/>
      <c r="Y232" s="30">
        <v>2014</v>
      </c>
      <c r="Z232" s="31">
        <v>0.99983269007034203</v>
      </c>
      <c r="AA232" s="31">
        <v>0.99708822095441396</v>
      </c>
      <c r="AB232" s="31">
        <v>0.99999931140500198</v>
      </c>
      <c r="AC232" s="31">
        <v>0.99999999999654099</v>
      </c>
      <c r="AD232" s="31"/>
      <c r="AE232" s="31"/>
      <c r="AF232" s="31"/>
      <c r="AG232" s="31"/>
      <c r="AH232" s="31"/>
    </row>
    <row r="233" spans="10:34" x14ac:dyDescent="0.3">
      <c r="J233" s="24"/>
      <c r="K233" s="15">
        <v>2019</v>
      </c>
      <c r="L233" s="16">
        <v>108</v>
      </c>
      <c r="M233" s="21">
        <v>328972.02799999999</v>
      </c>
      <c r="N233" s="21">
        <v>310674386380.71899</v>
      </c>
      <c r="O233" s="21">
        <v>557381.72400000005</v>
      </c>
      <c r="P233" s="21">
        <v>53634.080999999998</v>
      </c>
      <c r="Q233" s="21">
        <v>8687</v>
      </c>
      <c r="R233" s="21">
        <v>60073.5</v>
      </c>
      <c r="S233" s="21">
        <v>146810.5</v>
      </c>
      <c r="T233" s="21">
        <v>403006.5</v>
      </c>
      <c r="U233" s="21">
        <v>3707735</v>
      </c>
      <c r="V233" s="27"/>
      <c r="X233" s="29"/>
      <c r="Y233" s="30">
        <v>2015</v>
      </c>
      <c r="Z233" s="31">
        <v>0.99999868451148899</v>
      </c>
      <c r="AA233" s="31">
        <v>0.99984404511425495</v>
      </c>
      <c r="AB233" s="31">
        <v>0.99999999999975897</v>
      </c>
      <c r="AC233" s="31">
        <v>0.99999999637743797</v>
      </c>
      <c r="AD233" s="31">
        <v>0.99999989355630303</v>
      </c>
      <c r="AE233" s="31"/>
      <c r="AF233" s="31"/>
      <c r="AG233" s="31"/>
      <c r="AH233" s="31"/>
    </row>
    <row r="234" spans="10:34" x14ac:dyDescent="0.3">
      <c r="J234" s="23" t="s">
        <v>31</v>
      </c>
      <c r="K234" s="11">
        <v>2010</v>
      </c>
      <c r="L234" s="12">
        <v>108</v>
      </c>
      <c r="M234" s="1">
        <v>4.4169999999999998</v>
      </c>
      <c r="N234" s="1">
        <v>46.356999999999999</v>
      </c>
      <c r="O234" s="1">
        <v>6.8090000000000002</v>
      </c>
      <c r="P234" s="1">
        <v>0.65500000000000003</v>
      </c>
      <c r="Q234" s="1">
        <v>0</v>
      </c>
      <c r="R234" s="1">
        <v>0</v>
      </c>
      <c r="S234" s="1">
        <v>2</v>
      </c>
      <c r="T234" s="1">
        <v>6</v>
      </c>
      <c r="U234" s="1">
        <v>45</v>
      </c>
      <c r="V234" s="26">
        <v>0.32783131357488998</v>
      </c>
      <c r="X234" s="29"/>
      <c r="Y234" s="30">
        <v>2016</v>
      </c>
      <c r="Z234" s="31">
        <v>0.99999222345884098</v>
      </c>
      <c r="AA234" s="31">
        <v>0.99957017182334296</v>
      </c>
      <c r="AB234" s="31">
        <v>0.99999999961195796</v>
      </c>
      <c r="AC234" s="31">
        <v>0.99999999997892697</v>
      </c>
      <c r="AD234" s="31">
        <v>0.99999999551948004</v>
      </c>
      <c r="AE234" s="31">
        <v>0.99999999999786404</v>
      </c>
      <c r="AF234" s="31"/>
      <c r="AG234" s="31"/>
      <c r="AH234" s="31"/>
    </row>
    <row r="235" spans="10:34" x14ac:dyDescent="0.3">
      <c r="J235" s="23"/>
      <c r="K235" s="11">
        <v>2011</v>
      </c>
      <c r="L235" s="12">
        <v>108</v>
      </c>
      <c r="M235" s="1">
        <v>4.5090000000000003</v>
      </c>
      <c r="N235" s="1">
        <v>91.373999999999995</v>
      </c>
      <c r="O235" s="1">
        <v>9.5589999999999993</v>
      </c>
      <c r="P235" s="1">
        <v>0.92</v>
      </c>
      <c r="Q235" s="1">
        <v>0</v>
      </c>
      <c r="R235" s="1">
        <v>0</v>
      </c>
      <c r="S235" s="1">
        <v>1</v>
      </c>
      <c r="T235" s="1">
        <v>5</v>
      </c>
      <c r="U235" s="1">
        <v>75</v>
      </c>
      <c r="V235" s="26"/>
      <c r="X235" s="29"/>
      <c r="Y235" s="30">
        <v>2017</v>
      </c>
      <c r="Z235" s="31">
        <v>0.99750093786888006</v>
      </c>
      <c r="AA235" s="31">
        <v>0.98197330600273003</v>
      </c>
      <c r="AB235" s="31">
        <v>0.99991433525729201</v>
      </c>
      <c r="AC235" s="31">
        <v>0.999999324324227</v>
      </c>
      <c r="AD235" s="31">
        <v>0.99999995098793304</v>
      </c>
      <c r="AE235" s="31">
        <v>0.99996803694449299</v>
      </c>
      <c r="AF235" s="31">
        <v>0.99999262943673495</v>
      </c>
      <c r="AG235" s="31"/>
      <c r="AH235" s="31"/>
    </row>
    <row r="236" spans="10:34" x14ac:dyDescent="0.3">
      <c r="J236" s="23"/>
      <c r="K236" s="11">
        <v>2012</v>
      </c>
      <c r="L236" s="12">
        <v>108</v>
      </c>
      <c r="M236" s="1">
        <v>3.056</v>
      </c>
      <c r="N236" s="1">
        <v>31.547999999999998</v>
      </c>
      <c r="O236" s="1">
        <v>5.617</v>
      </c>
      <c r="P236" s="1">
        <v>0.54</v>
      </c>
      <c r="Q236" s="1">
        <v>0</v>
      </c>
      <c r="R236" s="1">
        <v>0</v>
      </c>
      <c r="S236" s="1">
        <v>1</v>
      </c>
      <c r="T236" s="1">
        <v>4</v>
      </c>
      <c r="U236" s="1">
        <v>38</v>
      </c>
      <c r="V236" s="26"/>
      <c r="X236" s="29"/>
      <c r="Y236" s="30">
        <v>2018</v>
      </c>
      <c r="Z236" s="31">
        <v>0.99945398418508202</v>
      </c>
      <c r="AA236" s="31">
        <v>0.99362008433984395</v>
      </c>
      <c r="AB236" s="31">
        <v>0.99999361569827006</v>
      </c>
      <c r="AC236" s="31">
        <v>0.99999999693383501</v>
      </c>
      <c r="AD236" s="31">
        <v>0.999999999989587</v>
      </c>
      <c r="AE236" s="31">
        <v>0.99999842035811604</v>
      </c>
      <c r="AF236" s="31">
        <v>0.99999982494778705</v>
      </c>
      <c r="AG236" s="31">
        <v>0.99999999940112405</v>
      </c>
      <c r="AH236" s="31"/>
    </row>
    <row r="237" spans="10:34" x14ac:dyDescent="0.3">
      <c r="J237" s="23"/>
      <c r="K237" s="11">
        <v>2013</v>
      </c>
      <c r="L237" s="12">
        <v>108</v>
      </c>
      <c r="M237" s="1">
        <v>2.7589999999999999</v>
      </c>
      <c r="N237" s="1">
        <v>32.465000000000003</v>
      </c>
      <c r="O237" s="1">
        <v>5.6980000000000004</v>
      </c>
      <c r="P237" s="1">
        <v>0.54800000000000004</v>
      </c>
      <c r="Q237" s="1">
        <v>0</v>
      </c>
      <c r="R237" s="1">
        <v>0</v>
      </c>
      <c r="S237" s="1">
        <v>1</v>
      </c>
      <c r="T237" s="1">
        <v>3.5</v>
      </c>
      <c r="U237" s="1">
        <v>43</v>
      </c>
      <c r="V237" s="26"/>
      <c r="X237" s="24"/>
      <c r="Y237" s="15">
        <v>2019</v>
      </c>
      <c r="Z237" s="7">
        <v>0.99999999541764595</v>
      </c>
      <c r="AA237" s="7">
        <v>0.99998957295850499</v>
      </c>
      <c r="AB237" s="7">
        <v>0.99999999997602196</v>
      </c>
      <c r="AC237" s="7">
        <v>0.99999883513853405</v>
      </c>
      <c r="AD237" s="7">
        <v>0.99999229649573596</v>
      </c>
      <c r="AE237" s="7">
        <v>0.99999999837836095</v>
      </c>
      <c r="AF237" s="7">
        <v>0.99999994692666505</v>
      </c>
      <c r="AG237" s="7">
        <v>0.99965203189107499</v>
      </c>
      <c r="AH237" s="7">
        <v>0.99995729831549396</v>
      </c>
    </row>
    <row r="238" spans="10:34" x14ac:dyDescent="0.3">
      <c r="J238" s="23"/>
      <c r="K238" s="11">
        <v>2014</v>
      </c>
      <c r="L238" s="12">
        <v>108</v>
      </c>
      <c r="M238" s="1">
        <v>2.9910000000000001</v>
      </c>
      <c r="N238" s="1">
        <v>45.392000000000003</v>
      </c>
      <c r="O238" s="1">
        <v>6.7370000000000001</v>
      </c>
      <c r="P238" s="1">
        <v>0.64800000000000002</v>
      </c>
      <c r="Q238" s="1">
        <v>0</v>
      </c>
      <c r="R238" s="1">
        <v>0</v>
      </c>
      <c r="S238" s="1">
        <v>0.5</v>
      </c>
      <c r="T238" s="1">
        <v>2</v>
      </c>
      <c r="U238" s="1">
        <v>52</v>
      </c>
      <c r="V238" s="26"/>
      <c r="X238" s="23" t="str">
        <f>J264</f>
        <v>HIPERTENSAO</v>
      </c>
      <c r="Y238" s="11">
        <v>2011</v>
      </c>
      <c r="Z238" s="1">
        <v>0.999996187340075</v>
      </c>
    </row>
    <row r="239" spans="10:34" x14ac:dyDescent="0.3">
      <c r="J239" s="23"/>
      <c r="K239" s="11">
        <v>2015</v>
      </c>
      <c r="L239" s="12">
        <v>108</v>
      </c>
      <c r="M239" s="1">
        <v>3.278</v>
      </c>
      <c r="N239" s="1">
        <v>41.96</v>
      </c>
      <c r="O239" s="1">
        <v>6.4779999999999998</v>
      </c>
      <c r="P239" s="1">
        <v>0.623</v>
      </c>
      <c r="Q239" s="1">
        <v>0</v>
      </c>
      <c r="R239" s="1">
        <v>0</v>
      </c>
      <c r="S239" s="1">
        <v>1</v>
      </c>
      <c r="T239" s="1">
        <v>3</v>
      </c>
      <c r="U239" s="1">
        <v>46</v>
      </c>
      <c r="V239" s="26"/>
      <c r="X239" s="23"/>
      <c r="Y239" s="11">
        <v>2012</v>
      </c>
      <c r="Z239" s="1">
        <v>0.99965956891285201</v>
      </c>
      <c r="AA239" s="1">
        <v>0.99999985462885599</v>
      </c>
    </row>
    <row r="240" spans="10:34" x14ac:dyDescent="0.3">
      <c r="J240" s="23"/>
      <c r="K240" s="11">
        <v>2016</v>
      </c>
      <c r="L240" s="12">
        <v>108</v>
      </c>
      <c r="M240" s="1">
        <v>3.1389999999999998</v>
      </c>
      <c r="N240" s="1">
        <v>42.101999999999997</v>
      </c>
      <c r="O240" s="1">
        <v>6.4889999999999999</v>
      </c>
      <c r="P240" s="1">
        <v>0.624</v>
      </c>
      <c r="Q240" s="1">
        <v>0</v>
      </c>
      <c r="R240" s="1">
        <v>0</v>
      </c>
      <c r="S240" s="1">
        <v>1</v>
      </c>
      <c r="T240" s="1">
        <v>2</v>
      </c>
      <c r="U240" s="1">
        <v>42</v>
      </c>
      <c r="V240" s="26"/>
      <c r="X240" s="23"/>
      <c r="Y240" s="11">
        <v>2013</v>
      </c>
      <c r="Z240" s="1">
        <v>0.99185100010257699</v>
      </c>
      <c r="AA240" s="1">
        <v>0.99985581480016905</v>
      </c>
      <c r="AB240" s="1">
        <v>0.99999922025100696</v>
      </c>
    </row>
    <row r="241" spans="10:34" x14ac:dyDescent="0.3">
      <c r="J241" s="23"/>
      <c r="K241" s="11">
        <v>2017</v>
      </c>
      <c r="L241" s="12">
        <v>108</v>
      </c>
      <c r="M241" s="1">
        <v>3.12</v>
      </c>
      <c r="N241" s="1">
        <v>51.097999999999999</v>
      </c>
      <c r="O241" s="1">
        <v>7.1479999999999997</v>
      </c>
      <c r="P241" s="1">
        <v>0.68799999999999994</v>
      </c>
      <c r="Q241" s="1">
        <v>0</v>
      </c>
      <c r="R241" s="1">
        <v>0</v>
      </c>
      <c r="S241" s="1">
        <v>1</v>
      </c>
      <c r="T241" s="1">
        <v>3</v>
      </c>
      <c r="U241" s="1">
        <v>49</v>
      </c>
      <c r="V241" s="26"/>
      <c r="X241" s="23"/>
      <c r="Y241" s="11">
        <v>2014</v>
      </c>
      <c r="Z241" s="1">
        <v>0.84123848124545397</v>
      </c>
      <c r="AA241" s="1">
        <v>0.97303469059876802</v>
      </c>
      <c r="AB241" s="1">
        <v>0.99605114224942004</v>
      </c>
      <c r="AC241" s="1">
        <v>0.99990032229983195</v>
      </c>
    </row>
    <row r="242" spans="10:34" x14ac:dyDescent="0.3">
      <c r="J242" s="23"/>
      <c r="K242" s="11">
        <v>2018</v>
      </c>
      <c r="L242" s="12">
        <v>108</v>
      </c>
      <c r="M242" s="1">
        <v>3.444</v>
      </c>
      <c r="N242" s="1">
        <v>57.052999999999997</v>
      </c>
      <c r="O242" s="1">
        <v>7.5529999999999999</v>
      </c>
      <c r="P242" s="1">
        <v>0.72699999999999998</v>
      </c>
      <c r="Q242" s="1">
        <v>0</v>
      </c>
      <c r="R242" s="1">
        <v>0</v>
      </c>
      <c r="S242" s="1">
        <v>1</v>
      </c>
      <c r="T242" s="1">
        <v>3</v>
      </c>
      <c r="U242" s="1">
        <v>52</v>
      </c>
      <c r="V242" s="26"/>
      <c r="X242" s="23"/>
      <c r="Y242" s="11">
        <v>2015</v>
      </c>
      <c r="Z242" s="1">
        <v>0.75804888254233005</v>
      </c>
      <c r="AA242" s="1">
        <v>0.94415333330845397</v>
      </c>
      <c r="AB242" s="1">
        <v>0.98860119786126399</v>
      </c>
      <c r="AC242" s="1">
        <v>0.99940714382458495</v>
      </c>
      <c r="AD242" s="1">
        <v>0.99999999967864095</v>
      </c>
    </row>
    <row r="243" spans="10:34" x14ac:dyDescent="0.3">
      <c r="J243" s="23"/>
      <c r="K243" s="11">
        <v>2019</v>
      </c>
      <c r="L243" s="12">
        <v>108</v>
      </c>
      <c r="M243" s="1">
        <v>3.5459999999999998</v>
      </c>
      <c r="N243" s="1">
        <v>63.97</v>
      </c>
      <c r="O243" s="1">
        <v>7.9980000000000002</v>
      </c>
      <c r="P243" s="1">
        <v>0.77</v>
      </c>
      <c r="Q243" s="1">
        <v>0</v>
      </c>
      <c r="R243" s="1">
        <v>0</v>
      </c>
      <c r="S243" s="1">
        <v>0.5</v>
      </c>
      <c r="T243" s="1">
        <v>3</v>
      </c>
      <c r="U243" s="1">
        <v>50</v>
      </c>
      <c r="V243" s="26"/>
      <c r="X243" s="23"/>
      <c r="Y243" s="11">
        <v>2016</v>
      </c>
      <c r="Z243" s="1">
        <v>0.48761399367871999</v>
      </c>
      <c r="AA243" s="1">
        <v>0.78495003388902096</v>
      </c>
      <c r="AB243" s="1">
        <v>0.91923476905622203</v>
      </c>
      <c r="AC243" s="1">
        <v>0.98656624686323602</v>
      </c>
      <c r="AD243" s="1">
        <v>0.99997467585559496</v>
      </c>
      <c r="AE243" s="1">
        <v>0.999998554649558</v>
      </c>
    </row>
    <row r="244" spans="10:34" x14ac:dyDescent="0.3">
      <c r="J244" s="22" t="s">
        <v>70</v>
      </c>
      <c r="K244" s="13">
        <v>2010</v>
      </c>
      <c r="L244" s="14">
        <v>108</v>
      </c>
      <c r="M244" s="6">
        <v>27.398</v>
      </c>
      <c r="N244" s="6">
        <v>1489.7560000000001</v>
      </c>
      <c r="O244" s="6">
        <v>38.597000000000001</v>
      </c>
      <c r="P244" s="6">
        <v>3.714</v>
      </c>
      <c r="Q244" s="6">
        <v>0</v>
      </c>
      <c r="R244" s="6">
        <v>4</v>
      </c>
      <c r="S244" s="6">
        <v>12</v>
      </c>
      <c r="T244" s="6">
        <v>32.5</v>
      </c>
      <c r="U244" s="6">
        <v>175</v>
      </c>
      <c r="V244" s="25">
        <v>0.183411191724345</v>
      </c>
      <c r="X244" s="23"/>
      <c r="Y244" s="11">
        <v>2017</v>
      </c>
      <c r="Z244" s="1">
        <v>0.449272075849038</v>
      </c>
      <c r="AA244" s="1">
        <v>0.75331538357237804</v>
      </c>
      <c r="AB244" s="1">
        <v>0.90115799429564403</v>
      </c>
      <c r="AC244" s="1">
        <v>0.98157164527839602</v>
      </c>
      <c r="AD244" s="1">
        <v>0.99994333905781796</v>
      </c>
      <c r="AE244" s="1">
        <v>0.99999555003056095</v>
      </c>
      <c r="AF244" s="1">
        <v>0.99999999999997302</v>
      </c>
    </row>
    <row r="245" spans="10:34" x14ac:dyDescent="0.3">
      <c r="J245" s="23"/>
      <c r="K245" s="11">
        <v>2011</v>
      </c>
      <c r="L245" s="12">
        <v>108</v>
      </c>
      <c r="M245" s="1">
        <v>28.481000000000002</v>
      </c>
      <c r="N245" s="1">
        <v>1987.13</v>
      </c>
      <c r="O245" s="1">
        <v>44.576999999999998</v>
      </c>
      <c r="P245" s="1">
        <v>4.2889999999999997</v>
      </c>
      <c r="Q245" s="1">
        <v>0</v>
      </c>
      <c r="R245" s="1">
        <v>3</v>
      </c>
      <c r="S245" s="1">
        <v>10</v>
      </c>
      <c r="T245" s="1">
        <v>28.5</v>
      </c>
      <c r="U245" s="1">
        <v>245</v>
      </c>
      <c r="V245" s="26"/>
      <c r="X245" s="23"/>
      <c r="Y245" s="11">
        <v>2018</v>
      </c>
      <c r="Z245" s="1">
        <v>0.47411331062803203</v>
      </c>
      <c r="AA245" s="1">
        <v>0.77410273054093903</v>
      </c>
      <c r="AB245" s="1">
        <v>0.91317912319897598</v>
      </c>
      <c r="AC245" s="1">
        <v>0.98495656864584102</v>
      </c>
      <c r="AD245" s="1">
        <v>0.999966097436086</v>
      </c>
      <c r="AE245" s="1">
        <v>0.99999781880958205</v>
      </c>
      <c r="AF245" s="1">
        <v>1</v>
      </c>
      <c r="AG245" s="1">
        <v>0.999999999999999</v>
      </c>
    </row>
    <row r="246" spans="10:34" x14ac:dyDescent="0.3">
      <c r="J246" s="23"/>
      <c r="K246" s="11">
        <v>2012</v>
      </c>
      <c r="L246" s="12">
        <v>108</v>
      </c>
      <c r="M246" s="1">
        <v>26.036999999999999</v>
      </c>
      <c r="N246" s="1">
        <v>1634.989</v>
      </c>
      <c r="O246" s="1">
        <v>40.435000000000002</v>
      </c>
      <c r="P246" s="1">
        <v>3.891</v>
      </c>
      <c r="Q246" s="1">
        <v>0</v>
      </c>
      <c r="R246" s="1">
        <v>3</v>
      </c>
      <c r="S246" s="1">
        <v>12</v>
      </c>
      <c r="T246" s="1">
        <v>27.5</v>
      </c>
      <c r="U246" s="1">
        <v>226</v>
      </c>
      <c r="V246" s="26"/>
      <c r="X246" s="23"/>
      <c r="Y246" s="11">
        <v>2019</v>
      </c>
      <c r="Z246" s="1">
        <v>0.52668982899948302</v>
      </c>
      <c r="AA246" s="1">
        <v>0.81463610430182298</v>
      </c>
      <c r="AB246" s="1">
        <v>0.93502551041874604</v>
      </c>
      <c r="AC246" s="1">
        <v>0.99044583150296495</v>
      </c>
      <c r="AD246" s="1">
        <v>0.99998974913565497</v>
      </c>
      <c r="AE246" s="1">
        <v>0.99999960986509495</v>
      </c>
      <c r="AF246" s="1">
        <v>0.99999999999997102</v>
      </c>
      <c r="AG246" s="1">
        <v>0.99999999998584399</v>
      </c>
      <c r="AH246" s="1">
        <v>0.999999999999578</v>
      </c>
    </row>
    <row r="247" spans="10:34" x14ac:dyDescent="0.3">
      <c r="J247" s="23"/>
      <c r="K247" s="11">
        <v>2013</v>
      </c>
      <c r="L247" s="12">
        <v>108</v>
      </c>
      <c r="M247" s="1">
        <v>23.361000000000001</v>
      </c>
      <c r="N247" s="1">
        <v>1647.8030000000001</v>
      </c>
      <c r="O247" s="1">
        <v>40.593000000000004</v>
      </c>
      <c r="P247" s="1">
        <v>3.9060000000000001</v>
      </c>
      <c r="Q247" s="1">
        <v>0</v>
      </c>
      <c r="R247" s="1">
        <v>3.5</v>
      </c>
      <c r="S247" s="1">
        <v>9.5</v>
      </c>
      <c r="T247" s="1">
        <v>20</v>
      </c>
      <c r="U247" s="1">
        <v>222</v>
      </c>
      <c r="V247" s="26"/>
      <c r="X247" s="22" t="str">
        <f>J274</f>
        <v>SomaICSAP</v>
      </c>
      <c r="Y247" s="13">
        <v>2011</v>
      </c>
      <c r="Z247" s="6">
        <v>0.99999999999943001</v>
      </c>
      <c r="AA247" s="6"/>
      <c r="AB247" s="6"/>
      <c r="AC247" s="6"/>
      <c r="AD247" s="6"/>
      <c r="AE247" s="6"/>
      <c r="AF247" s="6"/>
      <c r="AG247" s="6"/>
      <c r="AH247" s="6"/>
    </row>
    <row r="248" spans="10:34" x14ac:dyDescent="0.3">
      <c r="J248" s="23"/>
      <c r="K248" s="11">
        <v>2014</v>
      </c>
      <c r="L248" s="12">
        <v>108</v>
      </c>
      <c r="M248" s="1">
        <v>20.259</v>
      </c>
      <c r="N248" s="1">
        <v>898.49300000000005</v>
      </c>
      <c r="O248" s="1">
        <v>29.975000000000001</v>
      </c>
      <c r="P248" s="1">
        <v>2.8839999999999999</v>
      </c>
      <c r="Q248" s="1">
        <v>0</v>
      </c>
      <c r="R248" s="1">
        <v>3.5</v>
      </c>
      <c r="S248" s="1">
        <v>10</v>
      </c>
      <c r="T248" s="1">
        <v>25</v>
      </c>
      <c r="U248" s="1">
        <v>140</v>
      </c>
      <c r="V248" s="26"/>
      <c r="X248" s="29"/>
      <c r="Y248" s="30">
        <v>2012</v>
      </c>
      <c r="Z248" s="31">
        <v>0.99999851422478803</v>
      </c>
      <c r="AA248" s="31">
        <v>0.99999310563150401</v>
      </c>
      <c r="AB248" s="31"/>
      <c r="AC248" s="31"/>
      <c r="AD248" s="31"/>
      <c r="AE248" s="31"/>
      <c r="AF248" s="31"/>
      <c r="AG248" s="31"/>
      <c r="AH248" s="31"/>
    </row>
    <row r="249" spans="10:34" x14ac:dyDescent="0.3">
      <c r="J249" s="23"/>
      <c r="K249" s="11">
        <v>2015</v>
      </c>
      <c r="L249" s="12">
        <v>108</v>
      </c>
      <c r="M249" s="1">
        <v>18.518999999999998</v>
      </c>
      <c r="N249" s="1">
        <v>757.33600000000001</v>
      </c>
      <c r="O249" s="1">
        <v>27.52</v>
      </c>
      <c r="P249" s="1">
        <v>2.6480000000000001</v>
      </c>
      <c r="Q249" s="1">
        <v>0</v>
      </c>
      <c r="R249" s="1">
        <v>3.5</v>
      </c>
      <c r="S249" s="1">
        <v>9</v>
      </c>
      <c r="T249" s="1">
        <v>22</v>
      </c>
      <c r="U249" s="1">
        <v>141</v>
      </c>
      <c r="V249" s="26"/>
      <c r="X249" s="29"/>
      <c r="Y249" s="30">
        <v>2013</v>
      </c>
      <c r="Z249" s="31">
        <v>0.99982007341889201</v>
      </c>
      <c r="AA249" s="31">
        <v>0.99957179336342195</v>
      </c>
      <c r="AB249" s="31">
        <v>0.99999989188346095</v>
      </c>
      <c r="AC249" s="31"/>
      <c r="AD249" s="31"/>
      <c r="AE249" s="31"/>
      <c r="AF249" s="31"/>
      <c r="AG249" s="31"/>
      <c r="AH249" s="31"/>
    </row>
    <row r="250" spans="10:34" x14ac:dyDescent="0.3">
      <c r="J250" s="23"/>
      <c r="K250" s="11">
        <v>2016</v>
      </c>
      <c r="L250" s="12">
        <v>108</v>
      </c>
      <c r="M250" s="1">
        <v>16.361000000000001</v>
      </c>
      <c r="N250" s="1">
        <v>476.476</v>
      </c>
      <c r="O250" s="1">
        <v>21.827999999999999</v>
      </c>
      <c r="P250" s="1">
        <v>2.1</v>
      </c>
      <c r="Q250" s="1">
        <v>0</v>
      </c>
      <c r="R250" s="1">
        <v>2</v>
      </c>
      <c r="S250" s="1">
        <v>9</v>
      </c>
      <c r="T250" s="1">
        <v>21</v>
      </c>
      <c r="U250" s="1">
        <v>110</v>
      </c>
      <c r="V250" s="26"/>
      <c r="X250" s="29"/>
      <c r="Y250" s="30">
        <v>2014</v>
      </c>
      <c r="Z250" s="31">
        <v>0.99732206037994797</v>
      </c>
      <c r="AA250" s="31">
        <v>0.99518680390704095</v>
      </c>
      <c r="AB250" s="31">
        <v>0.99996653538486302</v>
      </c>
      <c r="AC250" s="31">
        <v>0.99999994677984305</v>
      </c>
      <c r="AD250" s="31"/>
      <c r="AE250" s="31"/>
      <c r="AF250" s="31"/>
      <c r="AG250" s="31"/>
      <c r="AH250" s="31"/>
    </row>
    <row r="251" spans="10:34" x14ac:dyDescent="0.3">
      <c r="J251" s="23"/>
      <c r="K251" s="11">
        <v>2017</v>
      </c>
      <c r="L251" s="12">
        <v>108</v>
      </c>
      <c r="M251" s="1">
        <v>14.102</v>
      </c>
      <c r="N251" s="1">
        <v>326.48500000000001</v>
      </c>
      <c r="O251" s="1">
        <v>18.068999999999999</v>
      </c>
      <c r="P251" s="1">
        <v>1.7390000000000001</v>
      </c>
      <c r="Q251" s="1">
        <v>0</v>
      </c>
      <c r="R251" s="1">
        <v>2</v>
      </c>
      <c r="S251" s="1">
        <v>7.5</v>
      </c>
      <c r="T251" s="1">
        <v>19.5</v>
      </c>
      <c r="U251" s="1">
        <v>98</v>
      </c>
      <c r="V251" s="26"/>
      <c r="X251" s="29"/>
      <c r="Y251" s="30">
        <v>2015</v>
      </c>
      <c r="Z251" s="31">
        <v>0.99831549511338302</v>
      </c>
      <c r="AA251" s="31">
        <v>0.99683366188157996</v>
      </c>
      <c r="AB251" s="31">
        <v>0.99998612209026805</v>
      </c>
      <c r="AC251" s="31">
        <v>0.99999999290060304</v>
      </c>
      <c r="AD251" s="31">
        <v>0.99999999999996902</v>
      </c>
      <c r="AE251" s="31"/>
      <c r="AF251" s="31"/>
      <c r="AG251" s="31"/>
      <c r="AH251" s="31"/>
    </row>
    <row r="252" spans="10:34" x14ac:dyDescent="0.3">
      <c r="J252" s="23"/>
      <c r="K252" s="11">
        <v>2018</v>
      </c>
      <c r="L252" s="12">
        <v>108</v>
      </c>
      <c r="M252" s="1">
        <v>15.87</v>
      </c>
      <c r="N252" s="1">
        <v>508.76799999999997</v>
      </c>
      <c r="O252" s="1">
        <v>22.556000000000001</v>
      </c>
      <c r="P252" s="1">
        <v>2.17</v>
      </c>
      <c r="Q252" s="1">
        <v>0</v>
      </c>
      <c r="R252" s="1">
        <v>3</v>
      </c>
      <c r="S252" s="1">
        <v>7</v>
      </c>
      <c r="T252" s="1">
        <v>21</v>
      </c>
      <c r="U252" s="1">
        <v>128</v>
      </c>
      <c r="V252" s="26"/>
      <c r="X252" s="29"/>
      <c r="Y252" s="30">
        <v>2016</v>
      </c>
      <c r="Z252" s="31">
        <v>0.99549617404507196</v>
      </c>
      <c r="AA252" s="31">
        <v>0.99229147155203601</v>
      </c>
      <c r="AB252" s="31">
        <v>0.99991324235485002</v>
      </c>
      <c r="AC252" s="31">
        <v>0.99999962499364703</v>
      </c>
      <c r="AD252" s="31">
        <v>0.99999999999981704</v>
      </c>
      <c r="AE252" s="31">
        <v>0.99999999995975697</v>
      </c>
      <c r="AF252" s="31"/>
      <c r="AG252" s="31"/>
      <c r="AH252" s="31"/>
    </row>
    <row r="253" spans="10:34" x14ac:dyDescent="0.3">
      <c r="J253" s="24"/>
      <c r="K253" s="15">
        <v>2019</v>
      </c>
      <c r="L253" s="16">
        <v>108</v>
      </c>
      <c r="M253" s="7">
        <v>16.481000000000002</v>
      </c>
      <c r="N253" s="7">
        <v>575.673</v>
      </c>
      <c r="O253" s="7">
        <v>23.992999999999999</v>
      </c>
      <c r="P253" s="7">
        <v>2.3090000000000002</v>
      </c>
      <c r="Q253" s="7">
        <v>0</v>
      </c>
      <c r="R253" s="7">
        <v>2</v>
      </c>
      <c r="S253" s="7">
        <v>6</v>
      </c>
      <c r="T253" s="7">
        <v>21</v>
      </c>
      <c r="U253" s="7">
        <v>136</v>
      </c>
      <c r="V253" s="27"/>
      <c r="X253" s="29"/>
      <c r="Y253" s="30">
        <v>2017</v>
      </c>
      <c r="Z253" s="31">
        <v>0.93325793917507305</v>
      </c>
      <c r="AA253" s="31">
        <v>0.91018775312493305</v>
      </c>
      <c r="AB253" s="31">
        <v>0.99169868808209605</v>
      </c>
      <c r="AC253" s="31">
        <v>0.99924164738972499</v>
      </c>
      <c r="AD253" s="31">
        <v>0.999974082443568</v>
      </c>
      <c r="AE253" s="31">
        <v>0.99994136791666</v>
      </c>
      <c r="AF253" s="31">
        <v>0.99999156514167598</v>
      </c>
      <c r="AG253" s="31"/>
      <c r="AH253" s="31"/>
    </row>
    <row r="254" spans="10:34" x14ac:dyDescent="0.3">
      <c r="J254" s="23" t="s">
        <v>71</v>
      </c>
      <c r="K254" s="11">
        <v>2010</v>
      </c>
      <c r="L254" s="12">
        <v>108</v>
      </c>
      <c r="M254" s="1">
        <v>174.30600000000001</v>
      </c>
      <c r="N254" s="1">
        <v>40648.663</v>
      </c>
      <c r="O254" s="1">
        <v>201.61500000000001</v>
      </c>
      <c r="P254" s="1">
        <v>19.399999999999999</v>
      </c>
      <c r="Q254" s="1">
        <v>8</v>
      </c>
      <c r="R254" s="1">
        <v>46.5</v>
      </c>
      <c r="S254" s="1">
        <v>121.5</v>
      </c>
      <c r="T254" s="1">
        <v>207</v>
      </c>
      <c r="U254" s="1">
        <v>1254</v>
      </c>
      <c r="V254" s="26">
        <v>0.91081673194747004</v>
      </c>
      <c r="X254" s="29"/>
      <c r="Y254" s="30">
        <v>2018</v>
      </c>
      <c r="Z254" s="31">
        <v>0.98028554722845895</v>
      </c>
      <c r="AA254" s="31">
        <v>0.97046630099998699</v>
      </c>
      <c r="AB254" s="31">
        <v>0.99888228705990501</v>
      </c>
      <c r="AC254" s="31">
        <v>0.99996591687394998</v>
      </c>
      <c r="AD254" s="31">
        <v>0.99999988787196903</v>
      </c>
      <c r="AE254" s="31">
        <v>0.99999949187432502</v>
      </c>
      <c r="AF254" s="31">
        <v>0.99999998858776595</v>
      </c>
      <c r="AG254" s="31">
        <v>0.99999997088563397</v>
      </c>
      <c r="AH254" s="31"/>
    </row>
    <row r="255" spans="10:34" x14ac:dyDescent="0.3">
      <c r="J255" s="23"/>
      <c r="K255" s="11">
        <v>2011</v>
      </c>
      <c r="L255" s="12">
        <v>108</v>
      </c>
      <c r="M255" s="1">
        <v>175.73099999999999</v>
      </c>
      <c r="N255" s="1">
        <v>40859.076999999997</v>
      </c>
      <c r="O255" s="1">
        <v>202.136</v>
      </c>
      <c r="P255" s="1">
        <v>19.451000000000001</v>
      </c>
      <c r="Q255" s="1">
        <v>12</v>
      </c>
      <c r="R255" s="1">
        <v>54.5</v>
      </c>
      <c r="S255" s="1">
        <v>138</v>
      </c>
      <c r="T255" s="1">
        <v>207.5</v>
      </c>
      <c r="U255" s="1">
        <v>1315</v>
      </c>
      <c r="V255" s="26"/>
      <c r="X255" s="24"/>
      <c r="Y255" s="15">
        <v>2019</v>
      </c>
      <c r="Z255" s="7">
        <v>0.99922131276771098</v>
      </c>
      <c r="AA255" s="7">
        <v>0.99841854048452205</v>
      </c>
      <c r="AB255" s="7">
        <v>0.99999703633029902</v>
      </c>
      <c r="AC255" s="7">
        <v>0.99999999990584798</v>
      </c>
      <c r="AD255" s="7">
        <v>0.99999999987689503</v>
      </c>
      <c r="AE255" s="7">
        <v>0.99999999999871603</v>
      </c>
      <c r="AF255" s="7">
        <v>0.99999999574961596</v>
      </c>
      <c r="AG255" s="7">
        <v>0.99982584478275605</v>
      </c>
      <c r="AH255" s="7">
        <v>0.99999670128417595</v>
      </c>
    </row>
    <row r="256" spans="10:34" x14ac:dyDescent="0.3">
      <c r="J256" s="23"/>
      <c r="K256" s="11">
        <v>2012</v>
      </c>
      <c r="L256" s="12">
        <v>108</v>
      </c>
      <c r="M256" s="1">
        <v>161.73099999999999</v>
      </c>
      <c r="N256" s="1">
        <v>35135.095000000001</v>
      </c>
      <c r="O256" s="1">
        <v>187.44399999999999</v>
      </c>
      <c r="P256" s="1">
        <v>18.036999999999999</v>
      </c>
      <c r="Q256" s="1">
        <v>9</v>
      </c>
      <c r="R256" s="1">
        <v>49.5</v>
      </c>
      <c r="S256" s="1">
        <v>111</v>
      </c>
      <c r="T256" s="1">
        <v>203</v>
      </c>
      <c r="U256" s="1">
        <v>1218</v>
      </c>
      <c r="V256" s="26"/>
      <c r="X256" s="23" t="str">
        <f>J284</f>
        <v>TaxaICSAP</v>
      </c>
      <c r="Y256" s="11">
        <v>2011</v>
      </c>
      <c r="Z256" s="1">
        <v>1</v>
      </c>
    </row>
    <row r="257" spans="10:34" x14ac:dyDescent="0.3">
      <c r="J257" s="23"/>
      <c r="K257" s="11">
        <v>2013</v>
      </c>
      <c r="L257" s="12">
        <v>108</v>
      </c>
      <c r="M257" s="1">
        <v>155.815</v>
      </c>
      <c r="N257" s="1">
        <v>35623.124000000003</v>
      </c>
      <c r="O257" s="1">
        <v>188.74100000000001</v>
      </c>
      <c r="P257" s="1">
        <v>18.161999999999999</v>
      </c>
      <c r="Q257" s="1">
        <v>7</v>
      </c>
      <c r="R257" s="1">
        <v>53</v>
      </c>
      <c r="S257" s="1">
        <v>110.5</v>
      </c>
      <c r="T257" s="1">
        <v>190</v>
      </c>
      <c r="U257" s="1">
        <v>1247</v>
      </c>
      <c r="V257" s="26"/>
      <c r="X257" s="23"/>
      <c r="Y257" s="11">
        <v>2012</v>
      </c>
      <c r="Z257" s="1">
        <v>0.99991804840061704</v>
      </c>
      <c r="AA257" s="1">
        <v>0.99990346343960501</v>
      </c>
    </row>
    <row r="258" spans="10:34" x14ac:dyDescent="0.3">
      <c r="J258" s="23"/>
      <c r="K258" s="11">
        <v>2014</v>
      </c>
      <c r="L258" s="12">
        <v>108</v>
      </c>
      <c r="M258" s="1">
        <v>150.51900000000001</v>
      </c>
      <c r="N258" s="1">
        <v>31707.411</v>
      </c>
      <c r="O258" s="1">
        <v>178.066</v>
      </c>
      <c r="P258" s="1">
        <v>17.134</v>
      </c>
      <c r="Q258" s="1">
        <v>13</v>
      </c>
      <c r="R258" s="1">
        <v>44.5</v>
      </c>
      <c r="S258" s="1">
        <v>101</v>
      </c>
      <c r="T258" s="1">
        <v>194</v>
      </c>
      <c r="U258" s="1">
        <v>1204</v>
      </c>
      <c r="V258" s="26"/>
      <c r="X258" s="23"/>
      <c r="Y258" s="11">
        <v>2013</v>
      </c>
      <c r="Z258" s="1">
        <v>0.99697386064525995</v>
      </c>
      <c r="AA258" s="1">
        <v>0.99666601408199196</v>
      </c>
      <c r="AB258" s="1">
        <v>0.99999951786965502</v>
      </c>
    </row>
    <row r="259" spans="10:34" x14ac:dyDescent="0.3">
      <c r="J259" s="23"/>
      <c r="K259" s="11">
        <v>2015</v>
      </c>
      <c r="L259" s="12">
        <v>108</v>
      </c>
      <c r="M259" s="1">
        <v>156.78700000000001</v>
      </c>
      <c r="N259" s="1">
        <v>31794.823</v>
      </c>
      <c r="O259" s="1">
        <v>178.31100000000001</v>
      </c>
      <c r="P259" s="1">
        <v>17.158000000000001</v>
      </c>
      <c r="Q259" s="1">
        <v>10</v>
      </c>
      <c r="R259" s="1">
        <v>40</v>
      </c>
      <c r="S259" s="1">
        <v>112</v>
      </c>
      <c r="T259" s="1">
        <v>198</v>
      </c>
      <c r="U259" s="1">
        <v>1182</v>
      </c>
      <c r="V259" s="26"/>
      <c r="X259" s="23"/>
      <c r="Y259" s="11">
        <v>2014</v>
      </c>
      <c r="Z259" s="1">
        <v>0.97154275610436303</v>
      </c>
      <c r="AA259" s="1">
        <v>0.96970789404176505</v>
      </c>
      <c r="AB259" s="1">
        <v>0.99980381411906705</v>
      </c>
      <c r="AC259" s="1">
        <v>0.99999951149209398</v>
      </c>
    </row>
    <row r="260" spans="10:34" x14ac:dyDescent="0.3">
      <c r="J260" s="23"/>
      <c r="K260" s="11">
        <v>2016</v>
      </c>
      <c r="L260" s="12">
        <v>108</v>
      </c>
      <c r="M260" s="1">
        <v>159.45400000000001</v>
      </c>
      <c r="N260" s="1">
        <v>33280.044999999998</v>
      </c>
      <c r="O260" s="1">
        <v>182.428</v>
      </c>
      <c r="P260" s="1">
        <v>17.553999999999998</v>
      </c>
      <c r="Q260" s="1">
        <v>10</v>
      </c>
      <c r="R260" s="1">
        <v>45.5</v>
      </c>
      <c r="S260" s="1">
        <v>105.5</v>
      </c>
      <c r="T260" s="1">
        <v>220.5</v>
      </c>
      <c r="U260" s="1">
        <v>1220</v>
      </c>
      <c r="V260" s="26"/>
      <c r="X260" s="23"/>
      <c r="Y260" s="11">
        <v>2015</v>
      </c>
      <c r="Z260" s="1">
        <v>0.947861163190303</v>
      </c>
      <c r="AA260" s="1">
        <v>0.94499305119983601</v>
      </c>
      <c r="AB260" s="1">
        <v>0.99921670829309905</v>
      </c>
      <c r="AC260" s="1">
        <v>0.99999250118999605</v>
      </c>
      <c r="AD260" s="1">
        <v>0.99999999994005195</v>
      </c>
    </row>
    <row r="261" spans="10:34" x14ac:dyDescent="0.3">
      <c r="J261" s="23"/>
      <c r="K261" s="11">
        <v>2017</v>
      </c>
      <c r="L261" s="12">
        <v>108</v>
      </c>
      <c r="M261" s="1">
        <v>155.63</v>
      </c>
      <c r="N261" s="1">
        <v>38209.357000000004</v>
      </c>
      <c r="O261" s="1">
        <v>195.47200000000001</v>
      </c>
      <c r="P261" s="1">
        <v>18.809000000000001</v>
      </c>
      <c r="Q261" s="1">
        <v>5</v>
      </c>
      <c r="R261" s="1">
        <v>41</v>
      </c>
      <c r="S261" s="1">
        <v>92</v>
      </c>
      <c r="T261" s="1">
        <v>226</v>
      </c>
      <c r="U261" s="1">
        <v>1321</v>
      </c>
      <c r="V261" s="26"/>
      <c r="X261" s="23"/>
      <c r="Y261" s="11">
        <v>2016</v>
      </c>
      <c r="Z261" s="1">
        <v>0.81954088730038199</v>
      </c>
      <c r="AA261" s="1">
        <v>0.81314617026939595</v>
      </c>
      <c r="AB261" s="1">
        <v>0.98814457701389302</v>
      </c>
      <c r="AC261" s="1">
        <v>0.99923125925149203</v>
      </c>
      <c r="AD261" s="1">
        <v>0.99999282633016495</v>
      </c>
      <c r="AE261" s="1">
        <v>0.99999954062975904</v>
      </c>
    </row>
    <row r="262" spans="10:34" x14ac:dyDescent="0.3">
      <c r="J262" s="23"/>
      <c r="K262" s="11">
        <v>2018</v>
      </c>
      <c r="L262" s="12">
        <v>108</v>
      </c>
      <c r="M262" s="1">
        <v>160.565</v>
      </c>
      <c r="N262" s="1">
        <v>39299.705999999998</v>
      </c>
      <c r="O262" s="1">
        <v>198.24199999999999</v>
      </c>
      <c r="P262" s="1">
        <v>19.076000000000001</v>
      </c>
      <c r="Q262" s="1">
        <v>7</v>
      </c>
      <c r="R262" s="1">
        <v>43.5</v>
      </c>
      <c r="S262" s="1">
        <v>98</v>
      </c>
      <c r="T262" s="1">
        <v>203.5</v>
      </c>
      <c r="U262" s="1">
        <v>1269</v>
      </c>
      <c r="V262" s="26"/>
      <c r="X262" s="23"/>
      <c r="Y262" s="11">
        <v>2017</v>
      </c>
      <c r="Z262" s="1">
        <v>0.40117663637818002</v>
      </c>
      <c r="AA262" s="1">
        <v>0.39284941665435702</v>
      </c>
      <c r="AB262" s="1">
        <v>0.81998662877992901</v>
      </c>
      <c r="AC262" s="1">
        <v>0.94849225029942297</v>
      </c>
      <c r="AD262" s="1">
        <v>0.99244345986603999</v>
      </c>
      <c r="AE262" s="1">
        <v>0.99703986252744004</v>
      </c>
      <c r="AF262" s="1">
        <v>0.99991899917081695</v>
      </c>
    </row>
    <row r="263" spans="10:34" x14ac:dyDescent="0.3">
      <c r="J263" s="23"/>
      <c r="K263" s="11">
        <v>2019</v>
      </c>
      <c r="L263" s="12">
        <v>108</v>
      </c>
      <c r="M263" s="1">
        <v>173.95400000000001</v>
      </c>
      <c r="N263" s="1">
        <v>41660.811000000002</v>
      </c>
      <c r="O263" s="1">
        <v>204.11</v>
      </c>
      <c r="P263" s="1">
        <v>19.64</v>
      </c>
      <c r="Q263" s="1">
        <v>9</v>
      </c>
      <c r="R263" s="1">
        <v>45</v>
      </c>
      <c r="S263" s="1">
        <v>108.5</v>
      </c>
      <c r="T263" s="1">
        <v>221.5</v>
      </c>
      <c r="U263" s="1">
        <v>1355</v>
      </c>
      <c r="V263" s="26"/>
      <c r="X263" s="23"/>
      <c r="Y263" s="11">
        <v>2018</v>
      </c>
      <c r="Z263" s="1">
        <v>0.49478710200463499</v>
      </c>
      <c r="AA263" s="1">
        <v>0.48600948411259198</v>
      </c>
      <c r="AB263" s="1">
        <v>0.88129226023218299</v>
      </c>
      <c r="AC263" s="1">
        <v>0.97280749119262899</v>
      </c>
      <c r="AD263" s="1">
        <v>0.99718007085871696</v>
      </c>
      <c r="AE263" s="1">
        <v>0.99908098960557101</v>
      </c>
      <c r="AF263" s="1">
        <v>0.99998959016030498</v>
      </c>
      <c r="AG263" s="1">
        <v>0.99999999990907595</v>
      </c>
    </row>
    <row r="264" spans="10:34" x14ac:dyDescent="0.3">
      <c r="J264" s="22" t="s">
        <v>34</v>
      </c>
      <c r="K264" s="13">
        <v>2010</v>
      </c>
      <c r="L264" s="14">
        <v>108</v>
      </c>
      <c r="M264" s="6">
        <v>121.185</v>
      </c>
      <c r="N264" s="6">
        <v>69100.880999999994</v>
      </c>
      <c r="O264" s="6">
        <v>262.87</v>
      </c>
      <c r="P264" s="6">
        <v>25.295000000000002</v>
      </c>
      <c r="Q264" s="6">
        <v>0</v>
      </c>
      <c r="R264" s="6">
        <v>14.5</v>
      </c>
      <c r="S264" s="6">
        <v>45</v>
      </c>
      <c r="T264" s="6">
        <v>96.5</v>
      </c>
      <c r="U264" s="6">
        <v>1669</v>
      </c>
      <c r="V264" s="25">
        <v>8.3973916755727095E-3</v>
      </c>
      <c r="X264" s="23"/>
      <c r="Y264" s="11">
        <v>2019</v>
      </c>
      <c r="Z264" s="1">
        <v>0.66959043835399201</v>
      </c>
      <c r="AA264" s="1">
        <v>0.66124763378092499</v>
      </c>
      <c r="AB264" s="1">
        <v>0.95532079881476994</v>
      </c>
      <c r="AC264" s="1">
        <v>0.99390436366239299</v>
      </c>
      <c r="AD264" s="1">
        <v>0.99973867805271599</v>
      </c>
      <c r="AE264" s="1">
        <v>0.99994922870347402</v>
      </c>
      <c r="AF264" s="1">
        <v>0.99999997658851103</v>
      </c>
      <c r="AG264" s="1">
        <v>0.99999896220713302</v>
      </c>
      <c r="AH264" s="1">
        <v>0.99999997758777304</v>
      </c>
    </row>
    <row r="265" spans="10:34" x14ac:dyDescent="0.3">
      <c r="J265" s="23"/>
      <c r="K265" s="11">
        <v>2011</v>
      </c>
      <c r="L265" s="12">
        <v>108</v>
      </c>
      <c r="M265" s="1">
        <v>115.73099999999999</v>
      </c>
      <c r="N265" s="1">
        <v>68750.516000000003</v>
      </c>
      <c r="O265" s="1">
        <v>262.20299999999997</v>
      </c>
      <c r="P265" s="1">
        <v>25.231000000000002</v>
      </c>
      <c r="Q265" s="1">
        <v>0</v>
      </c>
      <c r="R265" s="1">
        <v>14</v>
      </c>
      <c r="S265" s="1">
        <v>39.5</v>
      </c>
      <c r="T265" s="1">
        <v>82</v>
      </c>
      <c r="U265" s="1">
        <v>1591</v>
      </c>
      <c r="V265" s="26"/>
      <c r="X265" s="22" t="str">
        <f>J294</f>
        <v>Nota</v>
      </c>
      <c r="Y265" s="13">
        <v>2011</v>
      </c>
      <c r="Z265" s="6">
        <v>1</v>
      </c>
      <c r="AA265" s="6"/>
      <c r="AB265" s="6"/>
      <c r="AC265" s="6"/>
      <c r="AD265" s="6"/>
      <c r="AE265" s="6"/>
      <c r="AF265" s="6"/>
      <c r="AG265" s="6"/>
      <c r="AH265" s="6"/>
    </row>
    <row r="266" spans="10:34" x14ac:dyDescent="0.3">
      <c r="J266" s="23"/>
      <c r="K266" s="11">
        <v>2012</v>
      </c>
      <c r="L266" s="12">
        <v>108</v>
      </c>
      <c r="M266" s="1">
        <v>104.73099999999999</v>
      </c>
      <c r="N266" s="1">
        <v>57804.105000000003</v>
      </c>
      <c r="O266" s="1">
        <v>240.42500000000001</v>
      </c>
      <c r="P266" s="1">
        <v>23.135000000000002</v>
      </c>
      <c r="Q266" s="1">
        <v>1</v>
      </c>
      <c r="R266" s="1">
        <v>12.5</v>
      </c>
      <c r="S266" s="1">
        <v>31</v>
      </c>
      <c r="T266" s="1">
        <v>93</v>
      </c>
      <c r="U266" s="1">
        <v>1446</v>
      </c>
      <c r="V266" s="26"/>
      <c r="X266" s="29"/>
      <c r="Y266" s="30">
        <v>2012</v>
      </c>
      <c r="Z266" s="31">
        <v>1</v>
      </c>
      <c r="AA266" s="31">
        <v>1</v>
      </c>
      <c r="AB266" s="31"/>
      <c r="AC266" s="31"/>
      <c r="AD266" s="31"/>
      <c r="AE266" s="31"/>
      <c r="AF266" s="31"/>
      <c r="AG266" s="31"/>
      <c r="AH266" s="31"/>
    </row>
    <row r="267" spans="10:34" x14ac:dyDescent="0.3">
      <c r="J267" s="23"/>
      <c r="K267" s="11">
        <v>2013</v>
      </c>
      <c r="L267" s="12">
        <v>108</v>
      </c>
      <c r="M267" s="1">
        <v>97.555999999999997</v>
      </c>
      <c r="N267" s="1">
        <v>50404.061999999998</v>
      </c>
      <c r="O267" s="1">
        <v>224.50800000000001</v>
      </c>
      <c r="P267" s="1">
        <v>21.603000000000002</v>
      </c>
      <c r="Q267" s="1">
        <v>0</v>
      </c>
      <c r="R267" s="1">
        <v>10.5</v>
      </c>
      <c r="S267" s="1">
        <v>24.5</v>
      </c>
      <c r="T267" s="1">
        <v>72.5</v>
      </c>
      <c r="U267" s="1">
        <v>1359</v>
      </c>
      <c r="V267" s="26"/>
      <c r="X267" s="29"/>
      <c r="Y267" s="30">
        <v>2013</v>
      </c>
      <c r="Z267" s="31">
        <v>0.27260006753861499</v>
      </c>
      <c r="AA267" s="31">
        <v>0.27260006753861499</v>
      </c>
      <c r="AB267" s="31">
        <v>0.27260006753861499</v>
      </c>
      <c r="AC267" s="31"/>
      <c r="AD267" s="31"/>
      <c r="AE267" s="31"/>
      <c r="AF267" s="31"/>
      <c r="AG267" s="31"/>
      <c r="AH267" s="31"/>
    </row>
    <row r="268" spans="10:34" x14ac:dyDescent="0.3">
      <c r="J268" s="23"/>
      <c r="K268" s="11">
        <v>2014</v>
      </c>
      <c r="L268" s="12">
        <v>108</v>
      </c>
      <c r="M268" s="1">
        <v>93.656999999999996</v>
      </c>
      <c r="N268" s="1">
        <v>45109.237000000001</v>
      </c>
      <c r="O268" s="1">
        <v>212.38900000000001</v>
      </c>
      <c r="P268" s="1">
        <v>20.437000000000001</v>
      </c>
      <c r="Q268" s="1">
        <v>0</v>
      </c>
      <c r="R268" s="1">
        <v>8</v>
      </c>
      <c r="S268" s="1">
        <v>22.5</v>
      </c>
      <c r="T268" s="1">
        <v>76</v>
      </c>
      <c r="U268" s="1">
        <v>1233</v>
      </c>
      <c r="V268" s="26"/>
      <c r="X268" s="29"/>
      <c r="Y268" s="30">
        <v>2014</v>
      </c>
      <c r="Z268" s="31">
        <v>0.27260006753861499</v>
      </c>
      <c r="AA268" s="31">
        <v>0.27260006753861499</v>
      </c>
      <c r="AB268" s="31">
        <v>0.27260006753861499</v>
      </c>
      <c r="AC268" s="31">
        <v>1</v>
      </c>
      <c r="AD268" s="31"/>
      <c r="AE268" s="31"/>
      <c r="AF268" s="31"/>
      <c r="AG268" s="31"/>
      <c r="AH268" s="31"/>
    </row>
    <row r="269" spans="10:34" x14ac:dyDescent="0.3">
      <c r="J269" s="23"/>
      <c r="K269" s="11">
        <v>2015</v>
      </c>
      <c r="L269" s="12">
        <v>108</v>
      </c>
      <c r="M269" s="1">
        <v>82.194000000000003</v>
      </c>
      <c r="N269" s="1">
        <v>30968.045999999998</v>
      </c>
      <c r="O269" s="1">
        <v>175.977</v>
      </c>
      <c r="P269" s="1">
        <v>16.933</v>
      </c>
      <c r="Q269" s="1">
        <v>0</v>
      </c>
      <c r="R269" s="1">
        <v>9</v>
      </c>
      <c r="S269" s="1">
        <v>20</v>
      </c>
      <c r="T269" s="1">
        <v>69</v>
      </c>
      <c r="U269" s="1">
        <v>955</v>
      </c>
      <c r="V269" s="26"/>
      <c r="X269" s="29"/>
      <c r="Y269" s="30">
        <v>2015</v>
      </c>
      <c r="Z269" s="31">
        <v>0.27260006753861499</v>
      </c>
      <c r="AA269" s="31">
        <v>0.27260006753861499</v>
      </c>
      <c r="AB269" s="31">
        <v>0.27260006753861499</v>
      </c>
      <c r="AC269" s="31">
        <v>1</v>
      </c>
      <c r="AD269" s="31">
        <v>1</v>
      </c>
      <c r="AE269" s="31"/>
      <c r="AF269" s="31"/>
      <c r="AG269" s="31"/>
      <c r="AH269" s="31"/>
    </row>
    <row r="270" spans="10:34" x14ac:dyDescent="0.3">
      <c r="J270" s="23"/>
      <c r="K270" s="11">
        <v>2016</v>
      </c>
      <c r="L270" s="12">
        <v>108</v>
      </c>
      <c r="M270" s="1">
        <v>74.25</v>
      </c>
      <c r="N270" s="1">
        <v>26525.554</v>
      </c>
      <c r="O270" s="1">
        <v>162.86699999999999</v>
      </c>
      <c r="P270" s="1">
        <v>15.672000000000001</v>
      </c>
      <c r="Q270" s="1">
        <v>0</v>
      </c>
      <c r="R270" s="1">
        <v>6.5</v>
      </c>
      <c r="S270" s="1">
        <v>18</v>
      </c>
      <c r="T270" s="1">
        <v>65.5</v>
      </c>
      <c r="U270" s="1">
        <v>883</v>
      </c>
      <c r="V270" s="26"/>
      <c r="X270" s="29"/>
      <c r="Y270" s="30">
        <v>2016</v>
      </c>
      <c r="Z270" s="31">
        <v>0.36585520255019999</v>
      </c>
      <c r="AA270" s="31">
        <v>0.36585520255019999</v>
      </c>
      <c r="AB270" s="31">
        <v>0.36585520255019999</v>
      </c>
      <c r="AC270" s="31">
        <v>0.99999999959193497</v>
      </c>
      <c r="AD270" s="31">
        <v>0.99999999959193497</v>
      </c>
      <c r="AE270" s="31">
        <v>0.99999999959193497</v>
      </c>
      <c r="AF270" s="31"/>
      <c r="AG270" s="31"/>
      <c r="AH270" s="31"/>
    </row>
    <row r="271" spans="10:34" x14ac:dyDescent="0.3">
      <c r="J271" s="23"/>
      <c r="K271" s="11">
        <v>2017</v>
      </c>
      <c r="L271" s="12">
        <v>108</v>
      </c>
      <c r="M271" s="1">
        <v>67.656999999999996</v>
      </c>
      <c r="N271" s="1">
        <v>21632.807000000001</v>
      </c>
      <c r="O271" s="1">
        <v>147.08099999999999</v>
      </c>
      <c r="P271" s="1">
        <v>14.153</v>
      </c>
      <c r="Q271" s="1">
        <v>0</v>
      </c>
      <c r="R271" s="1">
        <v>7</v>
      </c>
      <c r="S271" s="1">
        <v>17.5</v>
      </c>
      <c r="T271" s="1">
        <v>57</v>
      </c>
      <c r="U271" s="1">
        <v>861</v>
      </c>
      <c r="V271" s="26"/>
      <c r="X271" s="29"/>
      <c r="Y271" s="30">
        <v>2017</v>
      </c>
      <c r="Z271" s="31">
        <v>0.36585520255019999</v>
      </c>
      <c r="AA271" s="31">
        <v>0.36585520255019999</v>
      </c>
      <c r="AB271" s="31">
        <v>0.36585520255019999</v>
      </c>
      <c r="AC271" s="31">
        <v>0.99999999959193497</v>
      </c>
      <c r="AD271" s="31">
        <v>0.99999999959193497</v>
      </c>
      <c r="AE271" s="31">
        <v>0.99999999959193497</v>
      </c>
      <c r="AF271" s="31">
        <v>1</v>
      </c>
      <c r="AG271" s="31"/>
      <c r="AH271" s="31"/>
    </row>
    <row r="272" spans="10:34" x14ac:dyDescent="0.3">
      <c r="J272" s="23"/>
      <c r="K272" s="11">
        <v>2018</v>
      </c>
      <c r="L272" s="12">
        <v>108</v>
      </c>
      <c r="M272" s="1">
        <v>69.055999999999997</v>
      </c>
      <c r="N272" s="1">
        <v>20158.053</v>
      </c>
      <c r="O272" s="1">
        <v>141.97900000000001</v>
      </c>
      <c r="P272" s="1">
        <v>13.662000000000001</v>
      </c>
      <c r="Q272" s="1">
        <v>0</v>
      </c>
      <c r="R272" s="1">
        <v>7</v>
      </c>
      <c r="S272" s="1">
        <v>19</v>
      </c>
      <c r="T272" s="1">
        <v>57.5</v>
      </c>
      <c r="U272" s="1">
        <v>956</v>
      </c>
      <c r="V272" s="26"/>
      <c r="X272" s="29"/>
      <c r="Y272" s="30">
        <v>2018</v>
      </c>
      <c r="Z272" s="31">
        <v>0.36585520255019999</v>
      </c>
      <c r="AA272" s="31">
        <v>0.36585520255019999</v>
      </c>
      <c r="AB272" s="31">
        <v>0.36585520255019999</v>
      </c>
      <c r="AC272" s="31">
        <v>0.99999999959193497</v>
      </c>
      <c r="AD272" s="31">
        <v>0.99999999959193497</v>
      </c>
      <c r="AE272" s="31">
        <v>0.99999999959193497</v>
      </c>
      <c r="AF272" s="31">
        <v>1</v>
      </c>
      <c r="AG272" s="31">
        <v>1</v>
      </c>
      <c r="AH272" s="31"/>
    </row>
    <row r="273" spans="10:34" x14ac:dyDescent="0.3">
      <c r="J273" s="24"/>
      <c r="K273" s="15">
        <v>2019</v>
      </c>
      <c r="L273" s="16">
        <v>108</v>
      </c>
      <c r="M273" s="7">
        <v>64.323999999999998</v>
      </c>
      <c r="N273" s="7">
        <v>16513.53</v>
      </c>
      <c r="O273" s="7">
        <v>128.505</v>
      </c>
      <c r="P273" s="7">
        <v>12.365</v>
      </c>
      <c r="Q273" s="7">
        <v>1</v>
      </c>
      <c r="R273" s="7">
        <v>9</v>
      </c>
      <c r="S273" s="7">
        <v>18.5</v>
      </c>
      <c r="T273" s="7">
        <v>63</v>
      </c>
      <c r="U273" s="7">
        <v>878</v>
      </c>
      <c r="V273" s="27"/>
      <c r="X273" s="24"/>
      <c r="Y273" s="15">
        <v>2019</v>
      </c>
      <c r="Z273" s="7">
        <v>0.36585520255019999</v>
      </c>
      <c r="AA273" s="7">
        <v>0.36585520255019999</v>
      </c>
      <c r="AB273" s="7">
        <v>0.36585520255019999</v>
      </c>
      <c r="AC273" s="7">
        <v>0.99999999959193497</v>
      </c>
      <c r="AD273" s="7">
        <v>0.99999999959193497</v>
      </c>
      <c r="AE273" s="7">
        <v>0.99999999959193497</v>
      </c>
      <c r="AF273" s="7">
        <v>1</v>
      </c>
      <c r="AG273" s="7">
        <v>1</v>
      </c>
      <c r="AH273" s="7">
        <v>1</v>
      </c>
    </row>
    <row r="274" spans="10:34" x14ac:dyDescent="0.3">
      <c r="J274" s="23" t="s">
        <v>35</v>
      </c>
      <c r="K274" s="11">
        <v>2010</v>
      </c>
      <c r="L274" s="12">
        <v>108</v>
      </c>
      <c r="M274" s="1">
        <v>327.30599999999998</v>
      </c>
      <c r="N274" s="1">
        <v>230471.22399999999</v>
      </c>
      <c r="O274" s="1">
        <v>480.07400000000001</v>
      </c>
      <c r="P274" s="1">
        <v>46.195</v>
      </c>
      <c r="Q274" s="1">
        <v>12</v>
      </c>
      <c r="R274" s="1">
        <v>65</v>
      </c>
      <c r="S274" s="1">
        <v>190</v>
      </c>
      <c r="T274" s="1">
        <v>361</v>
      </c>
      <c r="U274" s="1">
        <v>2718</v>
      </c>
      <c r="V274" s="26">
        <v>0.58109448464945701</v>
      </c>
    </row>
    <row r="275" spans="10:34" x14ac:dyDescent="0.3">
      <c r="J275" s="23"/>
      <c r="K275" s="11">
        <v>2011</v>
      </c>
      <c r="L275" s="12">
        <v>108</v>
      </c>
      <c r="M275" s="1">
        <v>324.45400000000001</v>
      </c>
      <c r="N275" s="1">
        <v>229842.36199999999</v>
      </c>
      <c r="O275" s="1">
        <v>479.41899999999998</v>
      </c>
      <c r="P275" s="1">
        <v>46.131999999999998</v>
      </c>
      <c r="Q275" s="1">
        <v>19</v>
      </c>
      <c r="R275" s="1">
        <v>72.5</v>
      </c>
      <c r="S275" s="1">
        <v>212</v>
      </c>
      <c r="T275" s="1">
        <v>334.5</v>
      </c>
      <c r="U275" s="1">
        <v>2689</v>
      </c>
      <c r="V275" s="26"/>
    </row>
    <row r="276" spans="10:34" x14ac:dyDescent="0.3">
      <c r="J276" s="23"/>
      <c r="K276" s="11">
        <v>2012</v>
      </c>
      <c r="L276" s="12">
        <v>108</v>
      </c>
      <c r="M276" s="1">
        <v>295.55599999999998</v>
      </c>
      <c r="N276" s="1">
        <v>189576.02499999999</v>
      </c>
      <c r="O276" s="1">
        <v>435.40300000000002</v>
      </c>
      <c r="P276" s="1">
        <v>41.896999999999998</v>
      </c>
      <c r="Q276" s="1">
        <v>13</v>
      </c>
      <c r="R276" s="1">
        <v>75.5</v>
      </c>
      <c r="S276" s="1">
        <v>193.5</v>
      </c>
      <c r="T276" s="1">
        <v>325</v>
      </c>
      <c r="U276" s="1">
        <v>2480</v>
      </c>
      <c r="V276" s="26"/>
    </row>
    <row r="277" spans="10:34" x14ac:dyDescent="0.3">
      <c r="J277" s="23"/>
      <c r="K277" s="11">
        <v>2013</v>
      </c>
      <c r="L277" s="12">
        <v>108</v>
      </c>
      <c r="M277" s="1">
        <v>279.49099999999999</v>
      </c>
      <c r="N277" s="1">
        <v>175269.766</v>
      </c>
      <c r="O277" s="1">
        <v>418.65199999999999</v>
      </c>
      <c r="P277" s="1">
        <v>40.284999999999997</v>
      </c>
      <c r="Q277" s="1">
        <v>10</v>
      </c>
      <c r="R277" s="1">
        <v>71</v>
      </c>
      <c r="S277" s="1">
        <v>165</v>
      </c>
      <c r="T277" s="1">
        <v>319.5</v>
      </c>
      <c r="U277" s="1">
        <v>2372</v>
      </c>
      <c r="V277" s="26"/>
    </row>
    <row r="278" spans="10:34" x14ac:dyDescent="0.3">
      <c r="J278" s="23"/>
      <c r="K278" s="11">
        <v>2014</v>
      </c>
      <c r="L278" s="12">
        <v>108</v>
      </c>
      <c r="M278" s="1">
        <v>267.42599999999999</v>
      </c>
      <c r="N278" s="1">
        <v>154903.89199999999</v>
      </c>
      <c r="O278" s="1">
        <v>393.57799999999997</v>
      </c>
      <c r="P278" s="1">
        <v>37.872</v>
      </c>
      <c r="Q278" s="1">
        <v>17</v>
      </c>
      <c r="R278" s="1">
        <v>59.5</v>
      </c>
      <c r="S278" s="1">
        <v>161</v>
      </c>
      <c r="T278" s="1">
        <v>277.5</v>
      </c>
      <c r="U278" s="1">
        <v>2200</v>
      </c>
      <c r="V278" s="26"/>
    </row>
    <row r="279" spans="10:34" x14ac:dyDescent="0.3">
      <c r="J279" s="23"/>
      <c r="K279" s="11">
        <v>2015</v>
      </c>
      <c r="L279" s="12">
        <v>108</v>
      </c>
      <c r="M279" s="1">
        <v>260.77800000000002</v>
      </c>
      <c r="N279" s="1">
        <v>123293.80100000001</v>
      </c>
      <c r="O279" s="1">
        <v>351.13200000000001</v>
      </c>
      <c r="P279" s="1">
        <v>33.787999999999997</v>
      </c>
      <c r="Q279" s="1">
        <v>11</v>
      </c>
      <c r="R279" s="1">
        <v>52.5</v>
      </c>
      <c r="S279" s="1">
        <v>157.5</v>
      </c>
      <c r="T279" s="1">
        <v>277</v>
      </c>
      <c r="U279" s="1">
        <v>1895</v>
      </c>
      <c r="V279" s="26"/>
    </row>
    <row r="280" spans="10:34" x14ac:dyDescent="0.3">
      <c r="J280" s="23"/>
      <c r="K280" s="11">
        <v>2016</v>
      </c>
      <c r="L280" s="12">
        <v>108</v>
      </c>
      <c r="M280" s="1">
        <v>253.20400000000001</v>
      </c>
      <c r="N280" s="1">
        <v>114141.977</v>
      </c>
      <c r="O280" s="1">
        <v>337.84899999999999</v>
      </c>
      <c r="P280" s="1">
        <v>32.51</v>
      </c>
      <c r="Q280" s="1">
        <v>16</v>
      </c>
      <c r="R280" s="1">
        <v>57.5</v>
      </c>
      <c r="S280" s="1">
        <v>152</v>
      </c>
      <c r="T280" s="1">
        <v>337</v>
      </c>
      <c r="U280" s="1">
        <v>1921</v>
      </c>
      <c r="V280" s="26"/>
    </row>
    <row r="281" spans="10:34" x14ac:dyDescent="0.3">
      <c r="J281" s="23"/>
      <c r="K281" s="11">
        <v>2017</v>
      </c>
      <c r="L281" s="12">
        <v>108</v>
      </c>
      <c r="M281" s="1">
        <v>240.50899999999999</v>
      </c>
      <c r="N281" s="1">
        <v>111266.364</v>
      </c>
      <c r="O281" s="1">
        <v>333.56599999999997</v>
      </c>
      <c r="P281" s="1">
        <v>32.097000000000001</v>
      </c>
      <c r="Q281" s="1">
        <v>7</v>
      </c>
      <c r="R281" s="1">
        <v>51</v>
      </c>
      <c r="S281" s="1">
        <v>130.5</v>
      </c>
      <c r="T281" s="1">
        <v>294.5</v>
      </c>
      <c r="U281" s="1">
        <v>1946</v>
      </c>
      <c r="V281" s="26"/>
    </row>
    <row r="282" spans="10:34" x14ac:dyDescent="0.3">
      <c r="J282" s="23"/>
      <c r="K282" s="11">
        <v>2018</v>
      </c>
      <c r="L282" s="12">
        <v>108</v>
      </c>
      <c r="M282" s="1">
        <v>248.935</v>
      </c>
      <c r="N282" s="1">
        <v>106768.49099999999</v>
      </c>
      <c r="O282" s="1">
        <v>326.75400000000002</v>
      </c>
      <c r="P282" s="1">
        <v>31.442</v>
      </c>
      <c r="Q282" s="1">
        <v>13</v>
      </c>
      <c r="R282" s="1">
        <v>57</v>
      </c>
      <c r="S282" s="1">
        <v>134</v>
      </c>
      <c r="T282" s="1">
        <v>278.5</v>
      </c>
      <c r="U282" s="1">
        <v>1809</v>
      </c>
      <c r="V282" s="26"/>
    </row>
    <row r="283" spans="10:34" x14ac:dyDescent="0.3">
      <c r="J283" s="23"/>
      <c r="K283" s="11">
        <v>2019</v>
      </c>
      <c r="L283" s="12">
        <v>108</v>
      </c>
      <c r="M283" s="1">
        <v>258.30599999999998</v>
      </c>
      <c r="N283" s="1">
        <v>103198.83100000001</v>
      </c>
      <c r="O283" s="1">
        <v>321.24599999999998</v>
      </c>
      <c r="P283" s="1">
        <v>30.911999999999999</v>
      </c>
      <c r="Q283" s="1">
        <v>12</v>
      </c>
      <c r="R283" s="1">
        <v>55.5</v>
      </c>
      <c r="S283" s="1">
        <v>154.5</v>
      </c>
      <c r="T283" s="1">
        <v>312.5</v>
      </c>
      <c r="U283" s="1">
        <v>1893</v>
      </c>
      <c r="V283" s="26"/>
    </row>
    <row r="284" spans="10:34" x14ac:dyDescent="0.3">
      <c r="J284" s="22" t="s">
        <v>36</v>
      </c>
      <c r="K284" s="13">
        <v>2010</v>
      </c>
      <c r="L284" s="14">
        <v>108</v>
      </c>
      <c r="M284" s="6">
        <v>3.0000000000000001E-3</v>
      </c>
      <c r="N284" s="6">
        <v>0</v>
      </c>
      <c r="O284" s="6">
        <v>3.0000000000000001E-3</v>
      </c>
      <c r="P284" s="6">
        <v>0</v>
      </c>
      <c r="Q284" s="6">
        <v>0</v>
      </c>
      <c r="R284" s="6">
        <v>1E-3</v>
      </c>
      <c r="S284" s="6">
        <v>1E-3</v>
      </c>
      <c r="T284" s="6">
        <v>4.0000000000000001E-3</v>
      </c>
      <c r="U284" s="6">
        <v>1.2999999999999999E-2</v>
      </c>
      <c r="V284" s="25">
        <v>7.3663979933509599E-3</v>
      </c>
    </row>
    <row r="285" spans="10:34" x14ac:dyDescent="0.3">
      <c r="J285" s="23"/>
      <c r="K285" s="11">
        <v>2011</v>
      </c>
      <c r="L285" s="12">
        <v>108</v>
      </c>
      <c r="M285" s="1">
        <v>3.0000000000000001E-3</v>
      </c>
      <c r="N285" s="1">
        <v>0</v>
      </c>
      <c r="O285" s="1">
        <v>3.0000000000000001E-3</v>
      </c>
      <c r="P285" s="1">
        <v>0</v>
      </c>
      <c r="Q285" s="1">
        <v>0</v>
      </c>
      <c r="R285" s="1">
        <v>1E-3</v>
      </c>
      <c r="S285" s="1">
        <v>1E-3</v>
      </c>
      <c r="T285" s="1">
        <v>5.0000000000000001E-3</v>
      </c>
      <c r="U285" s="1">
        <v>1.2E-2</v>
      </c>
      <c r="V285" s="26"/>
    </row>
    <row r="286" spans="10:34" x14ac:dyDescent="0.3">
      <c r="J286" s="23"/>
      <c r="K286" s="11">
        <v>2012</v>
      </c>
      <c r="L286" s="12">
        <v>108</v>
      </c>
      <c r="M286" s="1">
        <v>2E-3</v>
      </c>
      <c r="N286" s="1">
        <v>0</v>
      </c>
      <c r="O286" s="1">
        <v>3.0000000000000001E-3</v>
      </c>
      <c r="P286" s="1">
        <v>0</v>
      </c>
      <c r="Q286" s="1">
        <v>0</v>
      </c>
      <c r="R286" s="1">
        <v>1E-3</v>
      </c>
      <c r="S286" s="1">
        <v>1E-3</v>
      </c>
      <c r="T286" s="1">
        <v>4.0000000000000001E-3</v>
      </c>
      <c r="U286" s="1">
        <v>1.0999999999999999E-2</v>
      </c>
      <c r="V286" s="26"/>
    </row>
    <row r="287" spans="10:34" x14ac:dyDescent="0.3">
      <c r="J287" s="23"/>
      <c r="K287" s="11">
        <v>2013</v>
      </c>
      <c r="L287" s="12">
        <v>108</v>
      </c>
      <c r="M287" s="1">
        <v>2E-3</v>
      </c>
      <c r="N287" s="1">
        <v>0</v>
      </c>
      <c r="O287" s="1">
        <v>2E-3</v>
      </c>
      <c r="P287" s="1">
        <v>0</v>
      </c>
      <c r="Q287" s="1">
        <v>0</v>
      </c>
      <c r="R287" s="1">
        <v>1E-3</v>
      </c>
      <c r="S287" s="1">
        <v>1E-3</v>
      </c>
      <c r="T287" s="1">
        <v>4.0000000000000001E-3</v>
      </c>
      <c r="U287" s="1">
        <v>0.01</v>
      </c>
      <c r="V287" s="26"/>
    </row>
    <row r="288" spans="10:34" x14ac:dyDescent="0.3">
      <c r="J288" s="23"/>
      <c r="K288" s="11">
        <v>2014</v>
      </c>
      <c r="L288" s="12">
        <v>108</v>
      </c>
      <c r="M288" s="1">
        <v>2E-3</v>
      </c>
      <c r="N288" s="1">
        <v>0</v>
      </c>
      <c r="O288" s="1">
        <v>2E-3</v>
      </c>
      <c r="P288" s="1">
        <v>0</v>
      </c>
      <c r="Q288" s="1">
        <v>0</v>
      </c>
      <c r="R288" s="1">
        <v>1E-3</v>
      </c>
      <c r="S288" s="1">
        <v>1E-3</v>
      </c>
      <c r="T288" s="1">
        <v>3.0000000000000001E-3</v>
      </c>
      <c r="U288" s="1">
        <v>0.01</v>
      </c>
      <c r="V288" s="26"/>
    </row>
    <row r="289" spans="10:22" x14ac:dyDescent="0.3">
      <c r="J289" s="23"/>
      <c r="K289" s="11">
        <v>2015</v>
      </c>
      <c r="L289" s="12">
        <v>108</v>
      </c>
      <c r="M289" s="1">
        <v>2E-3</v>
      </c>
      <c r="N289" s="1">
        <v>0</v>
      </c>
      <c r="O289" s="1">
        <v>2E-3</v>
      </c>
      <c r="P289" s="1">
        <v>0</v>
      </c>
      <c r="Q289" s="1">
        <v>0</v>
      </c>
      <c r="R289" s="1">
        <v>0</v>
      </c>
      <c r="S289" s="1">
        <v>1E-3</v>
      </c>
      <c r="T289" s="1">
        <v>3.0000000000000001E-3</v>
      </c>
      <c r="U289" s="1">
        <v>0.01</v>
      </c>
      <c r="V289" s="26"/>
    </row>
    <row r="290" spans="10:22" x14ac:dyDescent="0.3">
      <c r="J290" s="23"/>
      <c r="K290" s="11">
        <v>2016</v>
      </c>
      <c r="L290" s="12">
        <v>108</v>
      </c>
      <c r="M290" s="1">
        <v>2E-3</v>
      </c>
      <c r="N290" s="1">
        <v>0</v>
      </c>
      <c r="O290" s="1">
        <v>2E-3</v>
      </c>
      <c r="P290" s="1">
        <v>0</v>
      </c>
      <c r="Q290" s="1">
        <v>0</v>
      </c>
      <c r="R290" s="1">
        <v>0</v>
      </c>
      <c r="S290" s="1">
        <v>1E-3</v>
      </c>
      <c r="T290" s="1">
        <v>3.0000000000000001E-3</v>
      </c>
      <c r="U290" s="1">
        <v>8.9999999999999993E-3</v>
      </c>
      <c r="V290" s="26"/>
    </row>
    <row r="291" spans="10:22" x14ac:dyDescent="0.3">
      <c r="J291" s="23"/>
      <c r="K291" s="11">
        <v>2017</v>
      </c>
      <c r="L291" s="12">
        <v>108</v>
      </c>
      <c r="M291" s="1">
        <v>2E-3</v>
      </c>
      <c r="N291" s="1">
        <v>0</v>
      </c>
      <c r="O291" s="1">
        <v>2E-3</v>
      </c>
      <c r="P291" s="1">
        <v>0</v>
      </c>
      <c r="Q291" s="1">
        <v>0</v>
      </c>
      <c r="R291" s="1">
        <v>0</v>
      </c>
      <c r="S291" s="1">
        <v>1E-3</v>
      </c>
      <c r="T291" s="1">
        <v>2E-3</v>
      </c>
      <c r="U291" s="1">
        <v>0.01</v>
      </c>
      <c r="V291" s="26"/>
    </row>
    <row r="292" spans="10:22" x14ac:dyDescent="0.3">
      <c r="J292" s="23"/>
      <c r="K292" s="11">
        <v>2018</v>
      </c>
      <c r="L292" s="12">
        <v>108</v>
      </c>
      <c r="M292" s="1">
        <v>2E-3</v>
      </c>
      <c r="N292" s="1">
        <v>0</v>
      </c>
      <c r="O292" s="1">
        <v>2E-3</v>
      </c>
      <c r="P292" s="1">
        <v>0</v>
      </c>
      <c r="Q292" s="1">
        <v>0</v>
      </c>
      <c r="R292" s="1">
        <v>0</v>
      </c>
      <c r="S292" s="1">
        <v>1E-3</v>
      </c>
      <c r="T292" s="1">
        <v>2E-3</v>
      </c>
      <c r="U292" s="1">
        <v>0.01</v>
      </c>
      <c r="V292" s="26"/>
    </row>
    <row r="293" spans="10:22" x14ac:dyDescent="0.3">
      <c r="J293" s="24"/>
      <c r="K293" s="15">
        <v>2019</v>
      </c>
      <c r="L293" s="16">
        <v>108</v>
      </c>
      <c r="M293" s="7">
        <v>2E-3</v>
      </c>
      <c r="N293" s="7">
        <v>0</v>
      </c>
      <c r="O293" s="7">
        <v>2E-3</v>
      </c>
      <c r="P293" s="7">
        <v>0</v>
      </c>
      <c r="Q293" s="7">
        <v>0</v>
      </c>
      <c r="R293" s="7">
        <v>0</v>
      </c>
      <c r="S293" s="7">
        <v>1E-3</v>
      </c>
      <c r="T293" s="7">
        <v>2E-3</v>
      </c>
      <c r="U293" s="7">
        <v>1.0999999999999999E-2</v>
      </c>
      <c r="V293" s="27"/>
    </row>
    <row r="294" spans="10:22" x14ac:dyDescent="0.3">
      <c r="J294" s="22" t="s">
        <v>7</v>
      </c>
      <c r="K294" s="13">
        <v>2010</v>
      </c>
      <c r="L294" s="14">
        <v>92</v>
      </c>
      <c r="M294" s="6">
        <v>60.499000000000002</v>
      </c>
      <c r="N294" s="6">
        <v>73.186000000000007</v>
      </c>
      <c r="O294" s="6">
        <v>8.5549999999999997</v>
      </c>
      <c r="P294" s="6">
        <v>0.89200000000000002</v>
      </c>
      <c r="Q294" s="6">
        <v>41.396000000000001</v>
      </c>
      <c r="R294" s="6">
        <v>56.252000000000002</v>
      </c>
      <c r="S294" s="6">
        <v>59.652000000000001</v>
      </c>
      <c r="T294" s="6">
        <v>66.825999999999993</v>
      </c>
      <c r="U294" s="6">
        <v>74.733999999999995</v>
      </c>
      <c r="V294" s="25" t="s">
        <v>6</v>
      </c>
    </row>
    <row r="295" spans="10:22" x14ac:dyDescent="0.3">
      <c r="J295" s="23"/>
      <c r="K295" s="11">
        <v>2011</v>
      </c>
      <c r="L295" s="12">
        <v>92</v>
      </c>
      <c r="M295" s="1">
        <v>60.499000000000002</v>
      </c>
      <c r="N295" s="1">
        <v>73.186000000000007</v>
      </c>
      <c r="O295" s="1">
        <v>8.5549999999999997</v>
      </c>
      <c r="P295" s="1">
        <v>0.89200000000000002</v>
      </c>
      <c r="Q295" s="1">
        <v>41.396000000000001</v>
      </c>
      <c r="R295" s="1">
        <v>56.252000000000002</v>
      </c>
      <c r="S295" s="1">
        <v>59.652000000000001</v>
      </c>
      <c r="T295" s="1">
        <v>66.825999999999993</v>
      </c>
      <c r="U295" s="1">
        <v>74.733999999999995</v>
      </c>
      <c r="V295" s="26"/>
    </row>
    <row r="296" spans="10:22" x14ac:dyDescent="0.3">
      <c r="J296" s="23"/>
      <c r="K296" s="11">
        <v>2012</v>
      </c>
      <c r="L296" s="12">
        <v>92</v>
      </c>
      <c r="M296" s="1">
        <v>60.499000000000002</v>
      </c>
      <c r="N296" s="1">
        <v>73.186000000000007</v>
      </c>
      <c r="O296" s="1">
        <v>8.5549999999999997</v>
      </c>
      <c r="P296" s="1">
        <v>0.89200000000000002</v>
      </c>
      <c r="Q296" s="1">
        <v>41.396000000000001</v>
      </c>
      <c r="R296" s="1">
        <v>56.252000000000002</v>
      </c>
      <c r="S296" s="1">
        <v>59.652000000000001</v>
      </c>
      <c r="T296" s="1">
        <v>66.825999999999993</v>
      </c>
      <c r="U296" s="1">
        <v>74.733999999999995</v>
      </c>
      <c r="V296" s="26"/>
    </row>
    <row r="297" spans="10:22" x14ac:dyDescent="0.3">
      <c r="J297" s="23"/>
      <c r="K297" s="11">
        <v>2013</v>
      </c>
      <c r="L297" s="12">
        <v>108</v>
      </c>
      <c r="M297" s="1">
        <v>55.848999999999997</v>
      </c>
      <c r="N297" s="1">
        <v>95.778000000000006</v>
      </c>
      <c r="O297" s="1">
        <v>9.7870000000000008</v>
      </c>
      <c r="P297" s="1">
        <v>0.94199999999999995</v>
      </c>
      <c r="Q297" s="1">
        <v>39.145000000000003</v>
      </c>
      <c r="R297" s="1">
        <v>48.222000000000001</v>
      </c>
      <c r="S297" s="1">
        <v>54.295000000000002</v>
      </c>
      <c r="T297" s="1">
        <v>64.209000000000003</v>
      </c>
      <c r="U297" s="1">
        <v>74.171999999999997</v>
      </c>
      <c r="V297" s="26"/>
    </row>
    <row r="298" spans="10:22" x14ac:dyDescent="0.3">
      <c r="J298" s="23"/>
      <c r="K298" s="11">
        <v>2014</v>
      </c>
      <c r="L298" s="12">
        <v>108</v>
      </c>
      <c r="M298" s="1">
        <v>55.848999999999997</v>
      </c>
      <c r="N298" s="1">
        <v>95.778000000000006</v>
      </c>
      <c r="O298" s="1">
        <v>9.7870000000000008</v>
      </c>
      <c r="P298" s="1">
        <v>0.94199999999999995</v>
      </c>
      <c r="Q298" s="1">
        <v>39.145000000000003</v>
      </c>
      <c r="R298" s="1">
        <v>48.222000000000001</v>
      </c>
      <c r="S298" s="1">
        <v>54.295000000000002</v>
      </c>
      <c r="T298" s="1">
        <v>64.209000000000003</v>
      </c>
      <c r="U298" s="1">
        <v>74.171999999999997</v>
      </c>
      <c r="V298" s="26"/>
    </row>
    <row r="299" spans="10:22" x14ac:dyDescent="0.3">
      <c r="J299" s="23"/>
      <c r="K299" s="11">
        <v>2015</v>
      </c>
      <c r="L299" s="12">
        <v>108</v>
      </c>
      <c r="M299" s="1">
        <v>55.848999999999997</v>
      </c>
      <c r="N299" s="1">
        <v>95.778000000000006</v>
      </c>
      <c r="O299" s="1">
        <v>9.7870000000000008</v>
      </c>
      <c r="P299" s="1">
        <v>0.94199999999999995</v>
      </c>
      <c r="Q299" s="1">
        <v>39.145000000000003</v>
      </c>
      <c r="R299" s="1">
        <v>48.222000000000001</v>
      </c>
      <c r="S299" s="1">
        <v>54.295000000000002</v>
      </c>
      <c r="T299" s="1">
        <v>64.209000000000003</v>
      </c>
      <c r="U299" s="1">
        <v>74.171999999999997</v>
      </c>
      <c r="V299" s="26"/>
    </row>
    <row r="300" spans="10:22" x14ac:dyDescent="0.3">
      <c r="J300" s="23"/>
      <c r="K300" s="11">
        <v>2016</v>
      </c>
      <c r="L300" s="12">
        <v>108</v>
      </c>
      <c r="M300" s="1">
        <v>54.981999999999999</v>
      </c>
      <c r="N300" s="1">
        <v>154.904</v>
      </c>
      <c r="O300" s="1">
        <v>12.446</v>
      </c>
      <c r="P300" s="1">
        <v>1.198</v>
      </c>
      <c r="Q300" s="1">
        <v>29.035</v>
      </c>
      <c r="R300" s="1">
        <v>47.021000000000001</v>
      </c>
      <c r="S300" s="1">
        <v>57.6</v>
      </c>
      <c r="T300" s="1">
        <v>64.697999999999993</v>
      </c>
      <c r="U300" s="1">
        <v>77.090999999999994</v>
      </c>
      <c r="V300" s="26"/>
    </row>
    <row r="301" spans="10:22" x14ac:dyDescent="0.3">
      <c r="J301" s="23"/>
      <c r="K301" s="11">
        <v>2017</v>
      </c>
      <c r="L301" s="12">
        <v>108</v>
      </c>
      <c r="M301" s="1">
        <v>54.981999999999999</v>
      </c>
      <c r="N301" s="1">
        <v>154.904</v>
      </c>
      <c r="O301" s="1">
        <v>12.446</v>
      </c>
      <c r="P301" s="1">
        <v>1.198</v>
      </c>
      <c r="Q301" s="1">
        <v>29.035</v>
      </c>
      <c r="R301" s="1">
        <v>47.021000000000001</v>
      </c>
      <c r="S301" s="1">
        <v>57.6</v>
      </c>
      <c r="T301" s="1">
        <v>64.697999999999993</v>
      </c>
      <c r="U301" s="1">
        <v>77.090999999999994</v>
      </c>
      <c r="V301" s="26"/>
    </row>
    <row r="302" spans="10:22" x14ac:dyDescent="0.3">
      <c r="J302" s="23"/>
      <c r="K302" s="11">
        <v>2018</v>
      </c>
      <c r="L302" s="12">
        <v>108</v>
      </c>
      <c r="M302" s="1">
        <v>54.981999999999999</v>
      </c>
      <c r="N302" s="1">
        <v>154.904</v>
      </c>
      <c r="O302" s="1">
        <v>12.446</v>
      </c>
      <c r="P302" s="1">
        <v>1.198</v>
      </c>
      <c r="Q302" s="1">
        <v>29.035</v>
      </c>
      <c r="R302" s="1">
        <v>47.021000000000001</v>
      </c>
      <c r="S302" s="1">
        <v>57.6</v>
      </c>
      <c r="T302" s="1">
        <v>64.697999999999993</v>
      </c>
      <c r="U302" s="1">
        <v>77.090999999999994</v>
      </c>
      <c r="V302" s="26"/>
    </row>
    <row r="303" spans="10:22" x14ac:dyDescent="0.3">
      <c r="J303" s="24"/>
      <c r="K303" s="15">
        <v>2019</v>
      </c>
      <c r="L303" s="16">
        <v>108</v>
      </c>
      <c r="M303" s="7">
        <v>54.981999999999999</v>
      </c>
      <c r="N303" s="7">
        <v>154.904</v>
      </c>
      <c r="O303" s="7">
        <v>12.446</v>
      </c>
      <c r="P303" s="7">
        <v>1.198</v>
      </c>
      <c r="Q303" s="7">
        <v>29.035</v>
      </c>
      <c r="R303" s="7">
        <v>47.021000000000001</v>
      </c>
      <c r="S303" s="7">
        <v>57.6</v>
      </c>
      <c r="T303" s="7">
        <v>64.697999999999993</v>
      </c>
      <c r="U303" s="7">
        <v>77.090999999999994</v>
      </c>
      <c r="V303" s="27"/>
    </row>
  </sheetData>
  <mergeCells count="96">
    <mergeCell ref="X175:X183"/>
    <mergeCell ref="X1:AH2"/>
    <mergeCell ref="AJ1:AT2"/>
    <mergeCell ref="X3:Y3"/>
    <mergeCell ref="X229:X237"/>
    <mergeCell ref="X238:X246"/>
    <mergeCell ref="X247:X255"/>
    <mergeCell ref="X256:X264"/>
    <mergeCell ref="X265:X273"/>
    <mergeCell ref="X184:X192"/>
    <mergeCell ref="X193:X201"/>
    <mergeCell ref="X202:X210"/>
    <mergeCell ref="X211:X219"/>
    <mergeCell ref="X220:X228"/>
    <mergeCell ref="X130:X138"/>
    <mergeCell ref="X139:X147"/>
    <mergeCell ref="X148:X156"/>
    <mergeCell ref="X157:X165"/>
    <mergeCell ref="X166:X174"/>
    <mergeCell ref="V254:V263"/>
    <mergeCell ref="V244:V253"/>
    <mergeCell ref="X4:X12"/>
    <mergeCell ref="X13:X21"/>
    <mergeCell ref="X22:X30"/>
    <mergeCell ref="X31:X39"/>
    <mergeCell ref="X40:X48"/>
    <mergeCell ref="X49:X57"/>
    <mergeCell ref="X58:X66"/>
    <mergeCell ref="X67:X75"/>
    <mergeCell ref="X76:X84"/>
    <mergeCell ref="X85:X93"/>
    <mergeCell ref="X94:X102"/>
    <mergeCell ref="X103:X111"/>
    <mergeCell ref="X112:X120"/>
    <mergeCell ref="X121:X129"/>
    <mergeCell ref="J3:K3"/>
    <mergeCell ref="J1:V2"/>
    <mergeCell ref="V134:V143"/>
    <mergeCell ref="V144:V153"/>
    <mergeCell ref="V154:V163"/>
    <mergeCell ref="V64:V73"/>
    <mergeCell ref="V84:V93"/>
    <mergeCell ref="V74:V83"/>
    <mergeCell ref="V4:V13"/>
    <mergeCell ref="V24:V33"/>
    <mergeCell ref="V14:V23"/>
    <mergeCell ref="V34:V43"/>
    <mergeCell ref="V54:V63"/>
    <mergeCell ref="V44:V53"/>
    <mergeCell ref="J284:J293"/>
    <mergeCell ref="V104:V113"/>
    <mergeCell ref="V94:V103"/>
    <mergeCell ref="V114:V123"/>
    <mergeCell ref="V124:V133"/>
    <mergeCell ref="V234:V243"/>
    <mergeCell ref="V224:V233"/>
    <mergeCell ref="V214:V223"/>
    <mergeCell ref="V204:V213"/>
    <mergeCell ref="V194:V203"/>
    <mergeCell ref="V184:V193"/>
    <mergeCell ref="V284:V293"/>
    <mergeCell ref="V164:V173"/>
    <mergeCell ref="V174:V183"/>
    <mergeCell ref="V274:V283"/>
    <mergeCell ref="V264:V273"/>
    <mergeCell ref="J234:J243"/>
    <mergeCell ref="J244:J253"/>
    <mergeCell ref="J254:J263"/>
    <mergeCell ref="J264:J273"/>
    <mergeCell ref="J274:J283"/>
    <mergeCell ref="J184:J193"/>
    <mergeCell ref="J194:J203"/>
    <mergeCell ref="J204:J213"/>
    <mergeCell ref="J214:J223"/>
    <mergeCell ref="J224:J233"/>
    <mergeCell ref="J134:J143"/>
    <mergeCell ref="J144:J153"/>
    <mergeCell ref="J154:J163"/>
    <mergeCell ref="J164:J173"/>
    <mergeCell ref="J174:J183"/>
    <mergeCell ref="J294:J303"/>
    <mergeCell ref="V294:V303"/>
    <mergeCell ref="B1:H2"/>
    <mergeCell ref="J4:J13"/>
    <mergeCell ref="J14:J23"/>
    <mergeCell ref="J24:J33"/>
    <mergeCell ref="J34:J43"/>
    <mergeCell ref="J44:J53"/>
    <mergeCell ref="J54:J63"/>
    <mergeCell ref="J64:J73"/>
    <mergeCell ref="J74:J83"/>
    <mergeCell ref="J84:J93"/>
    <mergeCell ref="J94:J103"/>
    <mergeCell ref="J104:J113"/>
    <mergeCell ref="J114:J123"/>
    <mergeCell ref="J124:J13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2024-03-23T23:06:46Z</dcterms:modified>
</cp:coreProperties>
</file>