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ec79f8c3ec78a3/Escritorio/F^0J/"/>
    </mc:Choice>
  </mc:AlternateContent>
  <xr:revisionPtr revIDLastSave="2153" documentId="8_{69BB16A3-5F56-4984-8DE8-38B134D23F5A}" xr6:coauthVersionLast="47" xr6:coauthVersionMax="47" xr10:uidLastSave="{1F75553C-11D6-42C6-973D-400601E6C5C6}"/>
  <bookViews>
    <workbookView xWindow="-108" yWindow="-108" windowWidth="23256" windowHeight="13896" firstSheet="2" activeTab="2" xr2:uid="{19435EE1-3594-4A49-A65F-67DCC33CD6AB}"/>
  </bookViews>
  <sheets>
    <sheet name="Index" sheetId="66" r:id="rId1"/>
    <sheet name="0635 2 11_x0009_PULL &amp; SPLICE BOX, F&amp;" sheetId="103" r:id="rId2"/>
    <sheet name="0104 18_x0009_INLET PROTECTION SYST" sheetId="62" r:id="rId3"/>
    <sheet name="_x0009_0107  1_x0009_LITTER REMOVAL" sheetId="64" r:id="rId4"/>
    <sheet name="_x0009_0107  2_x0009_MOWING" sheetId="67" r:id="rId5"/>
    <sheet name="1_x0009_0110  1  1_x0009_CLEARING &amp; GRUBBIN" sheetId="68" r:id="rId6"/>
    <sheet name="1_x0009_0110  4 10_x0009_REMOVAL OF EXIST C" sheetId="69" r:id="rId7"/>
    <sheet name="_x0009_0110  1  2_x0009_CLEARING &amp; GRUBBING" sheetId="76" r:id="rId8"/>
    <sheet name="_x0009_0110  4 10_x0009_REMOVAL OF EXIST C" sheetId="77" r:id="rId9"/>
    <sheet name="0425 1451_x0009_INLETS, CURB, TYPE" sheetId="74" r:id="rId10"/>
    <sheet name="0425  5_x0009_MANHOLE, ADJUST " sheetId="75" r:id="rId11"/>
    <sheet name="18_x0009_0630 2 12_x0009_CONDUIT, F&amp; I, DIR" sheetId="79" r:id="rId12"/>
    <sheet name="0632 7 1_x0009_SIGNAL CABLE- NEW O" sheetId="81" r:id="rId13"/>
    <sheet name="0632 7 6_x0009_SIGNAL CABLE, REMOVE- " sheetId="80" r:id="rId14"/>
    <sheet name="0639  1122_x0009_ELECTRICAL POWER " sheetId="84" r:id="rId15"/>
    <sheet name="0639 2 1_x0009_ELECTRICAL SERVICE " sheetId="85" r:id="rId16"/>
    <sheet name="0639 2 6_x0009_ELECTRICAL SERVICE " sheetId="86" r:id="rId17"/>
    <sheet name="0641  2 12_x0009_PREST CNC POLE,F&amp;" sheetId="87" r:id="rId18"/>
    <sheet name="0641  2 60_x0009_PREST CNC POLE, R" sheetId="88" r:id="rId19"/>
    <sheet name="0641 2 60_x0009_PREST CNC POLE, RE" sheetId="90" r:id="rId20"/>
    <sheet name="0646  1 11_x0009_ALUMINUM SIGNALS " sheetId="89" r:id="rId21"/>
    <sheet name="0646  1 60_x0009_ALUMINUM SIGNALS " sheetId="91" r:id="rId22"/>
    <sheet name="0653  1 11_x0009_PEDESTRIAN SIGNAL" sheetId="92" r:id="rId23"/>
    <sheet name="0653  1 60_x0009_PEDESTRIAN SIGNAL" sheetId="93" r:id="rId24"/>
    <sheet name="0660 4 11_x0009_VEHICLE DETECTION " sheetId="96" r:id="rId25"/>
    <sheet name="0660 4 12_x0009_VEHICLE DETECTION SYS" sheetId="97" r:id="rId26"/>
    <sheet name="0665 1 12_x0009_PEDESTRIAN DETECTOR, " sheetId="94" r:id="rId27"/>
    <sheet name="0665 1 60_x0009_PEDESTRIAN DETECTO" sheetId="95" r:id="rId28"/>
    <sheet name="0670 5140_x0009_TRAF CNTL ASSEM, F&amp;I," sheetId="98" r:id="rId29"/>
    <sheet name="0670 5600_x0009_TRAF CNTL ASSEM, R" sheetId="99" r:id="rId30"/>
    <sheet name="0684 90102_x0009_NET DEV, CELLULAR" sheetId="100" r:id="rId31"/>
    <sheet name="0650 1 14_x0009_VEHICULAR TRAFFIC SIG" sheetId="111" r:id="rId32"/>
    <sheet name="0650 1 18_x0009_VEHICULAR TRAFFIC SIG" sheetId="112" r:id="rId33"/>
    <sheet name="0650 1 60_x0009_VEHICULAR TRAFFIC SIG" sheetId="113" r:id="rId34"/>
    <sheet name="Page 2" sheetId="2" r:id="rId35"/>
    <sheet name="Page 3" sheetId="3" r:id="rId36"/>
    <sheet name="Page 4" sheetId="4" r:id="rId37"/>
    <sheet name="Page 5" sheetId="5" r:id="rId38"/>
    <sheet name="Page 6" sheetId="6" r:id="rId39"/>
    <sheet name="Page 7" sheetId="7" r:id="rId40"/>
    <sheet name="Page 8" sheetId="8" r:id="rId41"/>
    <sheet name="Page 9" sheetId="9" r:id="rId42"/>
    <sheet name="Page 10" sheetId="10" r:id="rId43"/>
    <sheet name="Page 11" sheetId="11" r:id="rId44"/>
    <sheet name="Page 12" sheetId="12" r:id="rId45"/>
    <sheet name="Page 13" sheetId="13" r:id="rId46"/>
    <sheet name="Page 14" sheetId="14" r:id="rId47"/>
    <sheet name="Page 15" sheetId="15" r:id="rId48"/>
    <sheet name="Page 16" sheetId="16" r:id="rId49"/>
    <sheet name="Page 17" sheetId="17" r:id="rId50"/>
    <sheet name="Page 18" sheetId="18" r:id="rId51"/>
    <sheet name="Page 19" sheetId="19" r:id="rId52"/>
    <sheet name="Page 20" sheetId="20" r:id="rId53"/>
    <sheet name="Page 21" sheetId="21" r:id="rId54"/>
    <sheet name="Page 22" sheetId="22" r:id="rId55"/>
    <sheet name="Page 23" sheetId="23" r:id="rId56"/>
    <sheet name="Page 24" sheetId="24" r:id="rId57"/>
    <sheet name="Page 25" sheetId="25" r:id="rId58"/>
    <sheet name="Page 26" sheetId="26" r:id="rId59"/>
    <sheet name="Page 27" sheetId="27" r:id="rId60"/>
    <sheet name="Page 28" sheetId="28" r:id="rId61"/>
    <sheet name="Page 29" sheetId="29" r:id="rId62"/>
    <sheet name="Page 30" sheetId="30" r:id="rId63"/>
    <sheet name="Page 31" sheetId="31" r:id="rId64"/>
    <sheet name="Page 32" sheetId="32" r:id="rId65"/>
    <sheet name="Page 33" sheetId="33" r:id="rId66"/>
    <sheet name="Page 34" sheetId="34" r:id="rId67"/>
    <sheet name="Page 35" sheetId="35" r:id="rId68"/>
    <sheet name="Page 36" sheetId="36" r:id="rId69"/>
    <sheet name="Page 37" sheetId="37" r:id="rId70"/>
    <sheet name="Page 38" sheetId="38" r:id="rId71"/>
    <sheet name="Page 39" sheetId="39" r:id="rId72"/>
    <sheet name="Page 40" sheetId="40" r:id="rId73"/>
    <sheet name="Page 41" sheetId="41" r:id="rId74"/>
    <sheet name="Page 42" sheetId="42" r:id="rId75"/>
    <sheet name="Page 43" sheetId="43" r:id="rId76"/>
    <sheet name="Page 44" sheetId="44" r:id="rId77"/>
    <sheet name="Page 45" sheetId="45" r:id="rId78"/>
    <sheet name="Page 46" sheetId="46" r:id="rId79"/>
    <sheet name="Page 47" sheetId="47" r:id="rId80"/>
    <sheet name="Page 48" sheetId="48" r:id="rId81"/>
    <sheet name="Page 49" sheetId="49" r:id="rId82"/>
    <sheet name="Page 50" sheetId="50" r:id="rId83"/>
    <sheet name="Page 51" sheetId="51" r:id="rId84"/>
    <sheet name="Page 52" sheetId="52" r:id="rId85"/>
    <sheet name="Page 53" sheetId="53" r:id="rId86"/>
    <sheet name="Page 54" sheetId="54" r:id="rId87"/>
    <sheet name="Page 55" sheetId="55" r:id="rId88"/>
    <sheet name="Page 56" sheetId="56" r:id="rId89"/>
    <sheet name="Page 57" sheetId="57" r:id="rId90"/>
    <sheet name="Page 58" sheetId="58" r:id="rId91"/>
    <sheet name="Page 59" sheetId="59" r:id="rId92"/>
    <sheet name="Page 60" sheetId="60" r:id="rId93"/>
    <sheet name="Page 61" sheetId="61" r:id="rId94"/>
  </sheets>
  <definedNames>
    <definedName name="_xlnm.Print_Titles" localSheetId="2">'0104 18	INLET PROTECTION SYST'!$1:$4</definedName>
    <definedName name="_xlnm.Print_Titles" localSheetId="1">'0635 2 11	PULL &amp; SPLICE BOX, F&amp;'!$1:$4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96" l="1"/>
  <c r="B6" i="74"/>
  <c r="C6" i="74"/>
  <c r="D6" i="74"/>
  <c r="D43" i="74"/>
  <c r="E6" i="74"/>
  <c r="E43" i="74"/>
  <c r="H6" i="74"/>
  <c r="I6" i="74"/>
  <c r="J6" i="74"/>
  <c r="K6" i="74"/>
  <c r="F6" i="74"/>
  <c r="G6" i="74"/>
  <c r="A6" i="74"/>
  <c r="D7" i="68"/>
  <c r="E7" i="68"/>
  <c r="H7" i="68"/>
  <c r="I7" i="68"/>
  <c r="J7" i="68"/>
  <c r="K7" i="68"/>
  <c r="D8" i="68"/>
  <c r="E8" i="68"/>
  <c r="H8" i="68"/>
  <c r="I8" i="68"/>
  <c r="J8" i="68"/>
  <c r="K8" i="68"/>
  <c r="D9" i="68"/>
  <c r="E9" i="68"/>
  <c r="H9" i="68"/>
  <c r="I9" i="68"/>
  <c r="J9" i="68"/>
  <c r="K9" i="68"/>
  <c r="D10" i="68"/>
  <c r="E10" i="68"/>
  <c r="H10" i="68"/>
  <c r="I10" i="68"/>
  <c r="J10" i="68"/>
  <c r="K10" i="68"/>
  <c r="D7" i="67"/>
  <c r="E7" i="67"/>
  <c r="H7" i="67"/>
  <c r="I7" i="67"/>
  <c r="J7" i="67"/>
  <c r="K7" i="67"/>
  <c r="D8" i="67"/>
  <c r="E8" i="67"/>
  <c r="H8" i="67"/>
  <c r="I8" i="67"/>
  <c r="J8" i="67"/>
  <c r="K8" i="67"/>
  <c r="B7" i="64"/>
  <c r="C7" i="64"/>
  <c r="D7" i="64"/>
  <c r="E7" i="64"/>
  <c r="F7" i="64"/>
  <c r="G7" i="64"/>
  <c r="H7" i="64"/>
  <c r="I7" i="64"/>
  <c r="J7" i="64"/>
  <c r="K7" i="64"/>
  <c r="B8" i="64"/>
  <c r="C8" i="64"/>
  <c r="D8" i="64"/>
  <c r="E8" i="64"/>
  <c r="F8" i="64"/>
  <c r="G8" i="64"/>
  <c r="H8" i="64"/>
  <c r="I8" i="64"/>
  <c r="J8" i="64"/>
  <c r="K8" i="64"/>
  <c r="A7" i="64"/>
  <c r="A8" i="64"/>
  <c r="D6" i="111"/>
  <c r="E6" i="111"/>
  <c r="F6" i="111"/>
  <c r="G6" i="111"/>
  <c r="H6" i="111"/>
  <c r="I6" i="111"/>
  <c r="J6" i="111"/>
  <c r="K6" i="111"/>
  <c r="D6" i="112"/>
  <c r="E6" i="112"/>
  <c r="F6" i="112"/>
  <c r="G6" i="112"/>
  <c r="H6" i="112"/>
  <c r="I6" i="112"/>
  <c r="J6" i="112"/>
  <c r="K6" i="112"/>
  <c r="C6" i="113"/>
  <c r="D6" i="113"/>
  <c r="D7" i="113"/>
  <c r="D8" i="113"/>
  <c r="D9" i="113"/>
  <c r="D10" i="113"/>
  <c r="D11" i="113"/>
  <c r="D12" i="113"/>
  <c r="D13" i="113"/>
  <c r="D14" i="113"/>
  <c r="D43" i="113"/>
  <c r="E6" i="113"/>
  <c r="E7" i="113"/>
  <c r="E8" i="113"/>
  <c r="E9" i="113"/>
  <c r="E10" i="113"/>
  <c r="E11" i="113"/>
  <c r="E12" i="113"/>
  <c r="E13" i="113"/>
  <c r="E14" i="113"/>
  <c r="E43" i="113"/>
  <c r="F6" i="113"/>
  <c r="F7" i="113"/>
  <c r="F8" i="113"/>
  <c r="F9" i="113"/>
  <c r="F10" i="113"/>
  <c r="F11" i="113"/>
  <c r="F12" i="113"/>
  <c r="F13" i="113"/>
  <c r="F14" i="113"/>
  <c r="G6" i="113"/>
  <c r="G7" i="113"/>
  <c r="G8" i="113"/>
  <c r="G9" i="113"/>
  <c r="G10" i="113"/>
  <c r="G11" i="113"/>
  <c r="G12" i="113"/>
  <c r="G13" i="113"/>
  <c r="G14" i="113"/>
  <c r="H6" i="113"/>
  <c r="H7" i="113"/>
  <c r="H8" i="113"/>
  <c r="H9" i="113"/>
  <c r="H10" i="113"/>
  <c r="H11" i="113"/>
  <c r="H12" i="113"/>
  <c r="H13" i="113"/>
  <c r="H14" i="113"/>
  <c r="I6" i="113"/>
  <c r="I7" i="113"/>
  <c r="I8" i="113"/>
  <c r="I9" i="113"/>
  <c r="I10" i="113"/>
  <c r="I11" i="113"/>
  <c r="I12" i="113"/>
  <c r="I13" i="113"/>
  <c r="I14" i="113"/>
  <c r="J6" i="113"/>
  <c r="J7" i="113"/>
  <c r="J8" i="113"/>
  <c r="J9" i="113"/>
  <c r="J10" i="113"/>
  <c r="J11" i="113"/>
  <c r="J12" i="113"/>
  <c r="J13" i="113"/>
  <c r="J14" i="113"/>
  <c r="K6" i="113"/>
  <c r="K7" i="113"/>
  <c r="K8" i="113"/>
  <c r="K9" i="113"/>
  <c r="K10" i="113"/>
  <c r="K11" i="113"/>
  <c r="K12" i="113"/>
  <c r="K13" i="113"/>
  <c r="K14" i="113"/>
  <c r="B6" i="113"/>
  <c r="A6" i="113"/>
  <c r="C6" i="112"/>
  <c r="D7" i="112"/>
  <c r="D8" i="112"/>
  <c r="D9" i="112"/>
  <c r="D10" i="112"/>
  <c r="D11" i="112"/>
  <c r="D43" i="112"/>
  <c r="E7" i="112"/>
  <c r="E8" i="112"/>
  <c r="E9" i="112"/>
  <c r="E10" i="112"/>
  <c r="E11" i="112"/>
  <c r="E43" i="112"/>
  <c r="F7" i="112"/>
  <c r="F8" i="112"/>
  <c r="F9" i="112"/>
  <c r="F10" i="112"/>
  <c r="F11" i="112"/>
  <c r="G7" i="112"/>
  <c r="G8" i="112"/>
  <c r="G9" i="112"/>
  <c r="G10" i="112"/>
  <c r="G11" i="112"/>
  <c r="H7" i="112"/>
  <c r="H8" i="112"/>
  <c r="H9" i="112"/>
  <c r="H10" i="112"/>
  <c r="H11" i="112"/>
  <c r="I7" i="112"/>
  <c r="I8" i="112"/>
  <c r="I9" i="112"/>
  <c r="I10" i="112"/>
  <c r="I11" i="112"/>
  <c r="J7" i="112"/>
  <c r="J8" i="112"/>
  <c r="J9" i="112"/>
  <c r="J10" i="112"/>
  <c r="J11" i="112"/>
  <c r="K7" i="112"/>
  <c r="K8" i="112"/>
  <c r="K9" i="112"/>
  <c r="K10" i="112"/>
  <c r="K11" i="112"/>
  <c r="B6" i="112"/>
  <c r="A6" i="112"/>
  <c r="C6" i="111"/>
  <c r="D7" i="111"/>
  <c r="D8" i="111"/>
  <c r="E7" i="111"/>
  <c r="E8" i="111"/>
  <c r="E43" i="111"/>
  <c r="F7" i="111"/>
  <c r="F8" i="111"/>
  <c r="G7" i="111"/>
  <c r="G8" i="111"/>
  <c r="H7" i="111"/>
  <c r="H8" i="111"/>
  <c r="I7" i="111"/>
  <c r="I8" i="111"/>
  <c r="J7" i="111"/>
  <c r="J8" i="111"/>
  <c r="K7" i="111"/>
  <c r="K8" i="111"/>
  <c r="B6" i="111"/>
  <c r="A6" i="111"/>
  <c r="D43" i="111"/>
  <c r="D38" i="62"/>
  <c r="F38" i="62"/>
  <c r="G38" i="62"/>
  <c r="H38" i="62"/>
  <c r="I38" i="62"/>
  <c r="J38" i="62"/>
  <c r="K38" i="62"/>
  <c r="D39" i="62"/>
  <c r="F39" i="62"/>
  <c r="G39" i="62"/>
  <c r="H39" i="62"/>
  <c r="I39" i="62"/>
  <c r="J39" i="62"/>
  <c r="K39" i="62"/>
  <c r="D40" i="62"/>
  <c r="F40" i="62"/>
  <c r="G40" i="62"/>
  <c r="H40" i="62"/>
  <c r="I40" i="62"/>
  <c r="J40" i="62"/>
  <c r="K40" i="62"/>
  <c r="B6" i="62"/>
  <c r="A6" i="62"/>
  <c r="D7" i="103"/>
  <c r="F7" i="103"/>
  <c r="G7" i="103"/>
  <c r="H7" i="103"/>
  <c r="I7" i="103"/>
  <c r="J7" i="103"/>
  <c r="K7" i="103"/>
  <c r="D8" i="103"/>
  <c r="F8" i="103"/>
  <c r="G8" i="103"/>
  <c r="H8" i="103"/>
  <c r="I8" i="103"/>
  <c r="J8" i="103"/>
  <c r="K8" i="103"/>
  <c r="C6" i="103"/>
  <c r="F6" i="103"/>
  <c r="G6" i="103"/>
  <c r="H6" i="103"/>
  <c r="I6" i="103"/>
  <c r="J6" i="103"/>
  <c r="K6" i="103"/>
  <c r="B6" i="103"/>
  <c r="A6" i="103"/>
  <c r="C6" i="100"/>
  <c r="D6" i="100"/>
  <c r="D43" i="100"/>
  <c r="E6" i="100"/>
  <c r="E43" i="100"/>
  <c r="F6" i="100"/>
  <c r="G6" i="100"/>
  <c r="H6" i="100"/>
  <c r="I6" i="100"/>
  <c r="J6" i="100"/>
  <c r="K6" i="100"/>
  <c r="B6" i="100"/>
  <c r="A6" i="100"/>
  <c r="C6" i="99"/>
  <c r="D6" i="99"/>
  <c r="D43" i="99" s="1"/>
  <c r="E6" i="99"/>
  <c r="E43" i="99" s="1"/>
  <c r="F6" i="99"/>
  <c r="G6" i="99"/>
  <c r="H6" i="99"/>
  <c r="I6" i="99"/>
  <c r="J6" i="99"/>
  <c r="K6" i="99"/>
  <c r="B6" i="98"/>
  <c r="B6" i="99"/>
  <c r="A6" i="99"/>
  <c r="C6" i="98"/>
  <c r="D6" i="98"/>
  <c r="E6" i="98"/>
  <c r="F6" i="98"/>
  <c r="G6" i="98"/>
  <c r="H6" i="98"/>
  <c r="I6" i="98"/>
  <c r="J6" i="98"/>
  <c r="K6" i="98"/>
  <c r="A6" i="98"/>
  <c r="C6" i="95"/>
  <c r="C7" i="95"/>
  <c r="D6" i="95"/>
  <c r="D7" i="95"/>
  <c r="E6" i="95"/>
  <c r="E7" i="95"/>
  <c r="F6" i="95"/>
  <c r="F7" i="95"/>
  <c r="G6" i="95"/>
  <c r="G7" i="95"/>
  <c r="H6" i="95"/>
  <c r="H7" i="95"/>
  <c r="I6" i="95"/>
  <c r="I7" i="95"/>
  <c r="J6" i="95"/>
  <c r="J7" i="95"/>
  <c r="K6" i="95"/>
  <c r="K7" i="95"/>
  <c r="B6" i="95"/>
  <c r="C6" i="97"/>
  <c r="D6" i="97"/>
  <c r="D43" i="97" s="1"/>
  <c r="D7" i="97"/>
  <c r="D8" i="97"/>
  <c r="D9" i="97"/>
  <c r="E6" i="97"/>
  <c r="E7" i="97"/>
  <c r="E8" i="97"/>
  <c r="E9" i="97"/>
  <c r="E43" i="97"/>
  <c r="F6" i="97"/>
  <c r="F7" i="97"/>
  <c r="F8" i="97"/>
  <c r="F9" i="97"/>
  <c r="G6" i="97"/>
  <c r="G7" i="97"/>
  <c r="G8" i="97"/>
  <c r="G9" i="97"/>
  <c r="H6" i="97"/>
  <c r="H7" i="97"/>
  <c r="H8" i="97"/>
  <c r="H9" i="97"/>
  <c r="I6" i="97"/>
  <c r="I7" i="97"/>
  <c r="I8" i="97"/>
  <c r="I9" i="97"/>
  <c r="J6" i="97"/>
  <c r="J7" i="97"/>
  <c r="J8" i="97"/>
  <c r="J9" i="97"/>
  <c r="K6" i="97"/>
  <c r="K7" i="97"/>
  <c r="K8" i="97"/>
  <c r="K9" i="97"/>
  <c r="B6" i="97"/>
  <c r="C6" i="96"/>
  <c r="D6" i="96"/>
  <c r="D43" i="96"/>
  <c r="E6" i="96"/>
  <c r="F6" i="96"/>
  <c r="G6" i="96"/>
  <c r="H6" i="96"/>
  <c r="I6" i="96"/>
  <c r="J6" i="96"/>
  <c r="K6" i="96"/>
  <c r="B6" i="96"/>
  <c r="A6" i="97"/>
  <c r="A6" i="96"/>
  <c r="E43" i="90"/>
  <c r="A6" i="95"/>
  <c r="D7" i="94"/>
  <c r="E7" i="94"/>
  <c r="F7" i="94"/>
  <c r="G7" i="94"/>
  <c r="H7" i="94"/>
  <c r="I7" i="94"/>
  <c r="J7" i="94"/>
  <c r="K7" i="94"/>
  <c r="D8" i="94"/>
  <c r="E8" i="94"/>
  <c r="F8" i="94"/>
  <c r="G8" i="94"/>
  <c r="H8" i="94"/>
  <c r="I8" i="94"/>
  <c r="J8" i="94"/>
  <c r="K8" i="94"/>
  <c r="D9" i="94"/>
  <c r="E9" i="94"/>
  <c r="F9" i="94"/>
  <c r="G9" i="94"/>
  <c r="H9" i="94"/>
  <c r="I9" i="94"/>
  <c r="J9" i="94"/>
  <c r="K9" i="94"/>
  <c r="D10" i="94"/>
  <c r="E10" i="94"/>
  <c r="F10" i="94"/>
  <c r="G10" i="94"/>
  <c r="H10" i="94"/>
  <c r="I10" i="94"/>
  <c r="J10" i="94"/>
  <c r="K10" i="94"/>
  <c r="D11" i="94"/>
  <c r="E11" i="94"/>
  <c r="F11" i="94"/>
  <c r="G11" i="94"/>
  <c r="H11" i="94"/>
  <c r="I11" i="94"/>
  <c r="J11" i="94"/>
  <c r="K11" i="94"/>
  <c r="D12" i="94"/>
  <c r="E12" i="94"/>
  <c r="F12" i="94"/>
  <c r="G12" i="94"/>
  <c r="H12" i="94"/>
  <c r="I12" i="94"/>
  <c r="J12" i="94"/>
  <c r="K12" i="94"/>
  <c r="D13" i="94"/>
  <c r="E13" i="94"/>
  <c r="F13" i="94"/>
  <c r="G13" i="94"/>
  <c r="H13" i="94"/>
  <c r="I13" i="94"/>
  <c r="J13" i="94"/>
  <c r="K13" i="94"/>
  <c r="C6" i="94"/>
  <c r="B6" i="94"/>
  <c r="D6" i="94"/>
  <c r="E6" i="94"/>
  <c r="F6" i="94"/>
  <c r="G6" i="94"/>
  <c r="H6" i="94"/>
  <c r="I6" i="94"/>
  <c r="J6" i="94"/>
  <c r="K6" i="94"/>
  <c r="A6" i="94"/>
  <c r="D7" i="93"/>
  <c r="E7" i="93"/>
  <c r="F7" i="93"/>
  <c r="G7" i="93"/>
  <c r="H7" i="93"/>
  <c r="I7" i="93"/>
  <c r="J7" i="93"/>
  <c r="K7" i="93"/>
  <c r="D8" i="93"/>
  <c r="E8" i="93"/>
  <c r="F8" i="93"/>
  <c r="G8" i="93"/>
  <c r="H8" i="93"/>
  <c r="I8" i="93"/>
  <c r="J8" i="93"/>
  <c r="K8" i="93"/>
  <c r="D9" i="93"/>
  <c r="E9" i="93"/>
  <c r="F9" i="93"/>
  <c r="G9" i="93"/>
  <c r="H9" i="93"/>
  <c r="I9" i="93"/>
  <c r="J9" i="93"/>
  <c r="K9" i="93"/>
  <c r="B6" i="93"/>
  <c r="C6" i="93"/>
  <c r="D6" i="93"/>
  <c r="E6" i="93"/>
  <c r="F6" i="93"/>
  <c r="G6" i="93"/>
  <c r="H6" i="93"/>
  <c r="I6" i="93"/>
  <c r="J6" i="93"/>
  <c r="K6" i="93"/>
  <c r="A6" i="93"/>
  <c r="E34" i="92"/>
  <c r="C10" i="92"/>
  <c r="C11" i="92"/>
  <c r="C12" i="92"/>
  <c r="C13" i="92"/>
  <c r="C9" i="92"/>
  <c r="D10" i="92"/>
  <c r="E10" i="92"/>
  <c r="F10" i="92"/>
  <c r="G10" i="92"/>
  <c r="H10" i="92"/>
  <c r="I10" i="92"/>
  <c r="J10" i="92"/>
  <c r="K10" i="92"/>
  <c r="D11" i="92"/>
  <c r="E11" i="92"/>
  <c r="F11" i="92"/>
  <c r="G11" i="92"/>
  <c r="H11" i="92"/>
  <c r="I11" i="92"/>
  <c r="J11" i="92"/>
  <c r="K11" i="92"/>
  <c r="D12" i="92"/>
  <c r="E12" i="92"/>
  <c r="F12" i="92"/>
  <c r="G12" i="92"/>
  <c r="H12" i="92"/>
  <c r="I12" i="92"/>
  <c r="J12" i="92"/>
  <c r="K12" i="92"/>
  <c r="D13" i="92"/>
  <c r="E13" i="92"/>
  <c r="F13" i="92"/>
  <c r="G13" i="92"/>
  <c r="H13" i="92"/>
  <c r="I13" i="92"/>
  <c r="J13" i="92"/>
  <c r="K13" i="92"/>
  <c r="D34" i="92"/>
  <c r="E9" i="92"/>
  <c r="F9" i="92"/>
  <c r="G9" i="92"/>
  <c r="H9" i="92"/>
  <c r="I9" i="92"/>
  <c r="J9" i="92"/>
  <c r="K9" i="92"/>
  <c r="D9" i="92"/>
  <c r="C7" i="92"/>
  <c r="D7" i="92"/>
  <c r="E7" i="92"/>
  <c r="F7" i="92"/>
  <c r="G7" i="92"/>
  <c r="H7" i="92"/>
  <c r="I7" i="92"/>
  <c r="J7" i="92"/>
  <c r="K7" i="92"/>
  <c r="C8" i="92"/>
  <c r="D8" i="92"/>
  <c r="E8" i="92"/>
  <c r="F8" i="92"/>
  <c r="G8" i="92"/>
  <c r="H8" i="92"/>
  <c r="I8" i="92"/>
  <c r="J8" i="92"/>
  <c r="K8" i="92"/>
  <c r="B6" i="92"/>
  <c r="C6" i="92"/>
  <c r="D6" i="92"/>
  <c r="E6" i="92"/>
  <c r="F6" i="92"/>
  <c r="G6" i="92"/>
  <c r="H6" i="92"/>
  <c r="I6" i="92"/>
  <c r="J6" i="92"/>
  <c r="K6" i="92"/>
  <c r="A6" i="92"/>
  <c r="C6" i="91"/>
  <c r="C7" i="91"/>
  <c r="C8" i="91"/>
  <c r="C9" i="91"/>
  <c r="D6" i="91"/>
  <c r="D7" i="91"/>
  <c r="D8" i="91"/>
  <c r="D9" i="91"/>
  <c r="D34" i="91"/>
  <c r="E6" i="91"/>
  <c r="E7" i="91"/>
  <c r="E8" i="91"/>
  <c r="E9" i="91"/>
  <c r="E34" i="91"/>
  <c r="F6" i="91"/>
  <c r="F7" i="91"/>
  <c r="F8" i="91"/>
  <c r="F9" i="91"/>
  <c r="G6" i="91"/>
  <c r="G7" i="91"/>
  <c r="G8" i="91"/>
  <c r="G9" i="91"/>
  <c r="H6" i="91"/>
  <c r="H7" i="91"/>
  <c r="H8" i="91"/>
  <c r="H9" i="91"/>
  <c r="I6" i="91"/>
  <c r="I7" i="91"/>
  <c r="I8" i="91"/>
  <c r="I9" i="91"/>
  <c r="J6" i="91"/>
  <c r="J7" i="91"/>
  <c r="J8" i="91"/>
  <c r="J9" i="91"/>
  <c r="K6" i="91"/>
  <c r="K7" i="91"/>
  <c r="K8" i="91"/>
  <c r="K9" i="91"/>
  <c r="B6" i="91"/>
  <c r="A6" i="91"/>
  <c r="C6" i="90"/>
  <c r="B6" i="90"/>
  <c r="D6" i="90"/>
  <c r="E6" i="90"/>
  <c r="F6" i="90"/>
  <c r="G6" i="90"/>
  <c r="H6" i="90"/>
  <c r="I6" i="90"/>
  <c r="J6" i="90"/>
  <c r="K6" i="90"/>
  <c r="A6" i="90"/>
  <c r="C6" i="89"/>
  <c r="D6" i="89"/>
  <c r="D7" i="89"/>
  <c r="D8" i="89"/>
  <c r="D9" i="89"/>
  <c r="D10" i="89"/>
  <c r="D11" i="89"/>
  <c r="D12" i="89"/>
  <c r="D13" i="89"/>
  <c r="E6" i="89"/>
  <c r="E7" i="89"/>
  <c r="E8" i="89"/>
  <c r="E9" i="89"/>
  <c r="E10" i="89"/>
  <c r="E11" i="89"/>
  <c r="E12" i="89"/>
  <c r="E13" i="89"/>
  <c r="F6" i="89"/>
  <c r="F7" i="89"/>
  <c r="F8" i="89"/>
  <c r="F9" i="89"/>
  <c r="F10" i="89"/>
  <c r="F11" i="89"/>
  <c r="F12" i="89"/>
  <c r="F13" i="89"/>
  <c r="G6" i="89"/>
  <c r="G7" i="89"/>
  <c r="G8" i="89"/>
  <c r="G9" i="89"/>
  <c r="G10" i="89"/>
  <c r="G11" i="89"/>
  <c r="G12" i="89"/>
  <c r="G13" i="89"/>
  <c r="H6" i="89"/>
  <c r="H7" i="89"/>
  <c r="H8" i="89"/>
  <c r="H9" i="89"/>
  <c r="H10" i="89"/>
  <c r="H11" i="89"/>
  <c r="H12" i="89"/>
  <c r="H13" i="89"/>
  <c r="I6" i="89"/>
  <c r="I7" i="89"/>
  <c r="I8" i="89"/>
  <c r="I9" i="89"/>
  <c r="I10" i="89"/>
  <c r="I11" i="89"/>
  <c r="I12" i="89"/>
  <c r="I13" i="89"/>
  <c r="J6" i="89"/>
  <c r="J7" i="89"/>
  <c r="J8" i="89"/>
  <c r="J9" i="89"/>
  <c r="J10" i="89"/>
  <c r="J11" i="89"/>
  <c r="J12" i="89"/>
  <c r="J13" i="89"/>
  <c r="K6" i="89"/>
  <c r="K7" i="89"/>
  <c r="K8" i="89"/>
  <c r="K9" i="89"/>
  <c r="K10" i="89"/>
  <c r="K11" i="89"/>
  <c r="K12" i="89"/>
  <c r="K13" i="89"/>
  <c r="B6" i="89"/>
  <c r="A6" i="89"/>
  <c r="H6" i="88"/>
  <c r="I6" i="88"/>
  <c r="J6" i="88"/>
  <c r="K6" i="88"/>
  <c r="C6" i="88"/>
  <c r="D6" i="88"/>
  <c r="E6" i="88"/>
  <c r="F6" i="88"/>
  <c r="G6" i="88"/>
  <c r="B6" i="88"/>
  <c r="A6" i="88"/>
  <c r="H6" i="87"/>
  <c r="I6" i="87"/>
  <c r="J6" i="87"/>
  <c r="K6" i="87"/>
  <c r="C6" i="87"/>
  <c r="D6" i="87"/>
  <c r="D43" i="87" s="1"/>
  <c r="E6" i="87"/>
  <c r="E43" i="87" s="1"/>
  <c r="F6" i="87"/>
  <c r="G6" i="87"/>
  <c r="B6" i="87"/>
  <c r="A6" i="87"/>
  <c r="H6" i="86"/>
  <c r="I6" i="86"/>
  <c r="J6" i="86"/>
  <c r="K6" i="86"/>
  <c r="C6" i="86"/>
  <c r="D6" i="86"/>
  <c r="E6" i="86"/>
  <c r="F6" i="86"/>
  <c r="G6" i="86"/>
  <c r="B6" i="86"/>
  <c r="A6" i="86"/>
  <c r="H6" i="85"/>
  <c r="I6" i="85"/>
  <c r="J6" i="85"/>
  <c r="K6" i="85"/>
  <c r="C6" i="85"/>
  <c r="D6" i="85"/>
  <c r="D43" i="85" s="1"/>
  <c r="E6" i="85"/>
  <c r="E43" i="85" s="1"/>
  <c r="F6" i="85"/>
  <c r="G6" i="85"/>
  <c r="B6" i="85"/>
  <c r="A6" i="85"/>
  <c r="H6" i="84"/>
  <c r="I6" i="84"/>
  <c r="J6" i="84"/>
  <c r="K6" i="84"/>
  <c r="C6" i="84"/>
  <c r="D6" i="84"/>
  <c r="E6" i="84"/>
  <c r="F6" i="84"/>
  <c r="G6" i="84"/>
  <c r="B6" i="84"/>
  <c r="A6" i="84"/>
  <c r="H6" i="81"/>
  <c r="I6" i="81"/>
  <c r="J6" i="81"/>
  <c r="K6" i="81"/>
  <c r="C6" i="81"/>
  <c r="D6" i="81"/>
  <c r="D43" i="81" s="1"/>
  <c r="E6" i="81"/>
  <c r="E43" i="81"/>
  <c r="F6" i="81"/>
  <c r="G6" i="81"/>
  <c r="B6" i="81"/>
  <c r="A6" i="81"/>
  <c r="H6" i="80"/>
  <c r="I6" i="80"/>
  <c r="J6" i="80"/>
  <c r="K6" i="80"/>
  <c r="C6" i="80"/>
  <c r="D6" i="80"/>
  <c r="D43" i="80"/>
  <c r="E6" i="80"/>
  <c r="E43" i="80" s="1"/>
  <c r="F6" i="80"/>
  <c r="G6" i="80"/>
  <c r="B6" i="80"/>
  <c r="A6" i="80"/>
  <c r="H6" i="79"/>
  <c r="H7" i="79"/>
  <c r="H8" i="79"/>
  <c r="H9" i="79"/>
  <c r="H10" i="79"/>
  <c r="H11" i="79"/>
  <c r="H12" i="79"/>
  <c r="H13" i="79"/>
  <c r="H14" i="79"/>
  <c r="H15" i="79"/>
  <c r="H16" i="79"/>
  <c r="H17" i="79"/>
  <c r="H18" i="79"/>
  <c r="H19" i="79"/>
  <c r="H20" i="79"/>
  <c r="H21" i="79"/>
  <c r="H22" i="79"/>
  <c r="H23" i="79"/>
  <c r="H24" i="79"/>
  <c r="H25" i="79"/>
  <c r="H26" i="79"/>
  <c r="H27" i="79"/>
  <c r="H28" i="79"/>
  <c r="H29" i="79"/>
  <c r="H30" i="79"/>
  <c r="H31" i="79"/>
  <c r="H32" i="79"/>
  <c r="H33" i="79"/>
  <c r="H34" i="79"/>
  <c r="H35" i="79"/>
  <c r="H36" i="79"/>
  <c r="I6" i="79"/>
  <c r="I7" i="79"/>
  <c r="I8" i="79"/>
  <c r="I9" i="79"/>
  <c r="I10" i="79"/>
  <c r="I11" i="79"/>
  <c r="I12" i="79"/>
  <c r="I13" i="79"/>
  <c r="I14" i="79"/>
  <c r="I15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I29" i="79"/>
  <c r="I30" i="79"/>
  <c r="I31" i="79"/>
  <c r="I32" i="79"/>
  <c r="I33" i="79"/>
  <c r="I34" i="79"/>
  <c r="I35" i="79"/>
  <c r="I36" i="79"/>
  <c r="J6" i="79"/>
  <c r="J7" i="79"/>
  <c r="J8" i="79"/>
  <c r="J9" i="79"/>
  <c r="J10" i="79"/>
  <c r="J11" i="79"/>
  <c r="J12" i="79"/>
  <c r="J13" i="79"/>
  <c r="J14" i="79"/>
  <c r="J15" i="79"/>
  <c r="J16" i="79"/>
  <c r="J17" i="79"/>
  <c r="J18" i="79"/>
  <c r="J19" i="79"/>
  <c r="J20" i="79"/>
  <c r="J21" i="79"/>
  <c r="J22" i="79"/>
  <c r="J23" i="79"/>
  <c r="J24" i="79"/>
  <c r="J25" i="79"/>
  <c r="J26" i="79"/>
  <c r="J27" i="79"/>
  <c r="J28" i="79"/>
  <c r="J29" i="79"/>
  <c r="J30" i="79"/>
  <c r="J31" i="79"/>
  <c r="J32" i="79"/>
  <c r="J33" i="79"/>
  <c r="J34" i="79"/>
  <c r="J35" i="79"/>
  <c r="J36" i="79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D6" i="79"/>
  <c r="D7" i="79"/>
  <c r="D8" i="79"/>
  <c r="D9" i="79"/>
  <c r="D10" i="79"/>
  <c r="D11" i="79"/>
  <c r="D12" i="79"/>
  <c r="D13" i="79"/>
  <c r="D14" i="79"/>
  <c r="D15" i="79"/>
  <c r="D16" i="79"/>
  <c r="D17" i="79"/>
  <c r="D18" i="79"/>
  <c r="D19" i="79"/>
  <c r="D20" i="79"/>
  <c r="D21" i="79"/>
  <c r="D22" i="79"/>
  <c r="D23" i="79"/>
  <c r="D24" i="79"/>
  <c r="D25" i="79"/>
  <c r="D26" i="79"/>
  <c r="D27" i="79"/>
  <c r="D28" i="79"/>
  <c r="D29" i="79"/>
  <c r="D30" i="79"/>
  <c r="D31" i="79"/>
  <c r="D32" i="79"/>
  <c r="D33" i="79"/>
  <c r="D34" i="79"/>
  <c r="D35" i="79"/>
  <c r="D36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F6" i="79"/>
  <c r="F7" i="79"/>
  <c r="F8" i="79"/>
  <c r="F9" i="79"/>
  <c r="F10" i="79"/>
  <c r="F11" i="79"/>
  <c r="F12" i="79"/>
  <c r="F13" i="79"/>
  <c r="F14" i="79"/>
  <c r="F15" i="79"/>
  <c r="F16" i="79"/>
  <c r="F17" i="79"/>
  <c r="F18" i="79"/>
  <c r="F19" i="79"/>
  <c r="F20" i="79"/>
  <c r="F21" i="79"/>
  <c r="F22" i="79"/>
  <c r="F23" i="79"/>
  <c r="F24" i="79"/>
  <c r="F25" i="79"/>
  <c r="F26" i="79"/>
  <c r="F27" i="79"/>
  <c r="F28" i="79"/>
  <c r="F29" i="79"/>
  <c r="F30" i="79"/>
  <c r="F31" i="79"/>
  <c r="F32" i="79"/>
  <c r="F33" i="79"/>
  <c r="F34" i="79"/>
  <c r="F35" i="79"/>
  <c r="F36" i="79"/>
  <c r="G6" i="79"/>
  <c r="G7" i="79"/>
  <c r="G8" i="79"/>
  <c r="G9" i="79"/>
  <c r="G10" i="79"/>
  <c r="G11" i="79"/>
  <c r="G12" i="79"/>
  <c r="G13" i="79"/>
  <c r="G14" i="79"/>
  <c r="G15" i="79"/>
  <c r="G16" i="79"/>
  <c r="G17" i="79"/>
  <c r="G18" i="79"/>
  <c r="G19" i="79"/>
  <c r="G20" i="79"/>
  <c r="G21" i="79"/>
  <c r="G22" i="79"/>
  <c r="G23" i="79"/>
  <c r="G24" i="79"/>
  <c r="G25" i="79"/>
  <c r="G26" i="79"/>
  <c r="G27" i="79"/>
  <c r="G28" i="79"/>
  <c r="G29" i="79"/>
  <c r="G30" i="79"/>
  <c r="G31" i="79"/>
  <c r="G32" i="79"/>
  <c r="G33" i="79"/>
  <c r="G34" i="79"/>
  <c r="G35" i="79"/>
  <c r="G36" i="79"/>
  <c r="C6" i="79"/>
  <c r="M6" i="79"/>
  <c r="B6" i="79"/>
  <c r="A6" i="79"/>
  <c r="D7" i="75"/>
  <c r="E7" i="75"/>
  <c r="F7" i="75"/>
  <c r="G7" i="75"/>
  <c r="H7" i="75"/>
  <c r="I7" i="75"/>
  <c r="J7" i="75"/>
  <c r="K7" i="75"/>
  <c r="I6" i="75"/>
  <c r="J6" i="75"/>
  <c r="K6" i="75"/>
  <c r="D6" i="75"/>
  <c r="E6" i="75"/>
  <c r="F6" i="75"/>
  <c r="G6" i="75"/>
  <c r="H6" i="75"/>
  <c r="C6" i="75"/>
  <c r="B6" i="75"/>
  <c r="A6" i="75"/>
  <c r="D7" i="77"/>
  <c r="E7" i="77"/>
  <c r="D8" i="77"/>
  <c r="E8" i="77"/>
  <c r="E6" i="77"/>
  <c r="E43" i="77" s="1"/>
  <c r="D6" i="77"/>
  <c r="D43" i="77" s="1"/>
  <c r="F7" i="77"/>
  <c r="G7" i="77"/>
  <c r="H7" i="77"/>
  <c r="I7" i="77"/>
  <c r="J7" i="77"/>
  <c r="K7" i="77"/>
  <c r="F8" i="77"/>
  <c r="G8" i="77"/>
  <c r="H8" i="77"/>
  <c r="I8" i="77"/>
  <c r="J8" i="77"/>
  <c r="K8" i="77"/>
  <c r="H6" i="77"/>
  <c r="I6" i="77"/>
  <c r="J6" i="77"/>
  <c r="K6" i="77"/>
  <c r="F6" i="77"/>
  <c r="G6" i="77"/>
  <c r="C6" i="77"/>
  <c r="B6" i="77"/>
  <c r="A6" i="77"/>
  <c r="E6" i="76"/>
  <c r="D6" i="76"/>
  <c r="I6" i="76"/>
  <c r="J6" i="76"/>
  <c r="K6" i="76"/>
  <c r="H6" i="76"/>
  <c r="F6" i="76"/>
  <c r="G6" i="76"/>
  <c r="D43" i="76"/>
  <c r="C6" i="76"/>
  <c r="B6" i="76"/>
  <c r="A6" i="76"/>
  <c r="E43" i="76"/>
  <c r="E6" i="64"/>
  <c r="E6" i="67"/>
  <c r="E6" i="68"/>
  <c r="E54" i="69"/>
  <c r="E53" i="69"/>
  <c r="E52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30" i="69"/>
  <c r="H54" i="69"/>
  <c r="I54" i="69"/>
  <c r="J54" i="69"/>
  <c r="K54" i="69"/>
  <c r="H52" i="69"/>
  <c r="I52" i="69"/>
  <c r="J52" i="69"/>
  <c r="K52" i="69"/>
  <c r="I53" i="69"/>
  <c r="J53" i="69"/>
  <c r="K53" i="69"/>
  <c r="F53" i="69"/>
  <c r="G53" i="69"/>
  <c r="H53" i="69"/>
  <c r="D53" i="69"/>
  <c r="D54" i="69"/>
  <c r="D52" i="69"/>
  <c r="H30" i="69"/>
  <c r="I30" i="69"/>
  <c r="J30" i="69"/>
  <c r="K30" i="69"/>
  <c r="H31" i="69"/>
  <c r="I31" i="69"/>
  <c r="J31" i="69"/>
  <c r="K31" i="69"/>
  <c r="H32" i="69"/>
  <c r="I32" i="69"/>
  <c r="J32" i="69"/>
  <c r="K32" i="69"/>
  <c r="H33" i="69"/>
  <c r="I33" i="69"/>
  <c r="J33" i="69"/>
  <c r="K33" i="69"/>
  <c r="H34" i="69"/>
  <c r="I34" i="69"/>
  <c r="J34" i="69"/>
  <c r="K34" i="69"/>
  <c r="H35" i="69"/>
  <c r="I35" i="69"/>
  <c r="J35" i="69"/>
  <c r="K35" i="69"/>
  <c r="H36" i="69"/>
  <c r="I36" i="69"/>
  <c r="J36" i="69"/>
  <c r="K36" i="69"/>
  <c r="H37" i="69"/>
  <c r="I37" i="69"/>
  <c r="J37" i="69"/>
  <c r="K37" i="69"/>
  <c r="H38" i="69"/>
  <c r="I38" i="69"/>
  <c r="J38" i="69"/>
  <c r="K38" i="69"/>
  <c r="H39" i="69"/>
  <c r="I39" i="69"/>
  <c r="J39" i="69"/>
  <c r="K39" i="69"/>
  <c r="H40" i="69"/>
  <c r="I40" i="69"/>
  <c r="J40" i="69"/>
  <c r="K40" i="69"/>
  <c r="H41" i="69"/>
  <c r="I41" i="69"/>
  <c r="J41" i="69"/>
  <c r="K41" i="69"/>
  <c r="H42" i="69"/>
  <c r="I42" i="69"/>
  <c r="J42" i="69"/>
  <c r="K42" i="69"/>
  <c r="H43" i="69"/>
  <c r="I43" i="69"/>
  <c r="J43" i="69"/>
  <c r="K43" i="69"/>
  <c r="H44" i="69"/>
  <c r="I44" i="69"/>
  <c r="J44" i="69"/>
  <c r="K44" i="69"/>
  <c r="H45" i="69"/>
  <c r="I45" i="69"/>
  <c r="J45" i="69"/>
  <c r="K45" i="69"/>
  <c r="H46" i="69"/>
  <c r="I46" i="69"/>
  <c r="J46" i="69"/>
  <c r="K46" i="69"/>
  <c r="H47" i="69"/>
  <c r="I47" i="69"/>
  <c r="J47" i="69"/>
  <c r="K47" i="69"/>
  <c r="H48" i="69"/>
  <c r="I48" i="69"/>
  <c r="J48" i="69"/>
  <c r="K48" i="69"/>
  <c r="H49" i="69"/>
  <c r="I49" i="69"/>
  <c r="J49" i="69"/>
  <c r="K49" i="69"/>
  <c r="H50" i="69"/>
  <c r="I50" i="69"/>
  <c r="J50" i="69"/>
  <c r="K50" i="69"/>
  <c r="H51" i="69"/>
  <c r="I51" i="69"/>
  <c r="J51" i="69"/>
  <c r="K51" i="69"/>
  <c r="I29" i="69"/>
  <c r="J29" i="69"/>
  <c r="K29" i="69"/>
  <c r="E29" i="69"/>
  <c r="F29" i="69"/>
  <c r="G29" i="69"/>
  <c r="H29" i="69"/>
  <c r="D43" i="69"/>
  <c r="D44" i="69"/>
  <c r="D45" i="69"/>
  <c r="D46" i="69"/>
  <c r="D47" i="69"/>
  <c r="D48" i="69"/>
  <c r="D49" i="69"/>
  <c r="D50" i="69"/>
  <c r="D51" i="69"/>
  <c r="D29" i="69"/>
  <c r="D30" i="69"/>
  <c r="D31" i="69"/>
  <c r="D32" i="69"/>
  <c r="D33" i="69"/>
  <c r="D34" i="69"/>
  <c r="D35" i="69"/>
  <c r="D36" i="69"/>
  <c r="D37" i="69"/>
  <c r="D38" i="69"/>
  <c r="D39" i="69"/>
  <c r="D40" i="69"/>
  <c r="D41" i="69"/>
  <c r="D42" i="69"/>
  <c r="I28" i="69"/>
  <c r="J28" i="69"/>
  <c r="K28" i="69"/>
  <c r="E28" i="69"/>
  <c r="F28" i="69"/>
  <c r="G28" i="69"/>
  <c r="H28" i="69"/>
  <c r="D28" i="69"/>
  <c r="D7" i="69"/>
  <c r="E7" i="69"/>
  <c r="F7" i="69"/>
  <c r="G7" i="69"/>
  <c r="H7" i="69"/>
  <c r="I7" i="69"/>
  <c r="J7" i="69"/>
  <c r="K7" i="69"/>
  <c r="D8" i="69"/>
  <c r="E8" i="69"/>
  <c r="F8" i="69"/>
  <c r="G8" i="69"/>
  <c r="H8" i="69"/>
  <c r="I8" i="69"/>
  <c r="J8" i="69"/>
  <c r="K8" i="69"/>
  <c r="D9" i="69"/>
  <c r="E9" i="69"/>
  <c r="F9" i="69"/>
  <c r="G9" i="69"/>
  <c r="H9" i="69"/>
  <c r="I9" i="69"/>
  <c r="J9" i="69"/>
  <c r="K9" i="69"/>
  <c r="D10" i="69"/>
  <c r="E10" i="69"/>
  <c r="F10" i="69"/>
  <c r="G10" i="69"/>
  <c r="H10" i="69"/>
  <c r="I10" i="69"/>
  <c r="J10" i="69"/>
  <c r="K10" i="69"/>
  <c r="D11" i="69"/>
  <c r="E11" i="69"/>
  <c r="F11" i="69"/>
  <c r="G11" i="69"/>
  <c r="H11" i="69"/>
  <c r="I11" i="69"/>
  <c r="J11" i="69"/>
  <c r="K11" i="69"/>
  <c r="D12" i="69"/>
  <c r="E12" i="69"/>
  <c r="F12" i="69"/>
  <c r="G12" i="69"/>
  <c r="H12" i="69"/>
  <c r="I12" i="69"/>
  <c r="J12" i="69"/>
  <c r="K12" i="69"/>
  <c r="D13" i="69"/>
  <c r="E13" i="69"/>
  <c r="F13" i="69"/>
  <c r="G13" i="69"/>
  <c r="H13" i="69"/>
  <c r="I13" i="69"/>
  <c r="J13" i="69"/>
  <c r="K13" i="69"/>
  <c r="D14" i="69"/>
  <c r="E14" i="69"/>
  <c r="F14" i="69"/>
  <c r="G14" i="69"/>
  <c r="H14" i="69"/>
  <c r="I14" i="69"/>
  <c r="J14" i="69"/>
  <c r="K14" i="69"/>
  <c r="D15" i="69"/>
  <c r="E15" i="69"/>
  <c r="F15" i="69"/>
  <c r="G15" i="69"/>
  <c r="H15" i="69"/>
  <c r="I15" i="69"/>
  <c r="J15" i="69"/>
  <c r="K15" i="69"/>
  <c r="D16" i="69"/>
  <c r="E16" i="69"/>
  <c r="F16" i="69"/>
  <c r="G16" i="69"/>
  <c r="H16" i="69"/>
  <c r="I16" i="69"/>
  <c r="J16" i="69"/>
  <c r="K16" i="69"/>
  <c r="D17" i="69"/>
  <c r="E17" i="69"/>
  <c r="F17" i="69"/>
  <c r="G17" i="69"/>
  <c r="H17" i="69"/>
  <c r="I17" i="69"/>
  <c r="J17" i="69"/>
  <c r="K17" i="69"/>
  <c r="D18" i="69"/>
  <c r="E18" i="69"/>
  <c r="F18" i="69"/>
  <c r="G18" i="69"/>
  <c r="H18" i="69"/>
  <c r="I18" i="69"/>
  <c r="J18" i="69"/>
  <c r="K18" i="69"/>
  <c r="D19" i="69"/>
  <c r="E19" i="69"/>
  <c r="F19" i="69"/>
  <c r="G19" i="69"/>
  <c r="H19" i="69"/>
  <c r="I19" i="69"/>
  <c r="J19" i="69"/>
  <c r="K19" i="69"/>
  <c r="D20" i="69"/>
  <c r="E20" i="69"/>
  <c r="F20" i="69"/>
  <c r="G20" i="69"/>
  <c r="H20" i="69"/>
  <c r="I20" i="69"/>
  <c r="J20" i="69"/>
  <c r="K20" i="69"/>
  <c r="D21" i="69"/>
  <c r="E21" i="69"/>
  <c r="F21" i="69"/>
  <c r="G21" i="69"/>
  <c r="H21" i="69"/>
  <c r="I21" i="69"/>
  <c r="J21" i="69"/>
  <c r="K21" i="69"/>
  <c r="D22" i="69"/>
  <c r="E22" i="69"/>
  <c r="F22" i="69"/>
  <c r="G22" i="69"/>
  <c r="H22" i="69"/>
  <c r="I22" i="69"/>
  <c r="J22" i="69"/>
  <c r="K22" i="69"/>
  <c r="D23" i="69"/>
  <c r="E23" i="69"/>
  <c r="F23" i="69"/>
  <c r="G23" i="69"/>
  <c r="H23" i="69"/>
  <c r="I23" i="69"/>
  <c r="J23" i="69"/>
  <c r="K23" i="69"/>
  <c r="D24" i="69"/>
  <c r="E24" i="69"/>
  <c r="F24" i="69"/>
  <c r="G24" i="69"/>
  <c r="H24" i="69"/>
  <c r="I24" i="69"/>
  <c r="J24" i="69"/>
  <c r="K24" i="69"/>
  <c r="D25" i="69"/>
  <c r="E25" i="69"/>
  <c r="F25" i="69"/>
  <c r="G25" i="69"/>
  <c r="H25" i="69"/>
  <c r="I25" i="69"/>
  <c r="J25" i="69"/>
  <c r="K25" i="69"/>
  <c r="D26" i="69"/>
  <c r="E26" i="69"/>
  <c r="F26" i="69"/>
  <c r="G26" i="69"/>
  <c r="H26" i="69"/>
  <c r="I26" i="69"/>
  <c r="J26" i="69"/>
  <c r="K26" i="69"/>
  <c r="D27" i="69"/>
  <c r="E27" i="69"/>
  <c r="F27" i="69"/>
  <c r="G27" i="69"/>
  <c r="H27" i="69"/>
  <c r="I27" i="69"/>
  <c r="J27" i="69"/>
  <c r="K27" i="69"/>
  <c r="I6" i="69"/>
  <c r="J6" i="69"/>
  <c r="K6" i="69"/>
  <c r="H6" i="69"/>
  <c r="E6" i="69"/>
  <c r="D6" i="69"/>
  <c r="C6" i="69"/>
  <c r="B6" i="69"/>
  <c r="A6" i="69"/>
  <c r="E43" i="68"/>
  <c r="I6" i="68"/>
  <c r="J6" i="68"/>
  <c r="K6" i="68"/>
  <c r="H6" i="68"/>
  <c r="D6" i="68"/>
  <c r="D43" i="68"/>
  <c r="C6" i="68"/>
  <c r="B6" i="68"/>
  <c r="A6" i="68"/>
  <c r="E43" i="67"/>
  <c r="K6" i="67"/>
  <c r="J6" i="67"/>
  <c r="I6" i="67"/>
  <c r="H6" i="67"/>
  <c r="D6" i="67"/>
  <c r="D43" i="67" s="1"/>
  <c r="C6" i="67"/>
  <c r="B6" i="67"/>
  <c r="A6" i="67"/>
  <c r="D43" i="64"/>
  <c r="D6" i="64"/>
  <c r="E43" i="64"/>
  <c r="K6" i="64"/>
  <c r="J6" i="64"/>
  <c r="I6" i="64"/>
  <c r="H6" i="64"/>
  <c r="C6" i="64"/>
  <c r="B6" i="64"/>
  <c r="A6" i="64"/>
  <c r="E43" i="75"/>
  <c r="D43" i="75"/>
  <c r="G6" i="69"/>
  <c r="F6" i="69"/>
  <c r="G6" i="64"/>
  <c r="F6" i="64"/>
  <c r="C6" i="62"/>
  <c r="F6" i="62"/>
  <c r="F37" i="62"/>
  <c r="G37" i="62"/>
  <c r="H37" i="62"/>
  <c r="I37" i="62"/>
  <c r="J37" i="62"/>
  <c r="K37" i="62"/>
  <c r="D37" i="62"/>
  <c r="D7" i="62"/>
  <c r="F7" i="62"/>
  <c r="G7" i="62"/>
  <c r="H7" i="62"/>
  <c r="I7" i="62"/>
  <c r="J7" i="62"/>
  <c r="K7" i="62"/>
  <c r="D8" i="62"/>
  <c r="F8" i="62"/>
  <c r="G8" i="62"/>
  <c r="H8" i="62"/>
  <c r="I8" i="62"/>
  <c r="J8" i="62"/>
  <c r="K8" i="62"/>
  <c r="D9" i="62"/>
  <c r="F9" i="62"/>
  <c r="G9" i="62"/>
  <c r="H9" i="62"/>
  <c r="I9" i="62"/>
  <c r="J9" i="62"/>
  <c r="K9" i="62"/>
  <c r="D10" i="62"/>
  <c r="F10" i="62"/>
  <c r="G10" i="62"/>
  <c r="H10" i="62"/>
  <c r="I10" i="62"/>
  <c r="J10" i="62"/>
  <c r="K10" i="62"/>
  <c r="D11" i="62"/>
  <c r="F11" i="62"/>
  <c r="G11" i="62"/>
  <c r="H11" i="62"/>
  <c r="I11" i="62"/>
  <c r="J11" i="62"/>
  <c r="K11" i="62"/>
  <c r="D12" i="62"/>
  <c r="F12" i="62"/>
  <c r="G12" i="62"/>
  <c r="H12" i="62"/>
  <c r="I12" i="62"/>
  <c r="J12" i="62"/>
  <c r="K12" i="62"/>
  <c r="D13" i="62"/>
  <c r="F13" i="62"/>
  <c r="G13" i="62"/>
  <c r="H13" i="62"/>
  <c r="I13" i="62"/>
  <c r="J13" i="62"/>
  <c r="K13" i="62"/>
  <c r="D14" i="62"/>
  <c r="F14" i="62"/>
  <c r="G14" i="62"/>
  <c r="H14" i="62"/>
  <c r="I14" i="62"/>
  <c r="J14" i="62"/>
  <c r="K14" i="62"/>
  <c r="D15" i="62"/>
  <c r="F15" i="62"/>
  <c r="G15" i="62"/>
  <c r="H15" i="62"/>
  <c r="I15" i="62"/>
  <c r="J15" i="62"/>
  <c r="K15" i="62"/>
  <c r="D16" i="62"/>
  <c r="F16" i="62"/>
  <c r="G16" i="62"/>
  <c r="H16" i="62"/>
  <c r="I16" i="62"/>
  <c r="J16" i="62"/>
  <c r="K16" i="62"/>
  <c r="D17" i="62"/>
  <c r="F17" i="62"/>
  <c r="G17" i="62"/>
  <c r="H17" i="62"/>
  <c r="I17" i="62"/>
  <c r="J17" i="62"/>
  <c r="K17" i="62"/>
  <c r="D18" i="62"/>
  <c r="F18" i="62"/>
  <c r="G18" i="62"/>
  <c r="H18" i="62"/>
  <c r="I18" i="62"/>
  <c r="J18" i="62"/>
  <c r="K18" i="62"/>
  <c r="D19" i="62"/>
  <c r="F19" i="62"/>
  <c r="G19" i="62"/>
  <c r="H19" i="62"/>
  <c r="I19" i="62"/>
  <c r="J19" i="62"/>
  <c r="K19" i="62"/>
  <c r="D20" i="62"/>
  <c r="F20" i="62"/>
  <c r="G20" i="62"/>
  <c r="H20" i="62"/>
  <c r="I20" i="62"/>
  <c r="J20" i="62"/>
  <c r="K20" i="62"/>
  <c r="D21" i="62"/>
  <c r="F21" i="62"/>
  <c r="G21" i="62"/>
  <c r="H21" i="62"/>
  <c r="I21" i="62"/>
  <c r="J21" i="62"/>
  <c r="K21" i="62"/>
  <c r="D22" i="62"/>
  <c r="F22" i="62"/>
  <c r="G22" i="62"/>
  <c r="H22" i="62"/>
  <c r="I22" i="62"/>
  <c r="J22" i="62"/>
  <c r="K22" i="62"/>
  <c r="D23" i="62"/>
  <c r="F23" i="62"/>
  <c r="G23" i="62"/>
  <c r="H23" i="62"/>
  <c r="I23" i="62"/>
  <c r="J23" i="62"/>
  <c r="K23" i="62"/>
  <c r="D24" i="62"/>
  <c r="F24" i="62"/>
  <c r="G24" i="62"/>
  <c r="H24" i="62"/>
  <c r="I24" i="62"/>
  <c r="J24" i="62"/>
  <c r="K24" i="62"/>
  <c r="D25" i="62"/>
  <c r="F25" i="62"/>
  <c r="G25" i="62"/>
  <c r="H25" i="62"/>
  <c r="I25" i="62"/>
  <c r="J25" i="62"/>
  <c r="K25" i="62"/>
  <c r="D26" i="62"/>
  <c r="F26" i="62"/>
  <c r="G26" i="62"/>
  <c r="H26" i="62"/>
  <c r="I26" i="62"/>
  <c r="J26" i="62"/>
  <c r="K26" i="62"/>
  <c r="D27" i="62"/>
  <c r="F27" i="62"/>
  <c r="G27" i="62"/>
  <c r="H27" i="62"/>
  <c r="I27" i="62"/>
  <c r="J27" i="62"/>
  <c r="K27" i="62"/>
  <c r="D28" i="62"/>
  <c r="F28" i="62"/>
  <c r="G28" i="62"/>
  <c r="H28" i="62"/>
  <c r="I28" i="62"/>
  <c r="J28" i="62"/>
  <c r="K28" i="62"/>
  <c r="D29" i="62"/>
  <c r="F29" i="62"/>
  <c r="G29" i="62"/>
  <c r="H29" i="62"/>
  <c r="I29" i="62"/>
  <c r="J29" i="62"/>
  <c r="K29" i="62"/>
  <c r="D30" i="62"/>
  <c r="F30" i="62"/>
  <c r="G30" i="62"/>
  <c r="H30" i="62"/>
  <c r="I30" i="62"/>
  <c r="J30" i="62"/>
  <c r="K30" i="62"/>
  <c r="D31" i="62"/>
  <c r="F31" i="62"/>
  <c r="G31" i="62"/>
  <c r="H31" i="62"/>
  <c r="I31" i="62"/>
  <c r="J31" i="62"/>
  <c r="K31" i="62"/>
  <c r="D32" i="62"/>
  <c r="F32" i="62"/>
  <c r="G32" i="62"/>
  <c r="H32" i="62"/>
  <c r="I32" i="62"/>
  <c r="J32" i="62"/>
  <c r="K32" i="62"/>
  <c r="D33" i="62"/>
  <c r="F33" i="62"/>
  <c r="G33" i="62"/>
  <c r="H33" i="62"/>
  <c r="I33" i="62"/>
  <c r="J33" i="62"/>
  <c r="K33" i="62"/>
  <c r="D34" i="62"/>
  <c r="F34" i="62"/>
  <c r="G34" i="62"/>
  <c r="H34" i="62"/>
  <c r="I34" i="62"/>
  <c r="J34" i="62"/>
  <c r="K34" i="62"/>
  <c r="D35" i="62"/>
  <c r="F35" i="62"/>
  <c r="G35" i="62"/>
  <c r="H35" i="62"/>
  <c r="I35" i="62"/>
  <c r="J35" i="62"/>
  <c r="K35" i="62"/>
  <c r="D36" i="62"/>
  <c r="F36" i="62"/>
  <c r="G36" i="62"/>
  <c r="H36" i="62"/>
  <c r="I36" i="62"/>
  <c r="J36" i="62"/>
  <c r="K36" i="62"/>
  <c r="G6" i="62"/>
  <c r="H6" i="62"/>
  <c r="I6" i="62"/>
  <c r="J6" i="62"/>
  <c r="K6" i="62"/>
  <c r="D6" i="62"/>
  <c r="D43" i="94" l="1"/>
  <c r="E43" i="94"/>
  <c r="E43" i="103"/>
  <c r="D43" i="103"/>
  <c r="D43" i="98"/>
  <c r="E43" i="98"/>
  <c r="D43" i="93"/>
  <c r="D43" i="90"/>
  <c r="E43" i="95"/>
  <c r="D43" i="95"/>
  <c r="E43" i="93"/>
  <c r="D43" i="89"/>
  <c r="E43" i="89"/>
  <c r="D43" i="88"/>
  <c r="E43" i="88"/>
  <c r="D43" i="86"/>
  <c r="E43" i="86"/>
  <c r="E43" i="84"/>
  <c r="D43" i="84"/>
  <c r="E43" i="79"/>
  <c r="D43" i="79"/>
  <c r="E55" i="69"/>
  <c r="D55" i="69"/>
  <c r="E43" i="62"/>
  <c r="D43" i="62"/>
</calcChain>
</file>

<file path=xl/sharedStrings.xml><?xml version="1.0" encoding="utf-8"?>
<sst xmlns="http://schemas.openxmlformats.org/spreadsheetml/2006/main" count="7868" uniqueCount="1909">
  <si>
    <t>11/22/2024 2:38:12 PM</t>
  </si>
  <si>
    <t>P</t>
  </si>
  <si>
    <t>E</t>
  </si>
  <si>
    <t>F</t>
  </si>
  <si>
    <t>Page 2 of 61</t>
  </si>
  <si>
    <t>Summary of General Items - 44600115201</t>
  </si>
  <si>
    <t>Pay Item
Number</t>
  </si>
  <si>
    <t>Pay Item Description</t>
  </si>
  <si>
    <t>Units</t>
  </si>
  <si>
    <t>Units of
Measure</t>
  </si>
  <si>
    <t>Quantity</t>
  </si>
  <si>
    <t>Total Quantity</t>
  </si>
  <si>
    <t>Secondary Quantity</t>
  </si>
  <si>
    <t>Location</t>
  </si>
  <si>
    <t>Design Notes</t>
  </si>
  <si>
    <t>Construction
Remarks</t>
  </si>
  <si>
    <t>Alignment</t>
  </si>
  <si>
    <t>Begin
Station</t>
  </si>
  <si>
    <t>End
Station</t>
  </si>
  <si>
    <t>Side</t>
  </si>
  <si>
    <t>0635 2 11</t>
  </si>
  <si>
    <t>Pull &amp; Splice Box, F&amp;I, 13 X 24 Cover Size</t>
  </si>
  <si>
    <t>EA</t>
  </si>
  <si>
    <t>BLSR976</t>
  </si>
  <si>
    <t>412+70.26</t>
  </si>
  <si>
    <t>R</t>
  </si>
  <si>
    <t>RT</t>
  </si>
  <si>
    <t>Lighting Pull Box
Incidental to Sidewalk
Work</t>
  </si>
  <si>
    <t>413+47.53</t>
  </si>
  <si>
    <t>414+35.31</t>
  </si>
  <si>
    <t>...</t>
  </si>
  <si>
    <t>Page 3 of 61</t>
  </si>
  <si>
    <t>Summary of Lump Sum Items - 44600115201</t>
  </si>
  <si>
    <t>Construction Remarks</t>
  </si>
  <si>
    <t>0101 1</t>
  </si>
  <si>
    <t>MOBILIZATION</t>
  </si>
  <si>
    <t>LS</t>
  </si>
  <si>
    <t>0108 2</t>
  </si>
  <si>
    <t>MONITOR EXISTING STRUCTURES- VIBRATION MONITORING</t>
  </si>
  <si>
    <t>SEE GENERAL NOTES FOR
LOCATIONS</t>
  </si>
  <si>
    <t>Page 4 of 61</t>
  </si>
  <si>
    <t>Summary of Temporary Traffic Control Plan Items - 44600115201</t>
  </si>
  <si>
    <t>Number
Required</t>
  </si>
  <si>
    <t>Duration
(Days)</t>
  </si>
  <si>
    <t>Const.
Phase</t>
  </si>
  <si>
    <t>0102 1</t>
  </si>
  <si>
    <t>MAINTENANCE OF TRAFFIC</t>
  </si>
  <si>
    <t>DA</t>
  </si>
  <si>
    <t>ALL</t>
  </si>
  <si>
    <t>0102 14</t>
  </si>
  <si>
    <t>TRAFFIC CONTROLLER OFFICER</t>
  </si>
  <si>
    <t>HR</t>
  </si>
  <si>
    <t>I</t>
  </si>
  <si>
    <t>II</t>
  </si>
  <si>
    <t>ROADWORK
IMPROVEMENTS</t>
  </si>
  <si>
    <t>III</t>
  </si>
  <si>
    <t>MILLING &amp;
RESURFACING</t>
  </si>
  <si>
    <t>0102 60</t>
  </si>
  <si>
    <t>WORK ZONE SIGN</t>
  </si>
  <si>
    <t>ED</t>
  </si>
  <si>
    <t>TRAFFIC SEPARATOR
CONSTRUCTION</t>
  </si>
  <si>
    <t>MILLING &amp;
RESURFACING, FINAL
PM</t>
  </si>
  <si>
    <t>0102 74 1</t>
  </si>
  <si>
    <t>CHANNELIZING DEVICE- TYPES, I, II DI, VP, DRUM, OR
LCD</t>
  </si>
  <si>
    <t>0102 76</t>
  </si>
  <si>
    <t>ARROW BOARD / ADVANCE WARNING ARROW PANEL</t>
  </si>
  <si>
    <t>0102 99</t>
  </si>
  <si>
    <t>PORTABLE CHANGEABLE MESSAGE SIGN, TEMPORARY</t>
  </si>
  <si>
    <t>0102 115</t>
  </si>
  <si>
    <t>TYPE III BARRICADE</t>
  </si>
  <si>
    <t>Page 5 of 61</t>
  </si>
  <si>
    <t>Page 6 of 61</t>
  </si>
  <si>
    <t>Summary of Pedestrian Longitudinal Channelizing Devices - 44600115201</t>
  </si>
  <si>
    <t>Length
(FT)</t>
  </si>
  <si>
    <t>Element
ID</t>
  </si>
  <si>
    <t>0102 74 8</t>
  </si>
  <si>
    <t>Channelizing Device - Pedestrian LCD (Longitudinal
Channelizing Device)</t>
  </si>
  <si>
    <t>FD</t>
  </si>
  <si>
    <t>IIIA</t>
  </si>
  <si>
    <t>416+24.75</t>
  </si>
  <si>
    <t>416+24.80</t>
  </si>
  <si>
    <t>LT</t>
  </si>
  <si>
    <t>416+33.79</t>
  </si>
  <si>
    <t>416+33.82</t>
  </si>
  <si>
    <t>416+53.44</t>
  </si>
  <si>
    <t>416+53.69</t>
  </si>
  <si>
    <t>416+62.51</t>
  </si>
  <si>
    <t>416+68.51</t>
  </si>
  <si>
    <t>416+70.17</t>
  </si>
  <si>
    <t>416+73.92</t>
  </si>
  <si>
    <t>417+09.04</t>
  </si>
  <si>
    <t>417+12.39</t>
  </si>
  <si>
    <t>417+16.07</t>
  </si>
  <si>
    <t>417+16.27</t>
  </si>
  <si>
    <t>417+16.32</t>
  </si>
  <si>
    <t>417+16.53</t>
  </si>
  <si>
    <t>417+16.51</t>
  </si>
  <si>
    <t>417+18.84</t>
  </si>
  <si>
    <t>417+18.82</t>
  </si>
  <si>
    <t>417+22.62</t>
  </si>
  <si>
    <t>417+23.29</t>
  </si>
  <si>
    <t>417+28.41</t>
  </si>
  <si>
    <t>417+29.60</t>
  </si>
  <si>
    <t>417+37.09</t>
  </si>
  <si>
    <t>417+37.11</t>
  </si>
  <si>
    <t>419+48.20</t>
  </si>
  <si>
    <t>419+48.22</t>
  </si>
  <si>
    <t>419+57.71</t>
  </si>
  <si>
    <t>419+57.72</t>
  </si>
  <si>
    <t>420+78.24</t>
  </si>
  <si>
    <t>420+78.26</t>
  </si>
  <si>
    <t>421+02.01</t>
  </si>
  <si>
    <t>421+02.02</t>
  </si>
  <si>
    <t>421+21.82</t>
  </si>
  <si>
    <t>421+21.84</t>
  </si>
  <si>
    <t>421+31.12</t>
  </si>
  <si>
    <t>421+37.12</t>
  </si>
  <si>
    <t>421+34.15</t>
  </si>
  <si>
    <t>421+40.15</t>
  </si>
  <si>
    <t>421+34.40</t>
  </si>
  <si>
    <t>421+39.06</t>
  </si>
  <si>
    <t>421+39.23</t>
  </si>
  <si>
    <t>421+42.75</t>
  </si>
  <si>
    <t>421+43.55</t>
  </si>
  <si>
    <t>421+48.70</t>
  </si>
  <si>
    <t>421+49.56</t>
  </si>
  <si>
    <t>421+52.78</t>
  </si>
  <si>
    <t>422+25.91</t>
  </si>
  <si>
    <t>422+31.89</t>
  </si>
  <si>
    <t>422+28.73</t>
  </si>
  <si>
    <t>422+32.58</t>
  </si>
  <si>
    <t>422+32.73</t>
  </si>
  <si>
    <t>422+37.46</t>
  </si>
  <si>
    <t>422+35.45</t>
  </si>
  <si>
    <t>422+40.54</t>
  </si>
  <si>
    <t>422+52.22</t>
  </si>
  <si>
    <t>422+52.24</t>
  </si>
  <si>
    <t>423+52.39</t>
  </si>
  <si>
    <t>423+52.41</t>
  </si>
  <si>
    <t>423+59.14</t>
  </si>
  <si>
    <t>423+59.16</t>
  </si>
  <si>
    <t>Page 7 of 61</t>
  </si>
  <si>
    <t>423+77.41</t>
  </si>
  <si>
    <t>423+83.41</t>
  </si>
  <si>
    <t>424+00.57</t>
  </si>
  <si>
    <t>424+00.59</t>
  </si>
  <si>
    <t>424+47.54</t>
  </si>
  <si>
    <t>424+47.56</t>
  </si>
  <si>
    <t>424+57.08</t>
  </si>
  <si>
    <t>424+57.10</t>
  </si>
  <si>
    <t>424+75.22</t>
  </si>
  <si>
    <t>424+75.24</t>
  </si>
  <si>
    <t>424+82.90</t>
  </si>
  <si>
    <t>424+82.92</t>
  </si>
  <si>
    <t>424+98.11</t>
  </si>
  <si>
    <t>424+98.13</t>
  </si>
  <si>
    <t>425+05.39</t>
  </si>
  <si>
    <t>425+05.41</t>
  </si>
  <si>
    <t>425+13.72</t>
  </si>
  <si>
    <t>425+13.74</t>
  </si>
  <si>
    <t>425+26.20</t>
  </si>
  <si>
    <t>425+26.22</t>
  </si>
  <si>
    <t>425+68.51</t>
  </si>
  <si>
    <t>425+68.53</t>
  </si>
  <si>
    <t>425+77.02</t>
  </si>
  <si>
    <t>425+77.04</t>
  </si>
  <si>
    <t>426+02.70</t>
  </si>
  <si>
    <t>426+02.72</t>
  </si>
  <si>
    <t>426+23.44</t>
  </si>
  <si>
    <t>426+23.46</t>
  </si>
  <si>
    <t>426+64.33</t>
  </si>
  <si>
    <t>426+64.35</t>
  </si>
  <si>
    <t>427+09.05</t>
  </si>
  <si>
    <t>427+12.87</t>
  </si>
  <si>
    <t>428+28.25</t>
  </si>
  <si>
    <t>428+28.27</t>
  </si>
  <si>
    <t>428+37.61</t>
  </si>
  <si>
    <t>428+37.63</t>
  </si>
  <si>
    <t>IIIB</t>
  </si>
  <si>
    <t>412+66.75</t>
  </si>
  <si>
    <t>412+66.77</t>
  </si>
  <si>
    <t>412+80.83</t>
  </si>
  <si>
    <t>412+86.83</t>
  </si>
  <si>
    <t>412+84.01</t>
  </si>
  <si>
    <t>412+87.08</t>
  </si>
  <si>
    <t>413+32.58</t>
  </si>
  <si>
    <t>413+38.58</t>
  </si>
  <si>
    <t>413+32.92</t>
  </si>
  <si>
    <t>413+36.50</t>
  </si>
  <si>
    <t>413+57.46</t>
  </si>
  <si>
    <t>413+57.48</t>
  </si>
  <si>
    <t>414+30.78</t>
  </si>
  <si>
    <t>414+30.80</t>
  </si>
  <si>
    <t>414+31.79</t>
  </si>
  <si>
    <t>414+37.79</t>
  </si>
  <si>
    <t>414+38.82</t>
  </si>
  <si>
    <t>414+38.84</t>
  </si>
  <si>
    <t>415+65.67</t>
  </si>
  <si>
    <t>415+65.69</t>
  </si>
  <si>
    <t>415+69.91</t>
  </si>
  <si>
    <t>415+75.91</t>
  </si>
  <si>
    <t>416+23.21</t>
  </si>
  <si>
    <t>416+25.27</t>
  </si>
  <si>
    <t>416+34.30</t>
  </si>
  <si>
    <t>416+34.32</t>
  </si>
  <si>
    <t>Page 8 of 61</t>
  </si>
  <si>
    <t>416+43.34</t>
  </si>
  <si>
    <t>416+43.36</t>
  </si>
  <si>
    <t>418+09.01</t>
  </si>
  <si>
    <t>418+09.02</t>
  </si>
  <si>
    <t>418+61.98</t>
  </si>
  <si>
    <t>418+67.98</t>
  </si>
  <si>
    <t>419+14.24</t>
  </si>
  <si>
    <t>419+14.26</t>
  </si>
  <si>
    <t>421+23.48</t>
  </si>
  <si>
    <t>421+23.50</t>
  </si>
  <si>
    <t>421+39.18</t>
  </si>
  <si>
    <t>421+38.90</t>
  </si>
  <si>
    <t>421+42.66</t>
  </si>
  <si>
    <t>421+41.63</t>
  </si>
  <si>
    <t>421+47.63</t>
  </si>
  <si>
    <t>421+43.82</t>
  </si>
  <si>
    <t>421+48.97</t>
  </si>
  <si>
    <t>421+49.75</t>
  </si>
  <si>
    <t>421+52.91</t>
  </si>
  <si>
    <t>422+21.97</t>
  </si>
  <si>
    <t>422+27.97</t>
  </si>
  <si>
    <t>422+23.11</t>
  </si>
  <si>
    <t>422+23.13</t>
  </si>
  <si>
    <t>422+33.19</t>
  </si>
  <si>
    <t>422+29.10</t>
  </si>
  <si>
    <t>422+32.85</t>
  </si>
  <si>
    <t>422+32.57</t>
  </si>
  <si>
    <t>422+37.34</t>
  </si>
  <si>
    <t>422+36.27</t>
  </si>
  <si>
    <t>422+38.38</t>
  </si>
  <si>
    <t>422+41.66</t>
  </si>
  <si>
    <t>422+47.50</t>
  </si>
  <si>
    <t>422+53.50</t>
  </si>
  <si>
    <t>422+59.50</t>
  </si>
  <si>
    <t>422+65.50</t>
  </si>
  <si>
    <t>422+71.50</t>
  </si>
  <si>
    <t>422+77.50</t>
  </si>
  <si>
    <t>422+83.50</t>
  </si>
  <si>
    <t>422+89.50</t>
  </si>
  <si>
    <t>422+95.50</t>
  </si>
  <si>
    <t>423+01.50</t>
  </si>
  <si>
    <t>423+33.51</t>
  </si>
  <si>
    <t>423+33.94</t>
  </si>
  <si>
    <t>423+35.47</t>
  </si>
  <si>
    <t>423+41.46</t>
  </si>
  <si>
    <t>Page 9 of 61</t>
  </si>
  <si>
    <t>423+39.18</t>
  </si>
  <si>
    <t>423+45.17</t>
  </si>
  <si>
    <t>423+76.40</t>
  </si>
  <si>
    <t>423+79.84</t>
  </si>
  <si>
    <t>423+76.60</t>
  </si>
  <si>
    <t>423+82.60</t>
  </si>
  <si>
    <t>423+80.38</t>
  </si>
  <si>
    <t>423+80.39</t>
  </si>
  <si>
    <t>424+16.50</t>
  </si>
  <si>
    <t>424+16.52</t>
  </si>
  <si>
    <t>424+26.90</t>
  </si>
  <si>
    <t>424+26.92</t>
  </si>
  <si>
    <t>426+58.11</t>
  </si>
  <si>
    <t>426+58.13</t>
  </si>
  <si>
    <t>426+68.93</t>
  </si>
  <si>
    <t>426+74.93</t>
  </si>
  <si>
    <t>426+69.24</t>
  </si>
  <si>
    <t>426+74.05</t>
  </si>
  <si>
    <t>426+75.21</t>
  </si>
  <si>
    <t>426+81.21</t>
  </si>
  <si>
    <t>427+09.46</t>
  </si>
  <si>
    <t>427+14.21</t>
  </si>
  <si>
    <t>427+29.16</t>
  </si>
  <si>
    <t>427+29.17</t>
  </si>
  <si>
    <t>Page 10 of 61</t>
  </si>
  <si>
    <t>Summary of Temporary Signalization and Detection - 44600115201</t>
  </si>
  <si>
    <t>Existing (E)
or
Temp/New
(T)</t>
  </si>
  <si>
    <t>TEMPORARY SIGNALS &amp; MAINTENANCE OF INTERSECTION</t>
  </si>
  <si>
    <t>0102107 1</t>
  </si>
  <si>
    <t>TEMPORARY TRAFFIC DETECTION &amp; MAINTENANCE OF
INTERSECTION</t>
  </si>
  <si>
    <t>Page 11 of 61</t>
  </si>
  <si>
    <t>Summary of Erosion Control and Sediment Control Devices - 44600115201</t>
  </si>
  <si>
    <t>Element ID</t>
  </si>
  <si>
    <t>0104 18</t>
  </si>
  <si>
    <t>Inlet Protection System</t>
  </si>
  <si>
    <t>411+42.40</t>
  </si>
  <si>
    <t>411+53.25</t>
  </si>
  <si>
    <t>411+91.82</t>
  </si>
  <si>
    <t>412+02.66</t>
  </si>
  <si>
    <t>413+45.44</t>
  </si>
  <si>
    <t>413+56.41</t>
  </si>
  <si>
    <t>413+53.31</t>
  </si>
  <si>
    <t>413+64.16</t>
  </si>
  <si>
    <t>418+46.66</t>
  </si>
  <si>
    <t>418+57.22</t>
  </si>
  <si>
    <t>419+25.89</t>
  </si>
  <si>
    <t>419+36.28</t>
  </si>
  <si>
    <t>419+90.30</t>
  </si>
  <si>
    <t>420+06.43</t>
  </si>
  <si>
    <t>420+44.54</t>
  </si>
  <si>
    <t>420+55.01</t>
  </si>
  <si>
    <t>421+41.36</t>
  </si>
  <si>
    <t>421+41.91</t>
  </si>
  <si>
    <t>421+56.86</t>
  </si>
  <si>
    <t>421+57.30</t>
  </si>
  <si>
    <t>421+59.30</t>
  </si>
  <si>
    <t>421+59.46</t>
  </si>
  <si>
    <t>422+24.32</t>
  </si>
  <si>
    <t>422+24.88</t>
  </si>
  <si>
    <t>422+32.16</t>
  </si>
  <si>
    <t>422+32.32</t>
  </si>
  <si>
    <t>423+44.26</t>
  </si>
  <si>
    <t>423+46.26</t>
  </si>
  <si>
    <t>423+61.46</t>
  </si>
  <si>
    <t>423+61.48</t>
  </si>
  <si>
    <t>423+74.36</t>
  </si>
  <si>
    <t>423+74.52</t>
  </si>
  <si>
    <t>423+83.10</t>
  </si>
  <si>
    <t>423+93.50</t>
  </si>
  <si>
    <t>426+35.04</t>
  </si>
  <si>
    <t>426+51.14</t>
  </si>
  <si>
    <t>426+55.45</t>
  </si>
  <si>
    <t>426+65.96</t>
  </si>
  <si>
    <t>426+82.45</t>
  </si>
  <si>
    <t>426+82.47</t>
  </si>
  <si>
    <t>427+09.57</t>
  </si>
  <si>
    <t>427+09.59</t>
  </si>
  <si>
    <t>428+91.37</t>
  </si>
  <si>
    <t>429+01.74</t>
  </si>
  <si>
    <t>429+14.65</t>
  </si>
  <si>
    <t>429+20.65</t>
  </si>
  <si>
    <t>429+26.65</t>
  </si>
  <si>
    <t>429+32.65</t>
  </si>
  <si>
    <t>429+38.65</t>
  </si>
  <si>
    <t>429+44.65</t>
  </si>
  <si>
    <t>429+50.65</t>
  </si>
  <si>
    <t>429+56.65</t>
  </si>
  <si>
    <t>429+62.65</t>
  </si>
  <si>
    <t>429+68.65</t>
  </si>
  <si>
    <t>Page 12 of 61</t>
  </si>
  <si>
    <t>429+68.66</t>
  </si>
  <si>
    <t>429+74.66</t>
  </si>
  <si>
    <t>429+80.66</t>
  </si>
  <si>
    <t>429+86.66</t>
  </si>
  <si>
    <t>429+92.66</t>
  </si>
  <si>
    <t>Page 13 of 61</t>
  </si>
  <si>
    <t>Summary of Litter Removal and Mowing - 44600115201</t>
  </si>
  <si>
    <t>Frequency
(Days)</t>
  </si>
  <si>
    <t>Width
(FT)</t>
  </si>
  <si>
    <t>Cycles</t>
  </si>
  <si>
    <t>AC</t>
  </si>
  <si>
    <t>AC /
Cycle</t>
  </si>
  <si>
    <t>0107 1</t>
  </si>
  <si>
    <t>Litter Removal And Disposal</t>
  </si>
  <si>
    <t>412+85.00</t>
  </si>
  <si>
    <t>428+90.00</t>
  </si>
  <si>
    <t>0107 2</t>
  </si>
  <si>
    <t>Mowing</t>
  </si>
  <si>
    <t>Page 14 of 61</t>
  </si>
  <si>
    <t>Summary of Clearing Grubbing and Removal Items - 44600115201</t>
  </si>
  <si>
    <t>Length (FT)</t>
  </si>
  <si>
    <t>Width (FT)</t>
  </si>
  <si>
    <t>0110 1 1</t>
  </si>
  <si>
    <t>Clearing &amp; Grubbing</t>
  </si>
  <si>
    <t>418+46.70</t>
  </si>
  <si>
    <t>418+57.18</t>
  </si>
  <si>
    <t>TOTAL 0.01 AC
DRAINAGE
STRUCTURE</t>
  </si>
  <si>
    <t>422+30.27</t>
  </si>
  <si>
    <t>422+34.41</t>
  </si>
  <si>
    <t>422+44.84</t>
  </si>
  <si>
    <t>422+54.71</t>
  </si>
  <si>
    <t>422+55.75</t>
  </si>
  <si>
    <t>422+70.61</t>
  </si>
  <si>
    <t>422+59.29</t>
  </si>
  <si>
    <t>422+69.17</t>
  </si>
  <si>
    <t>0110 4 10</t>
  </si>
  <si>
    <t>Removal Of Existing Concrete</t>
  </si>
  <si>
    <t>SY</t>
  </si>
  <si>
    <t>412+69.32</t>
  </si>
  <si>
    <t>412+87.89</t>
  </si>
  <si>
    <t>SIDEWALK</t>
  </si>
  <si>
    <t>SIDEWALK &amp;
PULL BOX</t>
  </si>
  <si>
    <t>412+73.98</t>
  </si>
  <si>
    <t>412+89.88</t>
  </si>
  <si>
    <t>C &amp; G</t>
  </si>
  <si>
    <t>413+29.81</t>
  </si>
  <si>
    <t>413+45.46</t>
  </si>
  <si>
    <t>413+31.83</t>
  </si>
  <si>
    <t>413+56.26</t>
  </si>
  <si>
    <t>SIDEWALK &amp; 2
PULL BOXES</t>
  </si>
  <si>
    <t>414+32.27</t>
  </si>
  <si>
    <t>414+37.14</t>
  </si>
  <si>
    <t>415+70.10</t>
  </si>
  <si>
    <t>415+86.33</t>
  </si>
  <si>
    <t>415+70.16</t>
  </si>
  <si>
    <t>415+84.25</t>
  </si>
  <si>
    <t>416+27.09</t>
  </si>
  <si>
    <t>416+32.06</t>
  </si>
  <si>
    <t>416+35.82</t>
  </si>
  <si>
    <t>416+41.40</t>
  </si>
  <si>
    <t>416+57.06</t>
  </si>
  <si>
    <t>416+79.59</t>
  </si>
  <si>
    <t>416+57.11</t>
  </si>
  <si>
    <t>416+77.58</t>
  </si>
  <si>
    <t>417+03.55</t>
  </si>
  <si>
    <t>417+29.19</t>
  </si>
  <si>
    <t>417+05.61</t>
  </si>
  <si>
    <t>417+29.14</t>
  </si>
  <si>
    <t>417+31.03</t>
  </si>
  <si>
    <t>417+34.98</t>
  </si>
  <si>
    <t>418+17.34</t>
  </si>
  <si>
    <t>418+46.65</t>
  </si>
  <si>
    <t>418+17.37</t>
  </si>
  <si>
    <t>418+68.16</t>
  </si>
  <si>
    <t>418+70.15</t>
  </si>
  <si>
    <t>419+02.18</t>
  </si>
  <si>
    <t>419+17.16</t>
  </si>
  <si>
    <t>419+03.52</t>
  </si>
  <si>
    <t>419+12.11</t>
  </si>
  <si>
    <t>4.0</t>
  </si>
  <si>
    <t>419+49.59</t>
  </si>
  <si>
    <t>419+55.54</t>
  </si>
  <si>
    <t>420+79.81</t>
  </si>
  <si>
    <t>420+99.76</t>
  </si>
  <si>
    <t>420+97.31</t>
  </si>
  <si>
    <t>421+02.32</t>
  </si>
  <si>
    <t>Page 15 of 61</t>
  </si>
  <si>
    <t>35.0</t>
  </si>
  <si>
    <t>421+20.36</t>
  </si>
  <si>
    <t>421+44.70</t>
  </si>
  <si>
    <t>SIDEWALK &amp; 3
PULL BOXES</t>
  </si>
  <si>
    <t>421+22.19</t>
  </si>
  <si>
    <t>421+31.01</t>
  </si>
  <si>
    <t>TRAFFIC
SEPARATOR</t>
  </si>
  <si>
    <t>421+25.29</t>
  </si>
  <si>
    <t>421+54.68</t>
  </si>
  <si>
    <t>421+25.35</t>
  </si>
  <si>
    <t>421+46.80</t>
  </si>
  <si>
    <t>421+36.21</t>
  </si>
  <si>
    <t>421+42.00</t>
  </si>
  <si>
    <t>421+41.79</t>
  </si>
  <si>
    <t>421+56.97</t>
  </si>
  <si>
    <t>421+90.04</t>
  </si>
  <si>
    <t>421+93.38</t>
  </si>
  <si>
    <t>422+22.03</t>
  </si>
  <si>
    <t>422+26.83</t>
  </si>
  <si>
    <t>422+22.07</t>
  </si>
  <si>
    <t>422+45.21</t>
  </si>
  <si>
    <t>422+22.98</t>
  </si>
  <si>
    <t>422+51.25</t>
  </si>
  <si>
    <t>422+24.54</t>
  </si>
  <si>
    <t>422+51.27</t>
  </si>
  <si>
    <t>SIDEWALK &amp; 6
PULL BOXES</t>
  </si>
  <si>
    <t>422+44.47</t>
  </si>
  <si>
    <t>422+48.42</t>
  </si>
  <si>
    <t>422+45.14</t>
  </si>
  <si>
    <t>422+57.25</t>
  </si>
  <si>
    <t>CABINET SLAB
&amp; 5 PULL BOXES</t>
  </si>
  <si>
    <t>422+60.22</t>
  </si>
  <si>
    <t>422+72.00</t>
  </si>
  <si>
    <t>423+35.04</t>
  </si>
  <si>
    <t>423+45.46</t>
  </si>
  <si>
    <t>423+53.85</t>
  </si>
  <si>
    <t>423+59.08</t>
  </si>
  <si>
    <t>423+77.45</t>
  </si>
  <si>
    <t>423+98.66</t>
  </si>
  <si>
    <t>424+76.54</t>
  </si>
  <si>
    <t>424+81.49</t>
  </si>
  <si>
    <t>424+99.09</t>
  </si>
  <si>
    <t>425+04.02</t>
  </si>
  <si>
    <t>425+70.13</t>
  </si>
  <si>
    <t>425+75.07</t>
  </si>
  <si>
    <t>10.0</t>
  </si>
  <si>
    <t>426+05.08</t>
  </si>
  <si>
    <t>426+20.53</t>
  </si>
  <si>
    <t>426+61.83</t>
  </si>
  <si>
    <t>426+81.06</t>
  </si>
  <si>
    <t>426+65.28</t>
  </si>
  <si>
    <t>426+81.84</t>
  </si>
  <si>
    <t>426+65.94</t>
  </si>
  <si>
    <t>426+76.64</t>
  </si>
  <si>
    <t>Page 16 of 61</t>
  </si>
  <si>
    <t>426+65.95</t>
  </si>
  <si>
    <t>426+78.88</t>
  </si>
  <si>
    <t>427+06.37</t>
  </si>
  <si>
    <t>427+20.67</t>
  </si>
  <si>
    <t>427+07.41</t>
  </si>
  <si>
    <t>427+22.34</t>
  </si>
  <si>
    <t>Page 17 of 61</t>
  </si>
  <si>
    <t>Summary of Clearing Grubbing and Removal Items - 44600115202</t>
  </si>
  <si>
    <t>426+86.01</t>
  </si>
  <si>
    <t>426+96.68</t>
  </si>
  <si>
    <t>LT/RT</t>
  </si>
  <si>
    <t>TOTAL 0.01 AC
SIDEWALK</t>
  </si>
  <si>
    <t>424+19.07</t>
  </si>
  <si>
    <t>424+24.00</t>
  </si>
  <si>
    <t>424+49.76</t>
  </si>
  <si>
    <t>424+54.69</t>
  </si>
  <si>
    <t>428+30.23</t>
  </si>
  <si>
    <t>428+35.18</t>
  </si>
  <si>
    <t>Page 18 of 61</t>
  </si>
  <si>
    <t>Summary of Pavement - 44600115201</t>
  </si>
  <si>
    <t>Location
Description</t>
  </si>
  <si>
    <t>0327 70 6</t>
  </si>
  <si>
    <t>Milling Exist Asph Pavt, 1 1/2 Avg Depth</t>
  </si>
  <si>
    <t>0337 7 83</t>
  </si>
  <si>
    <t>Asphalt Concrete Friction Course, Traffic C, FC-12.5, PG 76-
22</t>
  </si>
  <si>
    <t>TN</t>
  </si>
  <si>
    <t>Page 19 of 61</t>
  </si>
  <si>
    <t>Summary of Drainage - 44600115201</t>
  </si>
  <si>
    <t>Label</t>
  </si>
  <si>
    <t>0425 1451</t>
  </si>
  <si>
    <t>S-5A</t>
  </si>
  <si>
    <t>INLETS, CURB, TYPE J-5, &lt;10</t>
  </si>
  <si>
    <t>CL SR 976</t>
  </si>
  <si>
    <t>418+30</t>
  </si>
  <si>
    <t>418+30.33</t>
  </si>
  <si>
    <t>PI</t>
  </si>
  <si>
    <t>PIPE CULVERT,OPTIONAL MATERIAL,ROUND, 36"S/CD</t>
  </si>
  <si>
    <t>LF</t>
  </si>
  <si>
    <t>25.0</t>
  </si>
  <si>
    <t>418+55</t>
  </si>
  <si>
    <t>Page 20 of 61</t>
  </si>
  <si>
    <t>Summary of Utility Adjustments - 44600115201</t>
  </si>
  <si>
    <t>0425 5</t>
  </si>
  <si>
    <t>Manhole, Adjust</t>
  </si>
  <si>
    <t>420+47.70</t>
  </si>
  <si>
    <t>426+63.63</t>
  </si>
  <si>
    <t>Page 21 of 61</t>
  </si>
  <si>
    <t>Summary of Curbs - 44600115201</t>
  </si>
  <si>
    <t>0520 1 10</t>
  </si>
  <si>
    <t>Concrete Curb &amp; Gutter, Type F</t>
  </si>
  <si>
    <t>412+73.99</t>
  </si>
  <si>
    <t>TO BE COLORED WITH
CORAL GABLES BEIGE
LAMBERT/SCOFIELD.</t>
  </si>
  <si>
    <t>413+45.45</t>
  </si>
  <si>
    <t>415+86.37</t>
  </si>
  <si>
    <t>416+57.14</t>
  </si>
  <si>
    <t>416+79.57</t>
  </si>
  <si>
    <t>417+02.99</t>
  </si>
  <si>
    <t>417+29.15</t>
  </si>
  <si>
    <t>418+32.87</t>
  </si>
  <si>
    <t>419+01.76</t>
  </si>
  <si>
    <t>419+17.17</t>
  </si>
  <si>
    <t>421+25.34</t>
  </si>
  <si>
    <t>421+41.89</t>
  </si>
  <si>
    <t>422+20.20</t>
  </si>
  <si>
    <t>422+20.31</t>
  </si>
  <si>
    <t>422+51.31</t>
  </si>
  <si>
    <t>422+32.13</t>
  </si>
  <si>
    <t>422+42.35</t>
  </si>
  <si>
    <t>426+65.75</t>
  </si>
  <si>
    <t>Page 22 of 61</t>
  </si>
  <si>
    <t>426+65.98</t>
  </si>
  <si>
    <t>426+79.68</t>
  </si>
  <si>
    <t>427+06.33</t>
  </si>
  <si>
    <t>427+20.65</t>
  </si>
  <si>
    <t>0520 5 41</t>
  </si>
  <si>
    <t>Traffic Separator, Concrete, Type IV, 4' Wide</t>
  </si>
  <si>
    <t>12.0</t>
  </si>
  <si>
    <t>Page 23 of 61</t>
  </si>
  <si>
    <t>Summary of Curbs - 44600115202</t>
  </si>
  <si>
    <t>0520 2 4</t>
  </si>
  <si>
    <t>Concrete Curb, Type D</t>
  </si>
  <si>
    <t>426+96.60</t>
  </si>
  <si>
    <t>14.0</t>
  </si>
  <si>
    <t>426+86.09</t>
  </si>
  <si>
    <t>Page 24 of 61</t>
  </si>
  <si>
    <t>Summary of Sidewalk and Detectable Warnings - 44600115201</t>
  </si>
  <si>
    <t>0522 1</t>
  </si>
  <si>
    <t>Sidewalk Concrete And Driveways, 4" Thick</t>
  </si>
  <si>
    <t>413+31.89</t>
  </si>
  <si>
    <t>413+39.88</t>
  </si>
  <si>
    <t>418+17.41</t>
  </si>
  <si>
    <t>418+52.47</t>
  </si>
  <si>
    <t>420+99.77</t>
  </si>
  <si>
    <t>0522 2</t>
  </si>
  <si>
    <t>Sidewalk Concrete And Driveways, 6" Thick</t>
  </si>
  <si>
    <t>Page 25 of 61</t>
  </si>
  <si>
    <t>413+31.82</t>
  </si>
  <si>
    <t>413+56.25</t>
  </si>
  <si>
    <t>9.0</t>
  </si>
  <si>
    <t>418+52.62</t>
  </si>
  <si>
    <t>419+12.12</t>
  </si>
  <si>
    <t>1. ADJUST WATER
METER.
2. TO BE COLORED
WITH CORAL GABLES
BEIGE
LAMBERT/SCOFIELD.</t>
  </si>
  <si>
    <t>421+55.40</t>
  </si>
  <si>
    <t>421+90.05</t>
  </si>
  <si>
    <t>Page 26 of 61</t>
  </si>
  <si>
    <t>422+21.68</t>
  </si>
  <si>
    <t>422+45.17</t>
  </si>
  <si>
    <t>422+24.16</t>
  </si>
  <si>
    <t>422+48.43</t>
  </si>
  <si>
    <t>426+65.99</t>
  </si>
  <si>
    <t>426+77.12</t>
  </si>
  <si>
    <t>0527 2</t>
  </si>
  <si>
    <t>Detectable Warnings</t>
  </si>
  <si>
    <t>SF</t>
  </si>
  <si>
    <t>412+78.95</t>
  </si>
  <si>
    <t>412+80.87</t>
  </si>
  <si>
    <t>412+80.91</t>
  </si>
  <si>
    <t>412+87.90</t>
  </si>
  <si>
    <t>15.0</t>
  </si>
  <si>
    <t>413+31.84</t>
  </si>
  <si>
    <t>413+39.31</t>
  </si>
  <si>
    <t>13.0</t>
  </si>
  <si>
    <t>413+39.30</t>
  </si>
  <si>
    <t>413+41.29</t>
  </si>
  <si>
    <t>415+79.19</t>
  </si>
  <si>
    <t>415+81.09</t>
  </si>
  <si>
    <t>416+69.92</t>
  </si>
  <si>
    <t>416+74.64</t>
  </si>
  <si>
    <t>417+08.34</t>
  </si>
  <si>
    <t>417+13.12</t>
  </si>
  <si>
    <t>418+57.56</t>
  </si>
  <si>
    <t>418+59.54</t>
  </si>
  <si>
    <t>16.0</t>
  </si>
  <si>
    <t>418+60.06</t>
  </si>
  <si>
    <t>418+68.11</t>
  </si>
  <si>
    <t>8.0</t>
  </si>
  <si>
    <t>419+07.14</t>
  </si>
  <si>
    <t>419+09.11</t>
  </si>
  <si>
    <t>421+33.55</t>
  </si>
  <si>
    <t>421+43.35</t>
  </si>
  <si>
    <t>Page 27 of 61</t>
  </si>
  <si>
    <t>33.0</t>
  </si>
  <si>
    <t>421+41.78</t>
  </si>
  <si>
    <t>421+54.41</t>
  </si>
  <si>
    <t>422+21.70</t>
  </si>
  <si>
    <t>422+23.56</t>
  </si>
  <si>
    <t>422+27.73</t>
  </si>
  <si>
    <t>422+39.44</t>
  </si>
  <si>
    <t>422+33.47</t>
  </si>
  <si>
    <t>422+39.50</t>
  </si>
  <si>
    <t>423+41.82</t>
  </si>
  <si>
    <t>423+45.15</t>
  </si>
  <si>
    <t>423+55.28</t>
  </si>
  <si>
    <t>423+57.50</t>
  </si>
  <si>
    <t>423+79.12</t>
  </si>
  <si>
    <t>423+81.34</t>
  </si>
  <si>
    <t>426+71.21</t>
  </si>
  <si>
    <t>426+76.81</t>
  </si>
  <si>
    <t>426+73.26</t>
  </si>
  <si>
    <t>426+77.08</t>
  </si>
  <si>
    <t>427+13.66</t>
  </si>
  <si>
    <t>427+15.59</t>
  </si>
  <si>
    <t>Page 28 of 61</t>
  </si>
  <si>
    <t>Summary of Sidewalk and Detectable Warnings - 44600115202</t>
  </si>
  <si>
    <t>424+24.01</t>
  </si>
  <si>
    <t>426+86.70</t>
  </si>
  <si>
    <t>426+95.99</t>
  </si>
  <si>
    <t>Page 29 of 61</t>
  </si>
  <si>
    <t>Summary of Performance Turf - 44600115201</t>
  </si>
  <si>
    <t>0570 1 2</t>
  </si>
  <si>
    <t>Performance Turf, Sod</t>
  </si>
  <si>
    <t>412+72.51</t>
  </si>
  <si>
    <t>412+76.43</t>
  </si>
  <si>
    <t>413+17.68</t>
  </si>
  <si>
    <t>413+21.65</t>
  </si>
  <si>
    <t>416+04.15</t>
  </si>
  <si>
    <t>416+08.12</t>
  </si>
  <si>
    <t>416+83.72</t>
  </si>
  <si>
    <t>416+87.69</t>
  </si>
  <si>
    <t>417+31.52</t>
  </si>
  <si>
    <t>417+35.49</t>
  </si>
  <si>
    <t>418+93.85</t>
  </si>
  <si>
    <t>418+97.77</t>
  </si>
  <si>
    <t>422+22.02</t>
  </si>
  <si>
    <t>422+30.31</t>
  </si>
  <si>
    <t>422+22.31</t>
  </si>
  <si>
    <t>422+33.38</t>
  </si>
  <si>
    <t>422+39.94</t>
  </si>
  <si>
    <t>422+72.66</t>
  </si>
  <si>
    <t>422+83.22</t>
  </si>
  <si>
    <t>422+87.19</t>
  </si>
  <si>
    <t>422+84.11</t>
  </si>
  <si>
    <t>422+97.98</t>
  </si>
  <si>
    <t>423+04.97</t>
  </si>
  <si>
    <t>423+08.94</t>
  </si>
  <si>
    <t>423+35.06</t>
  </si>
  <si>
    <t>423+42.32</t>
  </si>
  <si>
    <t>423+41.27</t>
  </si>
  <si>
    <t>423+41.99</t>
  </si>
  <si>
    <t>423+46.13</t>
  </si>
  <si>
    <t>426+66.99</t>
  </si>
  <si>
    <t>426+80.37</t>
  </si>
  <si>
    <t>Page 30 of 61</t>
  </si>
  <si>
    <t>Summary of Landscape Items - 44600115201</t>
  </si>
  <si>
    <t>Max.
Maint.
Size</t>
  </si>
  <si>
    <t>Site No.</t>
  </si>
  <si>
    <t>LANDSCAPE COMPLETE- SMALL PLANTS</t>
  </si>
  <si>
    <t>FIC</t>
  </si>
  <si>
    <t>Ficus microcarpa, Green Island Ficus, 3Gal</t>
  </si>
  <si>
    <t>12"x12"</t>
  </si>
  <si>
    <t>Pull box
and Curb
Modification</t>
  </si>
  <si>
    <t>18.0</t>
  </si>
  <si>
    <t>Sign
Modification</t>
  </si>
  <si>
    <t>Page 31 of 61</t>
  </si>
  <si>
    <t>Summary of Signalization Items - 44600115201</t>
  </si>
  <si>
    <t>0630 2 12</t>
  </si>
  <si>
    <t>Conduit, Furnish &amp; Install, Directional Bore</t>
  </si>
  <si>
    <t>421+23.03</t>
  </si>
  <si>
    <t>421+29.64</t>
  </si>
  <si>
    <t>421+23.06</t>
  </si>
  <si>
    <t>421+27.38</t>
  </si>
  <si>
    <t>421+40.82</t>
  </si>
  <si>
    <t>421+28.85</t>
  </si>
  <si>
    <t>421+50.41</t>
  </si>
  <si>
    <t>421+29.38</t>
  </si>
  <si>
    <t>421+31.55</t>
  </si>
  <si>
    <t>421+29.71</t>
  </si>
  <si>
    <t>422+49.09</t>
  </si>
  <si>
    <t>421+29.90</t>
  </si>
  <si>
    <t>421+40.63</t>
  </si>
  <si>
    <t>421+37.25</t>
  </si>
  <si>
    <t>421+38.32</t>
  </si>
  <si>
    <t>421+45.70</t>
  </si>
  <si>
    <t>421+53.08</t>
  </si>
  <si>
    <t>421+46.74</t>
  </si>
  <si>
    <t>421+49.44</t>
  </si>
  <si>
    <t>421+47.70</t>
  </si>
  <si>
    <t>421+49.40</t>
  </si>
  <si>
    <t>421+52.96</t>
  </si>
  <si>
    <t>422+47.99</t>
  </si>
  <si>
    <t>422+25.70</t>
  </si>
  <si>
    <t>422+49.04</t>
  </si>
  <si>
    <t>422+26.25</t>
  </si>
  <si>
    <t>422+34.68</t>
  </si>
  <si>
    <t>422+26.26</t>
  </si>
  <si>
    <t>422+45.63</t>
  </si>
  <si>
    <t>422+27.29</t>
  </si>
  <si>
    <t>422+29.64</t>
  </si>
  <si>
    <t>422+29.07</t>
  </si>
  <si>
    <t>422+30.77</t>
  </si>
  <si>
    <t>422+29.91</t>
  </si>
  <si>
    <t>422+30.98</t>
  </si>
  <si>
    <t>422+30.69</t>
  </si>
  <si>
    <t>422+30.76</t>
  </si>
  <si>
    <t>422+45.62</t>
  </si>
  <si>
    <t>422+30.82</t>
  </si>
  <si>
    <t>422+45.09</t>
  </si>
  <si>
    <t>422+30.88</t>
  </si>
  <si>
    <t>422+32.79</t>
  </si>
  <si>
    <t>422+30.89</t>
  </si>
  <si>
    <t>422+62.11</t>
  </si>
  <si>
    <t>422+31.79</t>
  </si>
  <si>
    <t>422+32.66</t>
  </si>
  <si>
    <t>422+47.28</t>
  </si>
  <si>
    <t>422+62.75</t>
  </si>
  <si>
    <t>422+50.13</t>
  </si>
  <si>
    <t>422+52.15</t>
  </si>
  <si>
    <t>422+50.14</t>
  </si>
  <si>
    <t>422+65.26</t>
  </si>
  <si>
    <t>422+53.25</t>
  </si>
  <si>
    <t>422+63.33</t>
  </si>
  <si>
    <t>422+60.80</t>
  </si>
  <si>
    <t>422+63.35</t>
  </si>
  <si>
    <t>422+61.69</t>
  </si>
  <si>
    <t>422+67.27</t>
  </si>
  <si>
    <t>422+68.32</t>
  </si>
  <si>
    <t>422+72.14</t>
  </si>
  <si>
    <t>Page 32 of 61</t>
  </si>
  <si>
    <t>0632 7 1</t>
  </si>
  <si>
    <t>Signal Cable, New Or Reconstructed Intersection, Furnish &amp;
Install</t>
  </si>
  <si>
    <t>422+62.76</t>
  </si>
  <si>
    <t>0632 7 6</t>
  </si>
  <si>
    <t>Signal Cable, Remove - Intersection</t>
  </si>
  <si>
    <t>412+75.07</t>
  </si>
  <si>
    <t>Incidental to Sidewalk
Work</t>
  </si>
  <si>
    <t>413+42.36</t>
  </si>
  <si>
    <t>418+37.44</t>
  </si>
  <si>
    <t>421+22.98</t>
  </si>
  <si>
    <t>421+28.78</t>
  </si>
  <si>
    <t>421+29.50</t>
  </si>
  <si>
    <t>421+31.63</t>
  </si>
  <si>
    <t>421+37.23</t>
  </si>
  <si>
    <t>421+45.66</t>
  </si>
  <si>
    <t>421+50.50</t>
  </si>
  <si>
    <t>421+53.14</t>
  </si>
  <si>
    <t>422+29.63</t>
  </si>
  <si>
    <t>422+30.72</t>
  </si>
  <si>
    <t>422+45.90</t>
  </si>
  <si>
    <t>422+46.21</t>
  </si>
  <si>
    <t>422+46.74</t>
  </si>
  <si>
    <t>422+50.07</t>
  </si>
  <si>
    <t>Page 33 of 61</t>
  </si>
  <si>
    <t>422+57.71</t>
  </si>
  <si>
    <t>422+60.17</t>
  </si>
  <si>
    <t>422+60.77</t>
  </si>
  <si>
    <t>422+65.34</t>
  </si>
  <si>
    <t>422+68.68</t>
  </si>
  <si>
    <t>0635 2 12</t>
  </si>
  <si>
    <t>Pull &amp; Splice Box, F&amp;I, 24 X 36 Cover Size</t>
  </si>
  <si>
    <t>0639 1122</t>
  </si>
  <si>
    <t>Electrical Power Service, F&amp;I, Underground, Meter Furnished By
Contractor</t>
  </si>
  <si>
    <t>AS</t>
  </si>
  <si>
    <t>422+61.44</t>
  </si>
  <si>
    <t>0639 2 1</t>
  </si>
  <si>
    <t>Electrical Service Wire, Furnish &amp; Install</t>
  </si>
  <si>
    <t>422+50.21</t>
  </si>
  <si>
    <t>422+72.15</t>
  </si>
  <si>
    <t>0639 2 6</t>
  </si>
  <si>
    <t>Electrical Service Wire, Remove</t>
  </si>
  <si>
    <t>422+65.10</t>
  </si>
  <si>
    <t>0641 2 12</t>
  </si>
  <si>
    <t>Prestressed Concrete Pole, F&amp;I, Type P-II Service Pole</t>
  </si>
  <si>
    <t>0641 2 60</t>
  </si>
  <si>
    <t>Prestressed Concrete Pole, Complete Pole Removal -
Pedestal/Service Pole</t>
  </si>
  <si>
    <t>422+64.60</t>
  </si>
  <si>
    <t>0646 1 11</t>
  </si>
  <si>
    <t>Aluminum Signals Pole, Furnish &amp; Install, Pedestal</t>
  </si>
  <si>
    <t>421+27.31</t>
  </si>
  <si>
    <t>421+38.34</t>
  </si>
  <si>
    <t>421+40.71</t>
  </si>
  <si>
    <t>421+47.65</t>
  </si>
  <si>
    <t>422+31.04</t>
  </si>
  <si>
    <t>422+32.86</t>
  </si>
  <si>
    <t>422+34.64</t>
  </si>
  <si>
    <t>422+40.57</t>
  </si>
  <si>
    <t>0646 1 60</t>
  </si>
  <si>
    <t>Aluminum Signals Pole, Remove</t>
  </si>
  <si>
    <t>421+32.37</t>
  </si>
  <si>
    <t>421+37.66</t>
  </si>
  <si>
    <t>422+29.40</t>
  </si>
  <si>
    <t>422+39.74</t>
  </si>
  <si>
    <t>0653 1 11</t>
  </si>
  <si>
    <t>Pedestrian Signal, Furnish &amp; Install Led Countdown, 1 Way</t>
  </si>
  <si>
    <t>Page 34 of 61</t>
  </si>
  <si>
    <t>0653 1 60</t>
  </si>
  <si>
    <t>Pedestrian Signal, Remove Ped Signal- Pole/Pedestal To
Remain</t>
  </si>
  <si>
    <t>421+30.58</t>
  </si>
  <si>
    <t>421+47.89</t>
  </si>
  <si>
    <t>422+41.68</t>
  </si>
  <si>
    <t>0660 4 11</t>
  </si>
  <si>
    <t>Vehicle Detection System - Video, Furnish &amp; Install, Cabinet
Equipment</t>
  </si>
  <si>
    <t>0660 4 12</t>
  </si>
  <si>
    <t>Vehicle Detection System - Video, Furnish &amp; Install, Above
Ground Equipment</t>
  </si>
  <si>
    <t>421+32.63</t>
  </si>
  <si>
    <t>421+88.58</t>
  </si>
  <si>
    <t>421+99.00</t>
  </si>
  <si>
    <t>422+42.41</t>
  </si>
  <si>
    <t>0665 1 12</t>
  </si>
  <si>
    <t>Pedestrian Detector, Furnish &amp; Install, Accessible</t>
  </si>
  <si>
    <t>0665 1 60</t>
  </si>
  <si>
    <t>Pedestrian Detector, Remove - Pole/Pedestal To Remain</t>
  </si>
  <si>
    <t>0670 5140</t>
  </si>
  <si>
    <t>Traffic Controller Assembly, F&amp;I, Model 2070</t>
  </si>
  <si>
    <t>0670 5600</t>
  </si>
  <si>
    <t>Traffic Controller Assembly, Remove, Controller And Cabinet</t>
  </si>
  <si>
    <t>422+50.44</t>
  </si>
  <si>
    <t>0684 90102</t>
  </si>
  <si>
    <t>Network Device, Cellular Modem</t>
  </si>
  <si>
    <t>0700 3201</t>
  </si>
  <si>
    <t>Sign Panel, Furnish &amp; Install Overhead Mount, Up To 12 SF</t>
  </si>
  <si>
    <t>421+36.50</t>
  </si>
  <si>
    <t>422+09.90</t>
  </si>
  <si>
    <t>Page 35 of 61</t>
  </si>
  <si>
    <t>422+46.46</t>
  </si>
  <si>
    <t>0700 3601</t>
  </si>
  <si>
    <t>Sign Panel, Remove, Up To 12 SF</t>
  </si>
  <si>
    <t>421+34.74</t>
  </si>
  <si>
    <t>422+45.85</t>
  </si>
  <si>
    <t>Page 36 of 61</t>
  </si>
  <si>
    <t>Summary of Signalization Items - 44600115202</t>
  </si>
  <si>
    <t>0650 1 14</t>
  </si>
  <si>
    <t>Vehicular Traffic Signal, Furnish &amp; Install Aluminum, 3 Section, 1
Way</t>
  </si>
  <si>
    <t>421+31.97</t>
  </si>
  <si>
    <t>422+10.06</t>
  </si>
  <si>
    <t>422+42.04</t>
  </si>
  <si>
    <t>0650 1 18</t>
  </si>
  <si>
    <t>Vehicular Traffic Signal, Furnish &amp; Install Aluminum, 5 Section
Straight, 1 Way</t>
  </si>
  <si>
    <t>421+32.72</t>
  </si>
  <si>
    <t>421+67.52</t>
  </si>
  <si>
    <t>421+87.10</t>
  </si>
  <si>
    <t>421+98.90</t>
  </si>
  <si>
    <t>422+41.59</t>
  </si>
  <si>
    <t>422+42.65</t>
  </si>
  <si>
    <t>0650 1 60</t>
  </si>
  <si>
    <t>Vehicular Traffic Signal, Remove- Poles To Remain</t>
  </si>
  <si>
    <t>421+32.01</t>
  </si>
  <si>
    <t>421+32.76</t>
  </si>
  <si>
    <t>421+67.56</t>
  </si>
  <si>
    <t>421+87.14</t>
  </si>
  <si>
    <t>422+00.30</t>
  </si>
  <si>
    <t>422+10.12</t>
  </si>
  <si>
    <t>422+41.63</t>
  </si>
  <si>
    <t>422+42.08</t>
  </si>
  <si>
    <t>Page 37 of 61</t>
  </si>
  <si>
    <t>Summary of Signing and Pavement Marking - 44600115201</t>
  </si>
  <si>
    <t>0700 1111</t>
  </si>
  <si>
    <t>Single Column Ground Sign Assembly, F&amp;I Ground Mount, Less
Than 12 SF</t>
  </si>
  <si>
    <t>412+74.47</t>
  </si>
  <si>
    <t>413+19.67</t>
  </si>
  <si>
    <t>414+33.95</t>
  </si>
  <si>
    <t>416+22.73</t>
  </si>
  <si>
    <t>416+27.44</t>
  </si>
  <si>
    <t>416+40.58</t>
  </si>
  <si>
    <t>416+85.79</t>
  </si>
  <si>
    <t>417+33.74</t>
  </si>
  <si>
    <t>417+33.81</t>
  </si>
  <si>
    <t>419+52.54</t>
  </si>
  <si>
    <t>421+40.85</t>
  </si>
  <si>
    <t>421+51.54</t>
  </si>
  <si>
    <t>422+85.13</t>
  </si>
  <si>
    <t>423+07.00</t>
  </si>
  <si>
    <t>423+42.41</t>
  </si>
  <si>
    <t>424+79.01</t>
  </si>
  <si>
    <t>425+02.01</t>
  </si>
  <si>
    <t>425+72.44</t>
  </si>
  <si>
    <t>0700 1112</t>
  </si>
  <si>
    <t>Single Column Ground Sign Assembly, F&amp;I Ground Mount, 12.0-
20.0 SF</t>
  </si>
  <si>
    <t>416+06.33</t>
  </si>
  <si>
    <t>416+75.51</t>
  </si>
  <si>
    <t>0700 1600</t>
  </si>
  <si>
    <t>Single Column Ground Sign Assembly, Remove</t>
  </si>
  <si>
    <t>413+19.69</t>
  </si>
  <si>
    <t>414+33.96</t>
  </si>
  <si>
    <t>416+22.74</t>
  </si>
  <si>
    <t>416+27.54</t>
  </si>
  <si>
    <t>417+33.73</t>
  </si>
  <si>
    <t>Page 38 of 61</t>
  </si>
  <si>
    <t>421+51.52</t>
  </si>
  <si>
    <t>422+85.14</t>
  </si>
  <si>
    <t>0700 13 15</t>
  </si>
  <si>
    <t>Retroreflective Sign Strip, Furnish &amp; Install 5'</t>
  </si>
  <si>
    <t>0705 11 1</t>
  </si>
  <si>
    <t>Delineator, Flexible Tubular</t>
  </si>
  <si>
    <t>415+67.03</t>
  </si>
  <si>
    <t>415+97.76</t>
  </si>
  <si>
    <t>421+24.41</t>
  </si>
  <si>
    <t>421+91.54</t>
  </si>
  <si>
    <t>0706 1 3</t>
  </si>
  <si>
    <t>Raised Pavement Marker, Type B</t>
  </si>
  <si>
    <t>412+86.78</t>
  </si>
  <si>
    <t>413+03.87</t>
  </si>
  <si>
    <t>413+08.33</t>
  </si>
  <si>
    <t>413+08.71</t>
  </si>
  <si>
    <t>413+10.00</t>
  </si>
  <si>
    <t>413+10.22</t>
  </si>
  <si>
    <t>413+37.34</t>
  </si>
  <si>
    <t>413+43.87</t>
  </si>
  <si>
    <t>413+49.62</t>
  </si>
  <si>
    <t>413+50.00</t>
  </si>
  <si>
    <t>413+66.46</t>
  </si>
  <si>
    <t>413+83.87</t>
  </si>
  <si>
    <t>413+90.00</t>
  </si>
  <si>
    <t>414+15.87</t>
  </si>
  <si>
    <t>414+23.87</t>
  </si>
  <si>
    <t>414+30.00</t>
  </si>
  <si>
    <t>Page 39 of 61</t>
  </si>
  <si>
    <t>414+35.87</t>
  </si>
  <si>
    <t>414+55.87</t>
  </si>
  <si>
    <t>414+63.87</t>
  </si>
  <si>
    <t>414+70.00</t>
  </si>
  <si>
    <t>414+75.87</t>
  </si>
  <si>
    <t>414+95.87</t>
  </si>
  <si>
    <t>415+10.00</t>
  </si>
  <si>
    <t>415+12.20</t>
  </si>
  <si>
    <t>415+15.87</t>
  </si>
  <si>
    <t>415+35.87</t>
  </si>
  <si>
    <t>415+39.87</t>
  </si>
  <si>
    <t>415+40.95</t>
  </si>
  <si>
    <t>415+46.77</t>
  </si>
  <si>
    <t>415+50.00</t>
  </si>
  <si>
    <t>415+52.34</t>
  </si>
  <si>
    <t>415+55.87</t>
  </si>
  <si>
    <t>415+56.44</t>
  </si>
  <si>
    <t>415+60.58</t>
  </si>
  <si>
    <t>415+63.88</t>
  </si>
  <si>
    <t>415+67.11</t>
  </si>
  <si>
    <t>415+69.62</t>
  </si>
  <si>
    <t>415+70.56</t>
  </si>
  <si>
    <t>415+70.79</t>
  </si>
  <si>
    <t>415+71.75</t>
  </si>
  <si>
    <t>415+72.04</t>
  </si>
  <si>
    <t>415+72.68</t>
  </si>
  <si>
    <t>415+73.01</t>
  </si>
  <si>
    <t>415+73.16</t>
  </si>
  <si>
    <t>415+73.34</t>
  </si>
  <si>
    <t>Page 40 of 61</t>
  </si>
  <si>
    <t>415+75.87</t>
  </si>
  <si>
    <t>415+79.87</t>
  </si>
  <si>
    <t>415+90.00</t>
  </si>
  <si>
    <t>415+91.10</t>
  </si>
  <si>
    <t>415+91.13</t>
  </si>
  <si>
    <t>415+91.54</t>
  </si>
  <si>
    <t>415+91.61</t>
  </si>
  <si>
    <t>415+92.33</t>
  </si>
  <si>
    <t>415+92.86</t>
  </si>
  <si>
    <t>415+93.50</t>
  </si>
  <si>
    <t>415+94.50</t>
  </si>
  <si>
    <t>415+94.88</t>
  </si>
  <si>
    <t>415+97.03</t>
  </si>
  <si>
    <t>415+99.48</t>
  </si>
  <si>
    <t>415+99.52</t>
  </si>
  <si>
    <t>416+00.79</t>
  </si>
  <si>
    <t>416+02.67</t>
  </si>
  <si>
    <t>416+06.59</t>
  </si>
  <si>
    <t>416+19.87</t>
  </si>
  <si>
    <t>416+28.08</t>
  </si>
  <si>
    <t>416+30.00</t>
  </si>
  <si>
    <t>416+40.35</t>
  </si>
  <si>
    <t>416+57.19</t>
  </si>
  <si>
    <t>416+57.91</t>
  </si>
  <si>
    <t>416+59.86</t>
  </si>
  <si>
    <t>416+70.00</t>
  </si>
  <si>
    <t>416+90.52</t>
  </si>
  <si>
    <t>416+91.87</t>
  </si>
  <si>
    <t>Page 41 of 61</t>
  </si>
  <si>
    <t>416+93.17</t>
  </si>
  <si>
    <t>416+99.85</t>
  </si>
  <si>
    <t>417+10.00</t>
  </si>
  <si>
    <t>417+13.17</t>
  </si>
  <si>
    <t>417+33.17</t>
  </si>
  <si>
    <t>417+39.84</t>
  </si>
  <si>
    <t>417+50.00</t>
  </si>
  <si>
    <t>417+50.57</t>
  </si>
  <si>
    <t>417+53.17</t>
  </si>
  <si>
    <t>417+70.57</t>
  </si>
  <si>
    <t>417+71.22</t>
  </si>
  <si>
    <t>417+73.17</t>
  </si>
  <si>
    <t>417+79.83</t>
  </si>
  <si>
    <t>417+90.00</t>
  </si>
  <si>
    <t>417+90.57</t>
  </si>
  <si>
    <t>417+91.22</t>
  </si>
  <si>
    <t>417+93.17</t>
  </si>
  <si>
    <t>418+10.57</t>
  </si>
  <si>
    <t>418+11.22</t>
  </si>
  <si>
    <t>418+13.17</t>
  </si>
  <si>
    <t>418+19.83</t>
  </si>
  <si>
    <t>418+30.00</t>
  </si>
  <si>
    <t>418+31.22</t>
  </si>
  <si>
    <t>418+33.17</t>
  </si>
  <si>
    <t>418+51.22</t>
  </si>
  <si>
    <t>418+53.17</t>
  </si>
  <si>
    <t>418+59.82</t>
  </si>
  <si>
    <t>418+62.05</t>
  </si>
  <si>
    <t>418+64.17</t>
  </si>
  <si>
    <t>418+70.00</t>
  </si>
  <si>
    <t>418+71.22</t>
  </si>
  <si>
    <t>Page 42 of 61</t>
  </si>
  <si>
    <t>418+89.73</t>
  </si>
  <si>
    <t>418+90.55</t>
  </si>
  <si>
    <t>418+91.22</t>
  </si>
  <si>
    <t>418+91.86</t>
  </si>
  <si>
    <t>418+99.73</t>
  </si>
  <si>
    <t>419+09.99</t>
  </si>
  <si>
    <t>419+11.22</t>
  </si>
  <si>
    <t>419+11.57</t>
  </si>
  <si>
    <t>419+29.29</t>
  </si>
  <si>
    <t>419+31.22</t>
  </si>
  <si>
    <t>419+39.48</t>
  </si>
  <si>
    <t>419+39.80</t>
  </si>
  <si>
    <t>419+49.28</t>
  </si>
  <si>
    <t>419+49.97</t>
  </si>
  <si>
    <t>419+51.22</t>
  </si>
  <si>
    <t>419+59.48</t>
  </si>
  <si>
    <t>419+64.07</t>
  </si>
  <si>
    <t>419+69.26</t>
  </si>
  <si>
    <t>419+71.22</t>
  </si>
  <si>
    <t>419+79.47</t>
  </si>
  <si>
    <t>419+79.48</t>
  </si>
  <si>
    <t>419+79.80</t>
  </si>
  <si>
    <t>419+84.07</t>
  </si>
  <si>
    <t>419+89.25</t>
  </si>
  <si>
    <t>419+89.93</t>
  </si>
  <si>
    <t>419+91.22</t>
  </si>
  <si>
    <t>419+99.46</t>
  </si>
  <si>
    <t>419+99.48</t>
  </si>
  <si>
    <t>420+04.07</t>
  </si>
  <si>
    <t>420+09.23</t>
  </si>
  <si>
    <t>Page 43 of 61</t>
  </si>
  <si>
    <t>420+11.22</t>
  </si>
  <si>
    <t>420+19.45</t>
  </si>
  <si>
    <t>420+19.48</t>
  </si>
  <si>
    <t>420+19.79</t>
  </si>
  <si>
    <t>420+27.66</t>
  </si>
  <si>
    <t>420+27.86</t>
  </si>
  <si>
    <t>420+31.22</t>
  </si>
  <si>
    <t>420+39.45</t>
  </si>
  <si>
    <t>420+39.48</t>
  </si>
  <si>
    <t>420+47.83</t>
  </si>
  <si>
    <t>420+47.85</t>
  </si>
  <si>
    <t>420+51.22</t>
  </si>
  <si>
    <t>420+56.41</t>
  </si>
  <si>
    <t>420+59.44</t>
  </si>
  <si>
    <t>420+59.48</t>
  </si>
  <si>
    <t>420+59.78</t>
  </si>
  <si>
    <t>420+67.63</t>
  </si>
  <si>
    <t>420+67.85</t>
  </si>
  <si>
    <t>420+71.22</t>
  </si>
  <si>
    <t>420+76.41</t>
  </si>
  <si>
    <t>420+79.43</t>
  </si>
  <si>
    <t>420+79.48</t>
  </si>
  <si>
    <t>420+87.84</t>
  </si>
  <si>
    <t>420+88.12</t>
  </si>
  <si>
    <t>420+91.22</t>
  </si>
  <si>
    <t>420+96.41</t>
  </si>
  <si>
    <t>420+99.42</t>
  </si>
  <si>
    <t>420+99.48</t>
  </si>
  <si>
    <t>421+07.72</t>
  </si>
  <si>
    <t>421+07.84</t>
  </si>
  <si>
    <t>421+11.22</t>
  </si>
  <si>
    <t>Page 44 of 61</t>
  </si>
  <si>
    <t>421+19.41</t>
  </si>
  <si>
    <t>421+19.48</t>
  </si>
  <si>
    <t>421+26.38</t>
  </si>
  <si>
    <t>421+26.42</t>
  </si>
  <si>
    <t>421+28.82</t>
  </si>
  <si>
    <t>421+29.40</t>
  </si>
  <si>
    <t>421+29.45</t>
  </si>
  <si>
    <t>421+29.61</t>
  </si>
  <si>
    <t>421+29.91</t>
  </si>
  <si>
    <t>421+30.09</t>
  </si>
  <si>
    <t>421+30.13</t>
  </si>
  <si>
    <t>421+30.38</t>
  </si>
  <si>
    <t>421+30.73</t>
  </si>
  <si>
    <t>421+30.77</t>
  </si>
  <si>
    <t>421+31.32</t>
  </si>
  <si>
    <t>421+31.36</t>
  </si>
  <si>
    <t>421+31.84</t>
  </si>
  <si>
    <t>421+31.87</t>
  </si>
  <si>
    <t>421+32.28</t>
  </si>
  <si>
    <t>421+32.31</t>
  </si>
  <si>
    <t>421+32.65</t>
  </si>
  <si>
    <t>421+32.66</t>
  </si>
  <si>
    <t>421+32.89</t>
  </si>
  <si>
    <t>421+32.91</t>
  </si>
  <si>
    <t>421+33.05</t>
  </si>
  <si>
    <t>421+33.06</t>
  </si>
  <si>
    <t>421+33.11</t>
  </si>
  <si>
    <t>421+35.43</t>
  </si>
  <si>
    <t>421+35.58</t>
  </si>
  <si>
    <t>421+35.72</t>
  </si>
  <si>
    <t>Page 45 of 61</t>
  </si>
  <si>
    <t>421+52.80</t>
  </si>
  <si>
    <t>421+54.48</t>
  </si>
  <si>
    <t>421+56.15</t>
  </si>
  <si>
    <t>421+64.01</t>
  </si>
  <si>
    <t>421+65.38</t>
  </si>
  <si>
    <t>421+66.75</t>
  </si>
  <si>
    <t>421+74.89</t>
  </si>
  <si>
    <t>421+76.47</t>
  </si>
  <si>
    <t>421+76.75</t>
  </si>
  <si>
    <t>421+78.05</t>
  </si>
  <si>
    <t>421+86.97</t>
  </si>
  <si>
    <t>421+87.18</t>
  </si>
  <si>
    <t>421+87.34</t>
  </si>
  <si>
    <t>421+87.84</t>
  </si>
  <si>
    <t>421+87.98</t>
  </si>
  <si>
    <t>421+88.51</t>
  </si>
  <si>
    <t>421+88.53</t>
  </si>
  <si>
    <t>421+88.76</t>
  </si>
  <si>
    <t>421+89.18</t>
  </si>
  <si>
    <t>421+89.26</t>
  </si>
  <si>
    <t>421+89.33</t>
  </si>
  <si>
    <t>421+89.52</t>
  </si>
  <si>
    <t>421+89.65</t>
  </si>
  <si>
    <t>421+89.84</t>
  </si>
  <si>
    <t>421+89.95</t>
  </si>
  <si>
    <t>421+90.07</t>
  </si>
  <si>
    <t>421+90.33</t>
  </si>
  <si>
    <t>421+90.59</t>
  </si>
  <si>
    <t>421+90.99</t>
  </si>
  <si>
    <t>Page 46 of 61</t>
  </si>
  <si>
    <t>421+91.26</t>
  </si>
  <si>
    <t>421+91.30</t>
  </si>
  <si>
    <t>421+92.65</t>
  </si>
  <si>
    <t>421+93.64</t>
  </si>
  <si>
    <t>421+94.18</t>
  </si>
  <si>
    <t>421+94.44</t>
  </si>
  <si>
    <t>422+00.52</t>
  </si>
  <si>
    <t>422+00.70</t>
  </si>
  <si>
    <t>422+00.88</t>
  </si>
  <si>
    <t>422+02.52</t>
  </si>
  <si>
    <t>422+09.85</t>
  </si>
  <si>
    <t>422+10.40</t>
  </si>
  <si>
    <t>422+10.86</t>
  </si>
  <si>
    <t>422+20.30</t>
  </si>
  <si>
    <t>422+45.49</t>
  </si>
  <si>
    <t>422+45.57</t>
  </si>
  <si>
    <t>422+45.79</t>
  </si>
  <si>
    <t>422+46.15</t>
  </si>
  <si>
    <t>422+46.68</t>
  </si>
  <si>
    <t>422+47.35</t>
  </si>
  <si>
    <t>422+48.62</t>
  </si>
  <si>
    <t>422+57.50</t>
  </si>
  <si>
    <t>422+62.90</t>
  </si>
  <si>
    <t>422+62.91</t>
  </si>
  <si>
    <t>422+62.94</t>
  </si>
  <si>
    <t>Page 47 of 61</t>
  </si>
  <si>
    <t>422+63.04</t>
  </si>
  <si>
    <t>422+66.90</t>
  </si>
  <si>
    <t>422+68.62</t>
  </si>
  <si>
    <t>422+82.90</t>
  </si>
  <si>
    <t>422+82.91</t>
  </si>
  <si>
    <t>422+82.94</t>
  </si>
  <si>
    <t>422+83.04</t>
  </si>
  <si>
    <t>422+88.62</t>
  </si>
  <si>
    <t>422+97.50</t>
  </si>
  <si>
    <t>423+02.90</t>
  </si>
  <si>
    <t>423+02.91</t>
  </si>
  <si>
    <t>423+02.94</t>
  </si>
  <si>
    <t>423+03.04</t>
  </si>
  <si>
    <t>423+06.40</t>
  </si>
  <si>
    <t>423+08.62</t>
  </si>
  <si>
    <t>423+17.50</t>
  </si>
  <si>
    <t>423+22.90</t>
  </si>
  <si>
    <t>423+23.04</t>
  </si>
  <si>
    <t>423+28.62</t>
  </si>
  <si>
    <t>423+36.44</t>
  </si>
  <si>
    <t>423+42.93</t>
  </si>
  <si>
    <t>423+48.62</t>
  </si>
  <si>
    <t>423+62.93</t>
  </si>
  <si>
    <t>Page 48 of 61</t>
  </si>
  <si>
    <t>423+63.19</t>
  </si>
  <si>
    <t>423+68.62</t>
  </si>
  <si>
    <t>423+86.12</t>
  </si>
  <si>
    <t>423+88.62</t>
  </si>
  <si>
    <t>424+02.89</t>
  </si>
  <si>
    <t>424+02.93</t>
  </si>
  <si>
    <t>424+08.79</t>
  </si>
  <si>
    <t>424+26.04</t>
  </si>
  <si>
    <t>424+28.79</t>
  </si>
  <si>
    <t>424+42.98</t>
  </si>
  <si>
    <t>424+44.52</t>
  </si>
  <si>
    <t>424+66.04</t>
  </si>
  <si>
    <t>424+82.05</t>
  </si>
  <si>
    <t>425+06.04</t>
  </si>
  <si>
    <t>425+22.05</t>
  </si>
  <si>
    <t>425+46.04</t>
  </si>
  <si>
    <t>425+62.05</t>
  </si>
  <si>
    <t>425+86.04</t>
  </si>
  <si>
    <t>426+02.05</t>
  </si>
  <si>
    <t>426+26.04</t>
  </si>
  <si>
    <t>426+42.05</t>
  </si>
  <si>
    <t>426+66.04</t>
  </si>
  <si>
    <t>426+82.05</t>
  </si>
  <si>
    <t>426+90.51</t>
  </si>
  <si>
    <t>426+91.83</t>
  </si>
  <si>
    <t>426+92.40</t>
  </si>
  <si>
    <t>426+92.93</t>
  </si>
  <si>
    <t>426+94.26</t>
  </si>
  <si>
    <t>427+06.04</t>
  </si>
  <si>
    <t>Page 49 of 61</t>
  </si>
  <si>
    <t>427+22.05</t>
  </si>
  <si>
    <t>427+46.04</t>
  </si>
  <si>
    <t>427+62.05</t>
  </si>
  <si>
    <t>427+86.04</t>
  </si>
  <si>
    <t>428+02.05</t>
  </si>
  <si>
    <t>428+26.04</t>
  </si>
  <si>
    <t>428+29.30</t>
  </si>
  <si>
    <t>428+34.18</t>
  </si>
  <si>
    <t>428+42.05</t>
  </si>
  <si>
    <t>428+54.18</t>
  </si>
  <si>
    <t>428+66.04</t>
  </si>
  <si>
    <t>428+69.30</t>
  </si>
  <si>
    <t>428+74.18</t>
  </si>
  <si>
    <t>428+81.15</t>
  </si>
  <si>
    <t>0710 12290</t>
  </si>
  <si>
    <t>Painted Pavement Markings, Durable Paint, Yellow, Island Nose</t>
  </si>
  <si>
    <t>415+40.13</t>
  </si>
  <si>
    <t>415+73.91</t>
  </si>
  <si>
    <t>415+90.43</t>
  </si>
  <si>
    <t>416+07.87</t>
  </si>
  <si>
    <t>421+28.52</t>
  </si>
  <si>
    <t>421+30.84</t>
  </si>
  <si>
    <t>421+88.74</t>
  </si>
  <si>
    <t>421+94.70</t>
  </si>
  <si>
    <t>0710 90</t>
  </si>
  <si>
    <t>Painted Pavement Markings, Final Surface</t>
  </si>
  <si>
    <t>0711 11123</t>
  </si>
  <si>
    <t>Thermoplastic, Standard, White, Solid, 12 For Crosswalk And
Roundabout</t>
  </si>
  <si>
    <t>412+86.56</t>
  </si>
  <si>
    <t>413+31.78</t>
  </si>
  <si>
    <t>412+90.22</t>
  </si>
  <si>
    <t>413+29.46</t>
  </si>
  <si>
    <t>415+81.94</t>
  </si>
  <si>
    <t>416+22.53</t>
  </si>
  <si>
    <t>415+88.35</t>
  </si>
  <si>
    <t>416+20.01</t>
  </si>
  <si>
    <t>416+70.51</t>
  </si>
  <si>
    <t>417+14.26</t>
  </si>
  <si>
    <t>416+79.15</t>
  </si>
  <si>
    <t>417+04.77</t>
  </si>
  <si>
    <t>418+67.50</t>
  </si>
  <si>
    <t>419+06.94</t>
  </si>
  <si>
    <t>418+70.69</t>
  </si>
  <si>
    <t>419+00.94</t>
  </si>
  <si>
    <t>421+33.54</t>
  </si>
  <si>
    <t>421+44.45</t>
  </si>
  <si>
    <t>421+48.08</t>
  </si>
  <si>
    <t>Page 50 of 61</t>
  </si>
  <si>
    <t>422+29.31</t>
  </si>
  <si>
    <t>421+46.56</t>
  </si>
  <si>
    <t>422+24.71</t>
  </si>
  <si>
    <t>421+58.09</t>
  </si>
  <si>
    <t>421+57.26</t>
  </si>
  <si>
    <t>422+19.63</t>
  </si>
  <si>
    <t>62.0</t>
  </si>
  <si>
    <t>422+19.99</t>
  </si>
  <si>
    <t>422+30.99</t>
  </si>
  <si>
    <t>422+31.07</t>
  </si>
  <si>
    <t>422+40.36</t>
  </si>
  <si>
    <t>422+41.91</t>
  </si>
  <si>
    <t>423+44.84</t>
  </si>
  <si>
    <t>423+79.30</t>
  </si>
  <si>
    <t>423+47.60</t>
  </si>
  <si>
    <t>423+72.74</t>
  </si>
  <si>
    <t>426+70.44</t>
  </si>
  <si>
    <t>427+11.00</t>
  </si>
  <si>
    <t>426+75.18</t>
  </si>
  <si>
    <t>427+13.47</t>
  </si>
  <si>
    <t>426+79.58</t>
  </si>
  <si>
    <t>427+03.73</t>
  </si>
  <si>
    <t>426+81.25</t>
  </si>
  <si>
    <t>427+03.55</t>
  </si>
  <si>
    <t>0711 11124</t>
  </si>
  <si>
    <t>Thermoplastic, Standard, White, Solid, 18 For Diagonals And
Chevrons</t>
  </si>
  <si>
    <t>413+38.44</t>
  </si>
  <si>
    <t>413+47.95</t>
  </si>
  <si>
    <t>413+58.44</t>
  </si>
  <si>
    <t>413+62.67</t>
  </si>
  <si>
    <t>416+29.17</t>
  </si>
  <si>
    <t>416+38.68</t>
  </si>
  <si>
    <t>416+49.17</t>
  </si>
  <si>
    <t>416+53.40</t>
  </si>
  <si>
    <t>417+37.74</t>
  </si>
  <si>
    <t>417+46.94</t>
  </si>
  <si>
    <t>417+57.54</t>
  </si>
  <si>
    <t>417+66.61</t>
  </si>
  <si>
    <t>417+77.61</t>
  </si>
  <si>
    <t>417+86.02</t>
  </si>
  <si>
    <t>417+97.68</t>
  </si>
  <si>
    <t>418+05.85</t>
  </si>
  <si>
    <t>418+18.35</t>
  </si>
  <si>
    <t>418+25.40</t>
  </si>
  <si>
    <t>418+58.68</t>
  </si>
  <si>
    <t>418+65.31</t>
  </si>
  <si>
    <t>418+99.76</t>
  </si>
  <si>
    <t>419+03.27</t>
  </si>
  <si>
    <t>419+17.53</t>
  </si>
  <si>
    <t>419+22.88</t>
  </si>
  <si>
    <t>419+51.57</t>
  </si>
  <si>
    <t>419+51.90</t>
  </si>
  <si>
    <t>419+54.15</t>
  </si>
  <si>
    <t>419+57.41</t>
  </si>
  <si>
    <t>419+71.56</t>
  </si>
  <si>
    <t>419+72.20</t>
  </si>
  <si>
    <t>419+72.96</t>
  </si>
  <si>
    <t>419+77.04</t>
  </si>
  <si>
    <t>419+91.55</t>
  </si>
  <si>
    <t>419+92.49</t>
  </si>
  <si>
    <t>Page 51 of 61</t>
  </si>
  <si>
    <t>419+93.04</t>
  </si>
  <si>
    <t>419+96.66</t>
  </si>
  <si>
    <t>420+11.54</t>
  </si>
  <si>
    <t>420+12.79</t>
  </si>
  <si>
    <t>420+31.53</t>
  </si>
  <si>
    <t>420+33.09</t>
  </si>
  <si>
    <t>420+45.90</t>
  </si>
  <si>
    <t>420+48.39</t>
  </si>
  <si>
    <t>420+51.52</t>
  </si>
  <si>
    <t>420+53.30</t>
  </si>
  <si>
    <t>420+66.09</t>
  </si>
  <si>
    <t>420+67.95</t>
  </si>
  <si>
    <t>420+71.51</t>
  </si>
  <si>
    <t>420+73.59</t>
  </si>
  <si>
    <t>420+86.29</t>
  </si>
  <si>
    <t>420+87.51</t>
  </si>
  <si>
    <t>7.0</t>
  </si>
  <si>
    <t>420+91.58</t>
  </si>
  <si>
    <t>420+93.89</t>
  </si>
  <si>
    <t>421+11.57</t>
  </si>
  <si>
    <t>421+14.19</t>
  </si>
  <si>
    <t>421+31.56</t>
  </si>
  <si>
    <t>421+34.48</t>
  </si>
  <si>
    <t>422+19.98</t>
  </si>
  <si>
    <t>422+29.93</t>
  </si>
  <si>
    <t>422+47.29</t>
  </si>
  <si>
    <t>422+52.34</t>
  </si>
  <si>
    <t>422+66.75</t>
  </si>
  <si>
    <t>422+71.23</t>
  </si>
  <si>
    <t>422+86.23</t>
  </si>
  <si>
    <t>422+90.17</t>
  </si>
  <si>
    <t>423+05.71</t>
  </si>
  <si>
    <t>423+09.11</t>
  </si>
  <si>
    <t>423+25.09</t>
  </si>
  <si>
    <t>423+28.05</t>
  </si>
  <si>
    <t>0711 11125</t>
  </si>
  <si>
    <t>Thermoplastic, Standard, White, Solid, 24 For Stop Line And
Crosswalk</t>
  </si>
  <si>
    <t>413+08.80</t>
  </si>
  <si>
    <t>413+29.55</t>
  </si>
  <si>
    <t>414+88.87</t>
  </si>
  <si>
    <t>415+14.87</t>
  </si>
  <si>
    <t>415+99.69</t>
  </si>
  <si>
    <t>416+20.05</t>
  </si>
  <si>
    <t>416+79.99</t>
  </si>
  <si>
    <t>416+91.60</t>
  </si>
  <si>
    <t>418+90.78</t>
  </si>
  <si>
    <t>419+00.96</t>
  </si>
  <si>
    <t>421+26.48</t>
  </si>
  <si>
    <t>421+27.14</t>
  </si>
  <si>
    <t>421+27.46</t>
  </si>
  <si>
    <t>421+46.31</t>
  </si>
  <si>
    <t>421+88.14</t>
  </si>
  <si>
    <t>421+90.24</t>
  </si>
  <si>
    <t>422+19.64</t>
  </si>
  <si>
    <t>29.0</t>
  </si>
  <si>
    <t>422+48.12</t>
  </si>
  <si>
    <t>426+81.32</t>
  </si>
  <si>
    <t>426+91.58</t>
  </si>
  <si>
    <t>426+93.19</t>
  </si>
  <si>
    <t>427+04.73</t>
  </si>
  <si>
    <t>Page 52 of 61</t>
  </si>
  <si>
    <t>0711 11141</t>
  </si>
  <si>
    <t>Thermoplastic, Standard, White, 2-4 Dotted Guideline/ 6-10 Gap
Extension, 6"</t>
  </si>
  <si>
    <t>GM</t>
  </si>
  <si>
    <t>421+46.98</t>
  </si>
  <si>
    <t>422+30.46</t>
  </si>
  <si>
    <t>0711 11160</t>
  </si>
  <si>
    <t>Thermoplastic, Standard, White, Message Or Symbol</t>
  </si>
  <si>
    <t>415+05.86</t>
  </si>
  <si>
    <t>419+09.02</t>
  </si>
  <si>
    <t>419+90.43</t>
  </si>
  <si>
    <t>420+71.59</t>
  </si>
  <si>
    <t>423+02.65</t>
  </si>
  <si>
    <t>0711 11170</t>
  </si>
  <si>
    <t>Thermoplastic, Standard, White, Arrow</t>
  </si>
  <si>
    <t>414+16.74</t>
  </si>
  <si>
    <t>414+85.28</t>
  </si>
  <si>
    <t>415+53.79</t>
  </si>
  <si>
    <t>417+07.63</t>
  </si>
  <si>
    <t>417+73.75</t>
  </si>
  <si>
    <t>418+39.95</t>
  </si>
  <si>
    <t>419+23.10</t>
  </si>
  <si>
    <t>419+33.94</t>
  </si>
  <si>
    <t>420+08.87</t>
  </si>
  <si>
    <t>420+15.21</t>
  </si>
  <si>
    <t>420+94.62</t>
  </si>
  <si>
    <t>420+96.51</t>
  </si>
  <si>
    <t>421+48.99</t>
  </si>
  <si>
    <t>421+81.27</t>
  </si>
  <si>
    <t>421+95.73</t>
  </si>
  <si>
    <t>422+76.36</t>
  </si>
  <si>
    <t>422+78.79</t>
  </si>
  <si>
    <t>422+78.90</t>
  </si>
  <si>
    <t>423+38.14</t>
  </si>
  <si>
    <t>423+45.80</t>
  </si>
  <si>
    <t>424+13.12</t>
  </si>
  <si>
    <t>428+48.61</t>
  </si>
  <si>
    <t>Page 53 of 61</t>
  </si>
  <si>
    <t>0711 11224</t>
  </si>
  <si>
    <t>Thermoplastic, Standard, Yellow, Solid, 18 For Diagonal Or
Chevrons</t>
  </si>
  <si>
    <t>417+61.48</t>
  </si>
  <si>
    <t>417+63.09</t>
  </si>
  <si>
    <t>417+81.40</t>
  </si>
  <si>
    <t>417+83.52</t>
  </si>
  <si>
    <t>418+01.31</t>
  </si>
  <si>
    <t>418+03.93</t>
  </si>
  <si>
    <t>418+21.23</t>
  </si>
  <si>
    <t>418+24.36</t>
  </si>
  <si>
    <t>418+41.15</t>
  </si>
  <si>
    <t>418+44.80</t>
  </si>
  <si>
    <t>418+61.07</t>
  </si>
  <si>
    <t>418+65.26</t>
  </si>
  <si>
    <t>418+80.99</t>
  </si>
  <si>
    <t>418+85.72</t>
  </si>
  <si>
    <t>419+00.90</t>
  </si>
  <si>
    <t>419+06.13</t>
  </si>
  <si>
    <t>419+20.82</t>
  </si>
  <si>
    <t>419+26.43</t>
  </si>
  <si>
    <t>419+40.74</t>
  </si>
  <si>
    <t>419+46.69</t>
  </si>
  <si>
    <t>419+60.66</t>
  </si>
  <si>
    <t>419+66.52</t>
  </si>
  <si>
    <t>419+80.58</t>
  </si>
  <si>
    <t>419+86.25</t>
  </si>
  <si>
    <t>420+00.49</t>
  </si>
  <si>
    <t>420+05.93</t>
  </si>
  <si>
    <t>420+20.41</t>
  </si>
  <si>
    <t>420+25.60</t>
  </si>
  <si>
    <t>420+40.33</t>
  </si>
  <si>
    <t>420+45.27</t>
  </si>
  <si>
    <t>420+60.25</t>
  </si>
  <si>
    <t>420+64.89</t>
  </si>
  <si>
    <t>420+80.17</t>
  </si>
  <si>
    <t>420+84.58</t>
  </si>
  <si>
    <t>421+00.08</t>
  </si>
  <si>
    <t>421+04.29</t>
  </si>
  <si>
    <t>421+20.00</t>
  </si>
  <si>
    <t>421+23.97</t>
  </si>
  <si>
    <t>421+88.00</t>
  </si>
  <si>
    <t>421+89.38</t>
  </si>
  <si>
    <t>421+88.65</t>
  </si>
  <si>
    <t>421+89.71</t>
  </si>
  <si>
    <t>1.0</t>
  </si>
  <si>
    <t>421+89.30</t>
  </si>
  <si>
    <t>421+90.03</t>
  </si>
  <si>
    <t>422+51.87</t>
  </si>
  <si>
    <t>422+54.86</t>
  </si>
  <si>
    <t>422+72.26</t>
  </si>
  <si>
    <t>422+74.49</t>
  </si>
  <si>
    <t>2.0</t>
  </si>
  <si>
    <t>422+92.66</t>
  </si>
  <si>
    <t>422+94.13</t>
  </si>
  <si>
    <t>0711 11241</t>
  </si>
  <si>
    <t>Thermoplastic, Standard, Yellow, 2-4 Dotted Guide Line /6-10
Dotted Extension Line, 6"</t>
  </si>
  <si>
    <t>421+45.80</t>
  </si>
  <si>
    <t>421+87.77</t>
  </si>
  <si>
    <t>0.0110</t>
  </si>
  <si>
    <t>421+45.89</t>
  </si>
  <si>
    <t>421+90.68</t>
  </si>
  <si>
    <t>422+30.13</t>
  </si>
  <si>
    <t>421+94.93</t>
  </si>
  <si>
    <t>422+30.26</t>
  </si>
  <si>
    <t>0711 14125</t>
  </si>
  <si>
    <t>Thermoplastic, Preformed, White, Solid, 24 For Crosswalk</t>
  </si>
  <si>
    <t>11.0</t>
  </si>
  <si>
    <t>418+71.69</t>
  </si>
  <si>
    <t>Page 54 of 61</t>
  </si>
  <si>
    <t>418+76.57</t>
  </si>
  <si>
    <t>418+81.44</t>
  </si>
  <si>
    <t>418+86.32</t>
  </si>
  <si>
    <t>418+91.19</t>
  </si>
  <si>
    <t>418+96.07</t>
  </si>
  <si>
    <t>421+33.74</t>
  </si>
  <si>
    <t>421+44.75</t>
  </si>
  <si>
    <t>421+34.04</t>
  </si>
  <si>
    <t>421+45.05</t>
  </si>
  <si>
    <t>421+34.33</t>
  </si>
  <si>
    <t>421+45.34</t>
  </si>
  <si>
    <t>421+34.62</t>
  </si>
  <si>
    <t>421+45.64</t>
  </si>
  <si>
    <t>421+34.92</t>
  </si>
  <si>
    <t>421+45.93</t>
  </si>
  <si>
    <t>421+35.21</t>
  </si>
  <si>
    <t>421+46.22</t>
  </si>
  <si>
    <t>421+35.51</t>
  </si>
  <si>
    <t>421+46.51</t>
  </si>
  <si>
    <t>421+35.75</t>
  </si>
  <si>
    <t>421+46.75</t>
  </si>
  <si>
    <t>421+35.99</t>
  </si>
  <si>
    <t>421+46.99</t>
  </si>
  <si>
    <t>421+36.23</t>
  </si>
  <si>
    <t>421+47.23</t>
  </si>
  <si>
    <t>421+36.47</t>
  </si>
  <si>
    <t>421+47.47</t>
  </si>
  <si>
    <t>421+36.75</t>
  </si>
  <si>
    <t>421+47.75</t>
  </si>
  <si>
    <t>421+36.99</t>
  </si>
  <si>
    <t>421+47.99</t>
  </si>
  <si>
    <t>421+51.64</t>
  </si>
  <si>
    <t>421+52.56</t>
  </si>
  <si>
    <t>421+57.69</t>
  </si>
  <si>
    <t>421+58.61</t>
  </si>
  <si>
    <t>421+61.85</t>
  </si>
  <si>
    <t>421+62.83</t>
  </si>
  <si>
    <t>421+63.58</t>
  </si>
  <si>
    <t>421+66.57</t>
  </si>
  <si>
    <t>421+68.05</t>
  </si>
  <si>
    <t>421+68.81</t>
  </si>
  <si>
    <t>421+71.29</t>
  </si>
  <si>
    <t>421+73.46</t>
  </si>
  <si>
    <t>421+74.22</t>
  </si>
  <si>
    <t>421+76.01</t>
  </si>
  <si>
    <t>421+79.49</t>
  </si>
  <si>
    <t>421+80.36</t>
  </si>
  <si>
    <t>421+81.22</t>
  </si>
  <si>
    <t>421+85.63</t>
  </si>
  <si>
    <t>421+86.50</t>
  </si>
  <si>
    <t>Page 55 of 61</t>
  </si>
  <si>
    <t>421+85.94</t>
  </si>
  <si>
    <t>421+90.66</t>
  </si>
  <si>
    <t>421+92.53</t>
  </si>
  <si>
    <t>421+93.40</t>
  </si>
  <si>
    <t>421+95.38</t>
  </si>
  <si>
    <t>421+98.86</t>
  </si>
  <si>
    <t>421+99.73</t>
  </si>
  <si>
    <t>422+00.10</t>
  </si>
  <si>
    <t>422+04.80</t>
  </si>
  <si>
    <t>422+05.51</t>
  </si>
  <si>
    <t>422+06.38</t>
  </si>
  <si>
    <t>422+09.52</t>
  </si>
  <si>
    <t>422+12.19</t>
  </si>
  <si>
    <t>422+13.06</t>
  </si>
  <si>
    <t>422+14.24</t>
  </si>
  <si>
    <t>422+18.55</t>
  </si>
  <si>
    <t>422+19.42</t>
  </si>
  <si>
    <t>422+29.39</t>
  </si>
  <si>
    <t>422+40.39</t>
  </si>
  <si>
    <t>422+29.51</t>
  </si>
  <si>
    <t>422+40.51</t>
  </si>
  <si>
    <t>422+40.64</t>
  </si>
  <si>
    <t>422+29.77</t>
  </si>
  <si>
    <t>422+40.77</t>
  </si>
  <si>
    <t>422+29.90</t>
  </si>
  <si>
    <t>422+40.90</t>
  </si>
  <si>
    <t>422+30.04</t>
  </si>
  <si>
    <t>422+41.04</t>
  </si>
  <si>
    <t>422+30.17</t>
  </si>
  <si>
    <t>422+41.17</t>
  </si>
  <si>
    <t>422+30.32</t>
  </si>
  <si>
    <t>422+41.32</t>
  </si>
  <si>
    <t>422+30.48</t>
  </si>
  <si>
    <t>422+41.47</t>
  </si>
  <si>
    <t>422+30.63</t>
  </si>
  <si>
    <t>422+41.76</t>
  </si>
  <si>
    <t>422+41.89</t>
  </si>
  <si>
    <t>0711 16101</t>
  </si>
  <si>
    <t>Thermoplastic, Standard, Other Surfaces, White, Solid, 6</t>
  </si>
  <si>
    <t>416+70.43</t>
  </si>
  <si>
    <t>412+85.04</t>
  </si>
  <si>
    <t>412+86.52</t>
  </si>
  <si>
    <t>412+90.24</t>
  </si>
  <si>
    <t>413+29.57</t>
  </si>
  <si>
    <t>413+51.86</t>
  </si>
  <si>
    <t>413+52.01</t>
  </si>
  <si>
    <t>415+81.93</t>
  </si>
  <si>
    <t>414+01.79</t>
  </si>
  <si>
    <t>415+76.60</t>
  </si>
  <si>
    <t>Page 56 of 61</t>
  </si>
  <si>
    <t>415+88.39</t>
  </si>
  <si>
    <t>415+89.07</t>
  </si>
  <si>
    <t>416+42.59</t>
  </si>
  <si>
    <t>416+42.74</t>
  </si>
  <si>
    <t>418+67.47</t>
  </si>
  <si>
    <t>416+80.09</t>
  </si>
  <si>
    <t>416+92.67</t>
  </si>
  <si>
    <t>418+62.80</t>
  </si>
  <si>
    <t>417+02.94</t>
  </si>
  <si>
    <t>417+04.72</t>
  </si>
  <si>
    <t>417+14.33</t>
  </si>
  <si>
    <t>417+35.63</t>
  </si>
  <si>
    <t>0.0150</t>
  </si>
  <si>
    <t>417+35.70</t>
  </si>
  <si>
    <t>418+14.96</t>
  </si>
  <si>
    <t>418+15.05</t>
  </si>
  <si>
    <t>418+29.56</t>
  </si>
  <si>
    <t>418+47.67</t>
  </si>
  <si>
    <t>418+60.72</t>
  </si>
  <si>
    <t>418+60.74</t>
  </si>
  <si>
    <t>418+65.44</t>
  </si>
  <si>
    <t>418+77.67</t>
  </si>
  <si>
    <t>418+70.68</t>
  </si>
  <si>
    <t>418+70.81</t>
  </si>
  <si>
    <t>418+95.58</t>
  </si>
  <si>
    <t>419+07.90</t>
  </si>
  <si>
    <t>419+07.02</t>
  </si>
  <si>
    <t>419+07.95</t>
  </si>
  <si>
    <t>419+19.39</t>
  </si>
  <si>
    <t>0.040</t>
  </si>
  <si>
    <t>419+13.19</t>
  </si>
  <si>
    <t>421+26.71</t>
  </si>
  <si>
    <t>419+30.37</t>
  </si>
  <si>
    <t>419+49.27</t>
  </si>
  <si>
    <t>419+60.42</t>
  </si>
  <si>
    <t>419+60.44</t>
  </si>
  <si>
    <t>420+04.66</t>
  </si>
  <si>
    <t>420+04.74</t>
  </si>
  <si>
    <t>420+12.73</t>
  </si>
  <si>
    <t>420+26.95</t>
  </si>
  <si>
    <t>421+26.92</t>
  </si>
  <si>
    <t>420+38.56</t>
  </si>
  <si>
    <t>420+45.70</t>
  </si>
  <si>
    <t>420+45.71</t>
  </si>
  <si>
    <t>421+33.46</t>
  </si>
  <si>
    <t>421+42.21</t>
  </si>
  <si>
    <t>421+47.25</t>
  </si>
  <si>
    <t>421+52.74</t>
  </si>
  <si>
    <t>421+56.56</t>
  </si>
  <si>
    <t>421+57.29</t>
  </si>
  <si>
    <t>421+61.59</t>
  </si>
  <si>
    <t>421+63.94</t>
  </si>
  <si>
    <t>421+67.13</t>
  </si>
  <si>
    <t>0.0090</t>
  </si>
  <si>
    <t>421+74.68</t>
  </si>
  <si>
    <t>421+78.43</t>
  </si>
  <si>
    <t>422+00.54</t>
  </si>
  <si>
    <t>Page 57 of 61</t>
  </si>
  <si>
    <t>422+10.63</t>
  </si>
  <si>
    <t>422+16.40</t>
  </si>
  <si>
    <t>422+23.53</t>
  </si>
  <si>
    <t>422+29.86</t>
  </si>
  <si>
    <t>422+40.42</t>
  </si>
  <si>
    <t>423+34.17</t>
  </si>
  <si>
    <t>423+48.12</t>
  </si>
  <si>
    <t>424+28.13</t>
  </si>
  <si>
    <t>423+34.24</t>
  </si>
  <si>
    <t>423+44.77</t>
  </si>
  <si>
    <t>423+47.63</t>
  </si>
  <si>
    <t>423+47.69</t>
  </si>
  <si>
    <t>423+72.50</t>
  </si>
  <si>
    <t>423+79.38</t>
  </si>
  <si>
    <t>426+70.36</t>
  </si>
  <si>
    <t>426+81.69</t>
  </si>
  <si>
    <t>426+81.29</t>
  </si>
  <si>
    <t>426+83.55</t>
  </si>
  <si>
    <t>427+01.35</t>
  </si>
  <si>
    <t>427+03.67</t>
  </si>
  <si>
    <t>427+03.58</t>
  </si>
  <si>
    <t>427+06.38</t>
  </si>
  <si>
    <t>427+11.08</t>
  </si>
  <si>
    <t>427+13.54</t>
  </si>
  <si>
    <t>428+33.61</t>
  </si>
  <si>
    <t>0711 16102</t>
  </si>
  <si>
    <t>Thermoplastic, Standard, Other Surfaces, White, Solid, 8</t>
  </si>
  <si>
    <t>419+18.98</t>
  </si>
  <si>
    <t>0711 16131</t>
  </si>
  <si>
    <t>Thermoplastic, Standard-Other Surfaces, White, Skip, 6",10-30
Skip Or 3-9 Lane Drop</t>
  </si>
  <si>
    <t>416+44.90</t>
  </si>
  <si>
    <t>421+29.74</t>
  </si>
  <si>
    <t>421+76.09</t>
  </si>
  <si>
    <t>421+77.53</t>
  </si>
  <si>
    <t>422+00.56</t>
  </si>
  <si>
    <t>422+06.71</t>
  </si>
  <si>
    <t>422+41.44</t>
  </si>
  <si>
    <t>423+78.12</t>
  </si>
  <si>
    <t>0711 16171</t>
  </si>
  <si>
    <t>Thermoplastic, Standard Other Surfaces, White, 6", 6-10 Dotted
Managed Lane Marking</t>
  </si>
  <si>
    <t>418+43.19</t>
  </si>
  <si>
    <t>Page 58 of 61</t>
  </si>
  <si>
    <t>424+28.12</t>
  </si>
  <si>
    <t>424+98.12</t>
  </si>
  <si>
    <t>427+63.61</t>
  </si>
  <si>
    <t>0711 16201</t>
  </si>
  <si>
    <t>Thermoplastic, Standard, Other Surfaces, Yellow, Solid, 6</t>
  </si>
  <si>
    <t>0.0540</t>
  </si>
  <si>
    <t>415+69.93</t>
  </si>
  <si>
    <t>413+09.05</t>
  </si>
  <si>
    <t>413+09.88</t>
  </si>
  <si>
    <t>415+95.46</t>
  </si>
  <si>
    <t>421+28.01</t>
  </si>
  <si>
    <t>416+00.52</t>
  </si>
  <si>
    <t>416+07.94</t>
  </si>
  <si>
    <t>421+27.96</t>
  </si>
  <si>
    <t>416+90.76</t>
  </si>
  <si>
    <t>418+91.61</t>
  </si>
  <si>
    <t>421+27.98</t>
  </si>
  <si>
    <t>421+32.57</t>
  </si>
  <si>
    <t>421+83.89</t>
  </si>
  <si>
    <t>421+88.73</t>
  </si>
  <si>
    <t>0.0200</t>
  </si>
  <si>
    <t>421+87.13</t>
  </si>
  <si>
    <t>421+91.02</t>
  </si>
  <si>
    <t>421+87.96</t>
  </si>
  <si>
    <t>421+90.16</t>
  </si>
  <si>
    <t>421+90.54</t>
  </si>
  <si>
    <t>421+94.78</t>
  </si>
  <si>
    <t>422+45.87</t>
  </si>
  <si>
    <t>423+54.90</t>
  </si>
  <si>
    <t>422+45.88</t>
  </si>
  <si>
    <t>423+54.80</t>
  </si>
  <si>
    <t>422+46.65</t>
  </si>
  <si>
    <t>423+54.87</t>
  </si>
  <si>
    <t>422+46.71</t>
  </si>
  <si>
    <t>423+54.96</t>
  </si>
  <si>
    <t>0.0130</t>
  </si>
  <si>
    <t>424+23.52</t>
  </si>
  <si>
    <t>423+54.89</t>
  </si>
  <si>
    <t>426+90.74</t>
  </si>
  <si>
    <t>426+94.02</t>
  </si>
  <si>
    <t>428+13.61</t>
  </si>
  <si>
    <t>428+13.68</t>
  </si>
  <si>
    <t>Page 59 of 61</t>
  </si>
  <si>
    <t>Page 60 of 61</t>
  </si>
  <si>
    <t>Summary of Signing and Pavement Marking - 44600115202</t>
  </si>
  <si>
    <t>423+35.76</t>
  </si>
  <si>
    <t>423+82.73</t>
  </si>
  <si>
    <t>425+22.85</t>
  </si>
  <si>
    <t>426+91.34</t>
  </si>
  <si>
    <t>0700 1113</t>
  </si>
  <si>
    <t>Single Column Ground Sign Assembly, F&amp;I Ground Mount, 20.1-
30.0 SF</t>
  </si>
  <si>
    <t>426+74.27</t>
  </si>
  <si>
    <t>427+09.89</t>
  </si>
  <si>
    <t>424+19.89</t>
  </si>
  <si>
    <t>424+54.00</t>
  </si>
  <si>
    <t>427+08.22</t>
  </si>
  <si>
    <t>428+33.90</t>
  </si>
  <si>
    <t>0700 3501</t>
  </si>
  <si>
    <t>Sign Panel, Relocate, Up To 12 SF</t>
  </si>
  <si>
    <t>424+82.93</t>
  </si>
  <si>
    <t>427+38.55</t>
  </si>
  <si>
    <t>424+48.12</t>
  </si>
  <si>
    <t>426+86.60</t>
  </si>
  <si>
    <t>426+99.90</t>
  </si>
  <si>
    <t>425+33.14</t>
  </si>
  <si>
    <t>425+81.73</t>
  </si>
  <si>
    <t>426+30.89</t>
  </si>
  <si>
    <t>Page 61 of 61</t>
  </si>
  <si>
    <t>426+98.70</t>
  </si>
  <si>
    <t>427+28.61</t>
  </si>
  <si>
    <t>0.0280</t>
  </si>
  <si>
    <t>425+18.12</t>
  </si>
  <si>
    <t>426+65.89</t>
  </si>
  <si>
    <t>427+13.68</t>
  </si>
  <si>
    <t>427+43.61</t>
  </si>
  <si>
    <t>426+87.99</t>
  </si>
  <si>
    <t>426+90.46</t>
  </si>
  <si>
    <t>426+92.65</t>
  </si>
  <si>
    <t>427+13.80</t>
  </si>
  <si>
    <t>426+94.67</t>
  </si>
  <si>
    <t>424+48.13</t>
  </si>
  <si>
    <t>425+80.54</t>
  </si>
  <si>
    <t>426+90.54</t>
  </si>
  <si>
    <t>427+63.53</t>
  </si>
  <si>
    <t>Final Measure : Inlet Protection System</t>
  </si>
  <si>
    <t>Pay Item Number</t>
  </si>
  <si>
    <t>Units of Measure</t>
  </si>
  <si>
    <t>Beging Sta.</t>
  </si>
  <si>
    <t>End Sta.</t>
  </si>
  <si>
    <t xml:space="preserve">Side </t>
  </si>
  <si>
    <t>Description:</t>
  </si>
  <si>
    <t>Estimate#:</t>
  </si>
  <si>
    <t>Sub-Total:</t>
  </si>
  <si>
    <t>Date: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</si>
  <si>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</si>
  <si>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</si>
  <si>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</si>
  <si>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</si>
  <si>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</si>
  <si>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</si>
  <si>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</si>
  <si>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</si>
  <si>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</si>
  <si>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</si>
  <si>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</si>
  <si>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</si>
  <si>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</si>
  <si>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Ir al Indice</t>
  </si>
  <si>
    <t>Ir al Inice</t>
  </si>
  <si>
    <t>Ir a Pag 13</t>
  </si>
  <si>
    <t>Ir a Pag 14</t>
  </si>
  <si>
    <t>Ir a Pag 17</t>
  </si>
  <si>
    <t>Ir a Indice</t>
  </si>
  <si>
    <t>Ir a Pag 19</t>
  </si>
  <si>
    <t>Ir a Pag 20</t>
  </si>
  <si>
    <t>I a Indice</t>
  </si>
  <si>
    <t>Ir a Pag. 11</t>
  </si>
  <si>
    <t>Ir a Pag 32</t>
  </si>
  <si>
    <t>Ir a Pag 31</t>
  </si>
  <si>
    <t>Ir a Pag 33</t>
  </si>
  <si>
    <t>Ir a Pag 34</t>
  </si>
  <si>
    <t>No.</t>
  </si>
  <si>
    <t>PULL &amp; SPLICE BOX, F&amp;I, 13" x 24" COVER SIZE</t>
  </si>
  <si>
    <t>INLET PROTECTION SYSTEM</t>
  </si>
  <si>
    <t>LITTER REMOVAL</t>
  </si>
  <si>
    <t>MOWING</t>
  </si>
  <si>
    <t>REMOVAL OF EXISTING CONCRETE</t>
  </si>
  <si>
    <t>INLETS, CURB, TYPE J-5, &lt;10'</t>
  </si>
  <si>
    <t>MANHOLE, ADJUST</t>
  </si>
  <si>
    <t>SIGNAL CABLE- NEW OR RECONSTRUCTED INTERSECTION, FURNISH &amp; INSTALL</t>
  </si>
  <si>
    <t>SIGNAL CABLE, REMOVE- INTERSECTION</t>
  </si>
  <si>
    <t>ELECTRICAL POWER SERVICE, F&amp;I, UNDERGROUND, METER PURCHASED BY CONTRACTOR</t>
  </si>
  <si>
    <t>ELECTRICAL SERVICE WIRE, FURNISH &amp; INSTALL</t>
  </si>
  <si>
    <t>ELECTRICAL SERVICE WIRE, REMOVE</t>
  </si>
  <si>
    <t>PRESTRESSED CONCRETE POLE, F&amp;I, TYPE P-II SERVICE POLE</t>
  </si>
  <si>
    <t>ALUMINUM SIGNALS POLE, PEDESTAL</t>
  </si>
  <si>
    <t>ALUMINUM SIGNALS POLE, REMOVE</t>
  </si>
  <si>
    <t>PEDESTRIAN SIGNAL, REMOVE PED SIGNAL- POLE/PEDESTAL TO REMAIN</t>
  </si>
  <si>
    <t>PEDESTRIAN DETECTOR, FURNISH &amp; INSTALL, ACCESSIBLE</t>
  </si>
  <si>
    <t>TRAFFIC CONTROLLER ASSEMBLY, REMOVE CONTROLLER WITH CABINET</t>
  </si>
  <si>
    <t>VEHICULAR TRAFFIC SIGNAL, REMOVE- POLES TO REMAIN</t>
  </si>
  <si>
    <t>Description</t>
  </si>
  <si>
    <t>Pay_item_number</t>
  </si>
  <si>
    <t>EQR Page</t>
  </si>
  <si>
    <t>PRESTRESSED CONCRETE POLE, COMPLETE POLE REMOVAL- PEDESTAL/SERVICE POLE</t>
  </si>
  <si>
    <t>PEDESTRIAN SIGNAL, FURNISH &amp; INSTALL LED COUNTDOWN, 1 WAY</t>
  </si>
  <si>
    <t>PEDESTRIAN DETECTOR, REMOVE- POLE/PEDESTAL TO  REMAIN</t>
  </si>
  <si>
    <t>VEHICULAR TRAFFIC SIGNAL, FURNISH &amp; INSTALL ALUMINUM, 3 SECTION, 1 WAY</t>
  </si>
  <si>
    <t>VEHICULAR TRAFFIC SIGNAL, FURNISH &amp; INSTALL ALUMINUM, 5 SECTION STRAIGHT, 1 WAY</t>
  </si>
  <si>
    <t>Ir a Pag. 2</t>
  </si>
  <si>
    <t>Final Measure : 5	0110  4 10	REMOVAL OF EXIST C</t>
  </si>
  <si>
    <t>0110  1  1</t>
  </si>
  <si>
    <t>CLEARING &amp; GRUBBING</t>
  </si>
  <si>
    <t xml:space="preserve">Final Measure : 14	0425  5  	MANHOLE, ADJUST </t>
  </si>
  <si>
    <t>Final Measure : 0639  1122  	ELECTRICAL POWER SERVICE, F&amp;I, UNDERGROUND, METER PURCHASED BY CONTRACTOR</t>
  </si>
  <si>
    <t>Final Measure : 0639 2 1 ELECTRICAL SERVICE WIRE, FURNISH &amp; INSTALL</t>
  </si>
  <si>
    <t>Final Measure : 0639 2 6 ELECTRICAL SERVICE WIRE, REMOVE</t>
  </si>
  <si>
    <t>Final Measure : 0641  2 12 PRESTRESSED CONCRETE POLE, F&amp;I, TYPE P-II SERVICE POLE</t>
  </si>
  <si>
    <t>Final Measure : 0641  2 60 PRESTRESSED CONCRETE POLE, COMPLETE POLE REMOVAL- PEDESTAL/SERVICE POLE</t>
  </si>
  <si>
    <t>Final Measure : 0641 2 60 PRESTRESSED CONCRETE POLE, COMPLETE POLE REMOVAL- PEDESTAL/SERVICE POLE</t>
  </si>
  <si>
    <t>Final Measure : 0646  1 11 ALUMINUM SIGNALS POLE, PEDESTAL</t>
  </si>
  <si>
    <t>Final Measure : 0646  1 60 ALUMINUM SIGNALS POLE, REMOVE</t>
  </si>
  <si>
    <t>Final Measure : 0653  1 11 PEDESTRIAN SIGNAL, FURNISH &amp; INSTALL LED COUNTDOWN, 1 WAY</t>
  </si>
  <si>
    <t>Final Measure : 0653  1 60	 PEDESTRIAN SIGNAL</t>
  </si>
  <si>
    <t>VEHICLE DETECTION SYSTEM - VIDEO, FURNISH &amp; INSTALL, CABINET EQUIPMENT</t>
  </si>
  <si>
    <t>Final Measure : 0660 4 11 Vehicle Detection System - Video, Furnish &amp; Install, Cabinet Equipment</t>
  </si>
  <si>
    <t>VEHICLE DETECTION SYSTEM - VIDEO, FURNISH &amp; INSTALL, ABOVE GROUND EQUIPMENT</t>
  </si>
  <si>
    <t>Final Measure :0660 4 12Vehicle Detection System - Video, Furnish &amp; Install, Above</t>
  </si>
  <si>
    <t>Final Measure : 0665 1 12 PEDESTRIAN DETECTOR, FURNISH &amp; INSTALL, ACCESSIBLE</t>
  </si>
  <si>
    <t>Final Measure : 0665 1 60 PEDESTRIAN DETECTOR, REMOVE- POLE/PEDESTAL TO  REMAIN</t>
  </si>
  <si>
    <t>TRAF CNTL ASSEM, F&amp;I, MODEL 2070</t>
  </si>
  <si>
    <t>Final Measure : 0670 5140 TRAF CNTL ASSEM, F&amp;I, MODEL 2070</t>
  </si>
  <si>
    <t>Final Measure : 0670 5600 TRAFFIC CONTROLLER ASSEMBLY, REMOVE CONTROLLER WITH CABINET</t>
  </si>
  <si>
    <t>NET DEV, CELLULAR MODEM</t>
  </si>
  <si>
    <t>Ir a Pag 36</t>
  </si>
  <si>
    <t>Final Measure : 0650 1 14	VEHICULAR TRAFFIC SIGNAL, FURNISH &amp; INSTALL ALUMINIUM, 3 SECTION, 1 WAY</t>
  </si>
  <si>
    <t>Final Measure : 0650 1 18	VEHICULAR TRAFFIC SIGNAL, FURNISH &amp; INSTALL ALUMINIUM, 5 SECTION STRAIGHT, 1 WAY</t>
  </si>
  <si>
    <t>Final Measure : 0650 1 60	VEHICULAR TRAFFIC SIGNAL, REMOVE-POLES TO REMAIN</t>
  </si>
  <si>
    <t>Final Measure :0635 2 11	PULL &amp; SPLICE BOX, F&amp;I, 13 X 24 COVER SIZE</t>
  </si>
  <si>
    <t>Final Measure : 0104 18	 INLET PROTECTION SYSTEM</t>
  </si>
  <si>
    <t>Final Measure : 2	0107  1	 LITTER REMOVAL AND DISPOSAL</t>
  </si>
  <si>
    <t>Final Measure : 3	0107  2 	MOWING</t>
  </si>
  <si>
    <t>Final Measure : 	0110  1  2 	CLEARING &amp; GRUBBING</t>
  </si>
  <si>
    <t>Final Measure : 0425 1451	INLETS, CURB, TYPE J-5, &lt;10</t>
  </si>
  <si>
    <t>Final Measure : 0632 7 6 	SIGNAL CABLE, REMOVE- INTERSECTION</t>
  </si>
  <si>
    <t>Final Measure :0632 7 1	 SIGNAL CABLE- NEW OR RECO, FUR &amp; INSTALL</t>
  </si>
  <si>
    <t>Final Measure : 0684 90102	 NET DEV, CELLULAR MODEM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</si>
</sst>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 tint="-0.14996795556505021"/>
      </patternFill>
    </fill>
    <fill>
      <patternFill patternType="solid">
        <fgColor theme="0" tint="-4.9989318521683403E-2"/>
        <bgColor theme="0" tint="-0.14996795556505021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top" wrapText="1"/>
    </xf>
    <xf numFmtId="0" fontId="0" fillId="0" borderId="3" xfId="0" applyBorder="1"/>
    <xf numFmtId="0" fontId="3" fillId="0" borderId="3" xfId="0" applyFont="1" applyBorder="1" applyAlignment="1">
      <alignment horizontal="center" vertical="top" wrapText="1"/>
    </xf>
    <xf numFmtId="0" fontId="0" fillId="0" borderId="2" xfId="0" applyBorder="1"/>
    <xf numFmtId="0" fontId="3" fillId="0" borderId="2" xfId="0" applyFont="1" applyBorder="1" applyAlignment="1">
      <alignment vertical="top" wrapText="1"/>
    </xf>
    <xf numFmtId="0" fontId="0" fillId="0" borderId="4" xfId="0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 shrinkToFit="1"/>
    </xf>
    <xf numFmtId="1" fontId="6" fillId="0" borderId="0" xfId="0" applyNumberFormat="1" applyFont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1" fontId="6" fillId="0" borderId="20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" fontId="6" fillId="3" borderId="15" xfId="0" applyNumberFormat="1" applyFont="1" applyFill="1" applyBorder="1" applyAlignment="1">
      <alignment horizontal="center" vertical="center" wrapText="1"/>
    </xf>
    <xf numFmtId="1" fontId="6" fillId="2" borderId="15" xfId="0" applyNumberFormat="1" applyFont="1" applyFill="1" applyBorder="1" applyAlignment="1">
      <alignment horizontal="center" vertical="center" wrapText="1"/>
    </xf>
    <xf numFmtId="1" fontId="8" fillId="0" borderId="20" xfId="0" applyNumberFormat="1" applyFont="1" applyBorder="1" applyAlignment="1">
      <alignment horizontal="center" vertical="center" wrapText="1"/>
    </xf>
    <xf numFmtId="1" fontId="6" fillId="3" borderId="24" xfId="0" applyNumberFormat="1" applyFont="1" applyFill="1" applyBorder="1" applyAlignment="1">
      <alignment horizontal="center" vertical="center" wrapText="1"/>
    </xf>
    <xf numFmtId="1" fontId="6" fillId="2" borderId="24" xfId="0" applyNumberFormat="1" applyFont="1" applyFill="1" applyBorder="1" applyAlignment="1">
      <alignment horizontal="center" vertical="center" wrapText="1"/>
    </xf>
    <xf numFmtId="1" fontId="6" fillId="3" borderId="16" xfId="0" applyNumberFormat="1" applyFont="1" applyFill="1" applyBorder="1" applyAlignment="1">
      <alignment horizontal="center" vertical="center" wrapText="1"/>
    </xf>
    <xf numFmtId="1" fontId="6" fillId="2" borderId="16" xfId="0" applyNumberFormat="1" applyFont="1" applyFill="1" applyBorder="1" applyAlignment="1">
      <alignment horizontal="center" vertical="center" wrapText="1"/>
    </xf>
    <xf numFmtId="1" fontId="6" fillId="3" borderId="28" xfId="0" applyNumberFormat="1" applyFont="1" applyFill="1" applyBorder="1" applyAlignment="1">
      <alignment horizontal="center" vertical="center" wrapText="1"/>
    </xf>
    <xf numFmtId="1" fontId="6" fillId="3" borderId="20" xfId="0" applyNumberFormat="1" applyFont="1" applyFill="1" applyBorder="1" applyAlignment="1">
      <alignment horizontal="center" vertical="center" wrapText="1"/>
    </xf>
    <xf numFmtId="1" fontId="6" fillId="3" borderId="29" xfId="0" applyNumberFormat="1" applyFont="1" applyFill="1" applyBorder="1" applyAlignment="1">
      <alignment horizontal="center" vertical="center" wrapText="1"/>
    </xf>
    <xf numFmtId="1" fontId="6" fillId="3" borderId="27" xfId="0" applyNumberFormat="1" applyFont="1" applyFill="1" applyBorder="1" applyAlignment="1">
      <alignment horizontal="center" vertical="center" wrapText="1"/>
    </xf>
    <xf numFmtId="1" fontId="6" fillId="3" borderId="22" xfId="0" applyNumberFormat="1" applyFont="1" applyFill="1" applyBorder="1" applyAlignment="1">
      <alignment horizontal="center" vertical="center" wrapText="1"/>
    </xf>
    <xf numFmtId="1" fontId="6" fillId="3" borderId="30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vertical="top" wrapText="1"/>
    </xf>
    <xf numFmtId="0" fontId="13" fillId="0" borderId="31" xfId="1" applyBorder="1" applyAlignment="1">
      <alignment vertical="top"/>
    </xf>
    <xf numFmtId="0" fontId="13" fillId="0" borderId="0" xfId="1" applyFill="1"/>
    <xf numFmtId="0" fontId="13" fillId="0" borderId="0" xfId="1"/>
    <xf numFmtId="0" fontId="13" fillId="0" borderId="0" xfId="1" applyAlignment="1">
      <alignment horizontal="left" vertical="top"/>
    </xf>
    <xf numFmtId="2" fontId="7" fillId="0" borderId="20" xfId="0" applyNumberFormat="1" applyFont="1" applyBorder="1" applyAlignment="1">
      <alignment horizontal="center" vertical="center" wrapText="1"/>
    </xf>
    <xf numFmtId="2" fontId="6" fillId="3" borderId="15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top" wrapText="1"/>
    </xf>
    <xf numFmtId="1" fontId="0" fillId="0" borderId="20" xfId="0" applyNumberFormat="1" applyBorder="1" applyAlignment="1">
      <alignment horizontal="center" vertical="center" wrapText="1"/>
    </xf>
    <xf numFmtId="0" fontId="14" fillId="0" borderId="0" xfId="1" applyFont="1" applyAlignment="1">
      <alignment horizontal="left" vertical="top"/>
    </xf>
    <xf numFmtId="164" fontId="1" fillId="0" borderId="2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2" fontId="1" fillId="0" borderId="2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164" fontId="0" fillId="0" borderId="2" xfId="0" applyNumberFormat="1" applyBorder="1"/>
    <xf numFmtId="1" fontId="6" fillId="2" borderId="20" xfId="0" applyNumberFormat="1" applyFont="1" applyFill="1" applyBorder="1" applyAlignment="1">
      <alignment horizontal="center" vertical="center" wrapText="1"/>
    </xf>
    <xf numFmtId="164" fontId="6" fillId="3" borderId="2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left" vertical="top"/>
    </xf>
    <xf numFmtId="0" fontId="13" fillId="0" borderId="0" xfId="1" applyAlignment="1">
      <alignment horizontal="left"/>
    </xf>
    <xf numFmtId="0" fontId="13" fillId="0" borderId="0" xfId="1" applyAlignment="1">
      <alignment horizontal="center"/>
    </xf>
    <xf numFmtId="0" fontId="13" fillId="0" borderId="0" xfId="1" applyFill="1" applyAlignment="1">
      <alignment horizontal="center"/>
    </xf>
    <xf numFmtId="2" fontId="6" fillId="2" borderId="15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1" fontId="6" fillId="0" borderId="29" xfId="0" applyNumberFormat="1" applyFont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center" vertical="center" wrapText="1"/>
    </xf>
    <xf numFmtId="1" fontId="6" fillId="0" borderId="28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1" fontId="6" fillId="0" borderId="23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0" fillId="0" borderId="2" xfId="0" applyBorder="1"/>
    <xf numFmtId="0" fontId="0" fillId="0" borderId="7" xfId="0" applyBorder="1"/>
    <xf numFmtId="0" fontId="0" fillId="0" borderId="5" xfId="0" applyBorder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0" xfId="0" applyBorder="1"/>
    <xf numFmtId="0" fontId="0" fillId="0" borderId="6" xfId="0" applyBorder="1"/>
    <xf numFmtId="0" fontId="0" fillId="0" borderId="9" xfId="0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3" fillId="0" borderId="2" xfId="1" applyBorder="1" applyAlignment="1">
      <alignment horizontal="center" vertical="top" wrapText="1"/>
    </xf>
    <xf numFmtId="0" fontId="13" fillId="0" borderId="7" xfId="1" applyBorder="1" applyAlignment="1">
      <alignment horizontal="center" vertical="top" wrapText="1"/>
    </xf>
    <xf numFmtId="0" fontId="13" fillId="0" borderId="5" xfId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64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D9D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theme="0" tint="-0.14996795556505021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364E5-E553-425E-BD2B-A38C03498D4D}" name="Table42" displayName="Table42" ref="A5:M42" totalsRowShown="0" headerRowDxfId="625" dataDxfId="623" headerRowBorderDxfId="624" tableBorderDxfId="622" totalsRowBorderDxfId="621">
  <autoFilter ref="A5:M42" xr:uid="{419C099A-DB92-4676-8D1B-9FAA7723F45A}"/>
  <tableColumns count="13">
    <tableColumn id="1" xr3:uid="{D5D6BEA5-C572-489B-B35C-3D0368C6E46C}" name="Column1" dataDxfId="620">
      <calculatedColumnFormula>'Page 2'!A4</calculatedColumnFormula>
    </tableColumn>
    <tableColumn id="2" xr3:uid="{C3BB770E-F7A9-4B0B-9420-B5CDFCFA4C24}" name="Column2" dataDxfId="619"/>
    <tableColumn id="3" xr3:uid="{AD2B9D92-D10A-4930-B109-82CBC8545E0A}" name="Column3" dataDxfId="618">
      <calculatedColumnFormula>'Page 2'!D4</calculatedColumnFormula>
    </tableColumn>
    <tableColumn id="4" xr3:uid="{5FD413B1-3706-4C5B-BB4D-72982A45549D}" name="Column4" dataDxfId="617"/>
    <tableColumn id="5" xr3:uid="{D6F49017-AC2D-4BA3-A18D-FCB7B0D75674}" name="Column5" dataDxfId="616"/>
    <tableColumn id="6" xr3:uid="{3DDA6073-5608-422D-BA9B-9C05E35BA10E}" name="Column6" dataDxfId="615"/>
    <tableColumn id="7" xr3:uid="{9322F598-037B-41E2-A15E-728054175146}" name="Column7" dataDxfId="614"/>
    <tableColumn id="8" xr3:uid="{B3035C10-8A67-48E3-9378-1F7C02F24043}" name="Column8" dataDxfId="613"/>
    <tableColumn id="9" xr3:uid="{E54528C0-3D8F-40FF-BE0D-497560BE6375}" name="Column9" dataDxfId="612"/>
    <tableColumn id="10" xr3:uid="{D7A3CEF8-82EE-452E-9356-64578AC8B01F}" name="Column10" dataDxfId="611"/>
    <tableColumn id="11" xr3:uid="{86286AFF-2537-4232-98E7-685B68A738F0}" name="Column11" dataDxfId="610"/>
    <tableColumn id="12" xr3:uid="{4288501B-BE49-488B-850C-785F89C2043E}" name="Column12" dataDxfId="609">
      <calculatedColumnFormula>'Page 2'!P4</calculatedColumnFormula>
    </tableColumn>
    <tableColumn id="13" xr3:uid="{0E5726D0-0F22-4D5C-A2F5-04FBA135F36B}" name="Column13" dataDxfId="60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9C099A-DB92-4676-8D1B-9FAA7723F45A}" name="Table4" displayName="Table4" ref="A5:M42" totalsRowShown="0" headerRowDxfId="643" dataDxfId="641" headerRowBorderDxfId="642" tableBorderDxfId="640" totalsRowBorderDxfId="639">
  <autoFilter ref="A5:M42" xr:uid="{419C099A-DB92-4676-8D1B-9FAA7723F45A}"/>
  <tableColumns count="13">
    <tableColumn id="1" xr3:uid="{40B7CDE1-4E9B-44EB-8663-F4A315C9D62D}" name="Column1" dataDxfId="638">
      <calculatedColumnFormula>'Page 11'!A4</calculatedColumnFormula>
    </tableColumn>
    <tableColumn id="2" xr3:uid="{51C0A42A-C6DB-4CB3-A672-B1FC29E798CE}" name="Column2" dataDxfId="637"/>
    <tableColumn id="3" xr3:uid="{397841E8-E394-471A-A2B8-B8DF51E5D019}" name="Column3" dataDxfId="636"/>
    <tableColumn id="4" xr3:uid="{254E708C-89F4-46DA-9708-9BC86D120EE6}" name="Column4" dataDxfId="635"/>
    <tableColumn id="5" xr3:uid="{080E1233-11B2-41A6-9DC9-C12F4DFBAA08}" name="Column5" dataDxfId="634"/>
    <tableColumn id="6" xr3:uid="{DF517C15-A294-4AE1-8CA9-2371C8FC1BEA}" name="Column6" dataDxfId="633"/>
    <tableColumn id="7" xr3:uid="{54EC61FD-5D44-4081-AA76-60E6AEA3DB73}" name="Column7" dataDxfId="632"/>
    <tableColumn id="8" xr3:uid="{BC1A08BF-75A9-418D-A955-31E18FCCAE4A}" name="Column8" dataDxfId="631"/>
    <tableColumn id="9" xr3:uid="{3ADA8433-4028-41D9-8FDB-9E45A9AD67BF}" name="Column9" dataDxfId="630"/>
    <tableColumn id="10" xr3:uid="{E999C5CD-47CA-4B12-8486-C6B8DFA9587B}" name="Column10" dataDxfId="629"/>
    <tableColumn id="11" xr3:uid="{2B7A20CA-813A-4FC5-A29B-A6675C52E231}" name="Column11" dataDxfId="628"/>
    <tableColumn id="12" xr3:uid="{14B534CE-8089-442D-8253-863813DECC7B}" name="Column12" dataDxfId="627"/>
    <tableColumn id="13" xr3:uid="{662DB345-2E1A-490C-87D4-0659F3C3E069}" name="Column13" dataDxfId="62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A45B3C-758E-4EAF-AB6D-BBB62FFDD8E2}" name="Table467" displayName="Table467" ref="A5:M42" totalsRowShown="0" headerRowDxfId="607" dataDxfId="605" headerRowBorderDxfId="606" tableBorderDxfId="604" totalsRowBorderDxfId="603">
  <autoFilter ref="A5:M42" xr:uid="{419C099A-DB92-4676-8D1B-9FAA7723F45A}"/>
  <tableColumns count="13">
    <tableColumn id="1" xr3:uid="{68BE5D1B-4DC1-42FD-893B-F686021803BD}" name="Column1" dataDxfId="602">
      <calculatedColumnFormula>'Page 13'!A4</calculatedColumnFormula>
    </tableColumn>
    <tableColumn id="2" xr3:uid="{1F149D65-4227-410C-ACB5-890DA7087BF5}" name="Column2" dataDxfId="601">
      <calculatedColumnFormula array="1">'Page 2'!B4:C4</calculatedColumnFormula>
    </tableColumn>
    <tableColumn id="3" xr3:uid="{08BF4E93-C620-49D2-846A-3AD1AEB27B30}" name="Column3" dataDxfId="600">
      <calculatedColumnFormula>'Page 13'!D4</calculatedColumnFormula>
    </tableColumn>
    <tableColumn id="4" xr3:uid="{A37F927F-59CE-4B78-8D01-1222C2C5431D}" name="Column4" dataDxfId="599">
      <calculatedColumnFormula>'Page 13'!M4</calculatedColumnFormula>
    </tableColumn>
    <tableColumn id="5" xr3:uid="{B8D52A9B-4D6E-410A-92F4-C96F025497C3}" name="Column5" dataDxfId="598"/>
    <tableColumn id="6" xr3:uid="{2886055D-84A3-4B8C-8A0C-C1DEFEC81FFD}" name="Column6" dataDxfId="597"/>
    <tableColumn id="7" xr3:uid="{0FD90D1A-EFFD-4537-B829-D7E9C87B8D8A}" name="Column7" dataDxfId="596"/>
    <tableColumn id="8" xr3:uid="{69975499-C37F-4AFD-BD08-08F7B477CA74}" name="Column8" dataDxfId="595">
      <calculatedColumnFormula>'Page 13'!P4</calculatedColumnFormula>
    </tableColumn>
    <tableColumn id="9" xr3:uid="{A9F352C1-73F9-4481-A71F-801BEE4BFDFB}" name="Column9" dataDxfId="594"/>
    <tableColumn id="10" xr3:uid="{15DA972D-5B0C-4544-B9F3-14CDA9284545}" name="Column10" dataDxfId="593"/>
    <tableColumn id="11" xr3:uid="{3148F05D-FBB2-48EC-8BA5-0D2F5A916210}" name="Column11" dataDxfId="592"/>
    <tableColumn id="12" xr3:uid="{1BE183EA-DB9F-4DDE-A54A-4B70FBD0031C}" name="Column12" dataDxfId="591"/>
    <tableColumn id="13" xr3:uid="{14E902A1-3E84-4E92-8D83-C1A7C8C0A3E1}" name="Column13" dataDxfId="590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3F5736-B891-418F-86A2-CE9B3CE36EFB}" name="Table4674" displayName="Table4674" ref="A5:M42" totalsRowShown="0" headerRowDxfId="589" dataDxfId="587" headerRowBorderDxfId="588" tableBorderDxfId="586" totalsRowBorderDxfId="585">
  <autoFilter ref="A5:M42" xr:uid="{419C099A-DB92-4676-8D1B-9FAA7723F45A}"/>
  <tableColumns count="13">
    <tableColumn id="1" xr3:uid="{D8FD10E2-FB26-453E-917C-909BD7853582}" name="Column1" dataDxfId="584">
      <calculatedColumnFormula>'Page 13'!A4</calculatedColumnFormula>
    </tableColumn>
    <tableColumn id="2" xr3:uid="{41D4FCEA-3871-4200-BCE7-F63D5EBA769F}" name="Column2" dataDxfId="583">
      <calculatedColumnFormula>'Page 13'!B4</calculatedColumnFormula>
    </tableColumn>
    <tableColumn id="3" xr3:uid="{5A902E38-F356-4BAE-9C1E-85B3ECEE7E2C}" name="Column3" dataDxfId="582">
      <calculatedColumnFormula>'Page 13'!D4</calculatedColumnFormula>
    </tableColumn>
    <tableColumn id="4" xr3:uid="{FDB32FDF-6722-4DF2-9BDF-21BB7B3C71F4}" name="Column4" dataDxfId="581">
      <calculatedColumnFormula>'Page 13'!M4</calculatedColumnFormula>
    </tableColumn>
    <tableColumn id="5" xr3:uid="{0443C205-9C88-413A-88E5-FDF0459B5D08}" name="Column5" dataDxfId="580"/>
    <tableColumn id="6" xr3:uid="{092B09D0-E244-4FB0-B896-218B7B863B15}" name="Column6" dataDxfId="579"/>
    <tableColumn id="7" xr3:uid="{0B0095E9-3C9C-4102-B82D-B67B69E1A0F5}" name="Column7" dataDxfId="578"/>
    <tableColumn id="8" xr3:uid="{36367B00-4669-49E8-91B6-6ED238A8A427}" name="Column8" dataDxfId="577">
      <calculatedColumnFormula>'Page 13'!P4</calculatedColumnFormula>
    </tableColumn>
    <tableColumn id="9" xr3:uid="{C419DCF9-FC86-4F0B-A7D2-1255ED70BC6A}" name="Column9" dataDxfId="576">
      <calculatedColumnFormula>'Page 13'!Q4</calculatedColumnFormula>
    </tableColumn>
    <tableColumn id="10" xr3:uid="{C3FAD27C-B095-4AED-BDD5-9A00DC0AB175}" name="Column10" dataDxfId="575">
      <calculatedColumnFormula>'Page 13'!R4</calculatedColumnFormula>
    </tableColumn>
    <tableColumn id="11" xr3:uid="{9C1B0976-3441-4546-B052-90B564BEF626}" name="Column11" dataDxfId="574">
      <calculatedColumnFormula>'Page 13'!S4</calculatedColumnFormula>
    </tableColumn>
    <tableColumn id="12" xr3:uid="{BC8D2446-338B-40C8-8AAB-781DBD5E744E}" name="Column12" dataDxfId="573"/>
    <tableColumn id="13" xr3:uid="{DC8FA05B-17E1-4BC8-AE5A-67E002A13749}" name="Column13" dataDxfId="572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BA041C-B35C-401A-A8A1-955FF873F8A1}" name="Table46748" displayName="Table46748" ref="A5:M42" totalsRowShown="0" headerRowDxfId="571" dataDxfId="569" headerRowBorderDxfId="570" tableBorderDxfId="568" totalsRowBorderDxfId="567">
  <autoFilter ref="A5:M42" xr:uid="{419C099A-DB92-4676-8D1B-9FAA7723F45A}"/>
  <tableColumns count="13">
    <tableColumn id="1" xr3:uid="{E5E4BBD6-C588-490D-B266-108430CBA5A6}" name="Column1" dataDxfId="566">
      <calculatedColumnFormula>'Page 14'!A4</calculatedColumnFormula>
    </tableColumn>
    <tableColumn id="2" xr3:uid="{B47419F6-FDC3-4354-B320-D05813CB8D61}" name="Column2" dataDxfId="565">
      <calculatedColumnFormula array="1">'Page 2'!B4:C4</calculatedColumnFormula>
    </tableColumn>
    <tableColumn id="3" xr3:uid="{2850A68B-CE2E-4707-833A-2699315DA95B}" name="Column3" dataDxfId="564">
      <calculatedColumnFormula>'Page 14'!D4</calculatedColumnFormula>
    </tableColumn>
    <tableColumn id="4" xr3:uid="{5CC0765C-2E3B-4AC0-8CF5-CD3EC61F928E}" name="Column4" dataDxfId="563">
      <calculatedColumnFormula>'Page 14'!G4</calculatedColumnFormula>
    </tableColumn>
    <tableColumn id="5" xr3:uid="{62B8E15C-AEB3-45DC-8FD4-276B78CCF20F}" name="Column5" dataDxfId="562"/>
    <tableColumn id="6" xr3:uid="{6010C2B4-D4BB-429C-AAF8-F472EB941F3C}" name="Column6" dataDxfId="561"/>
    <tableColumn id="7" xr3:uid="{7A7A7B6C-CD5E-48A2-8979-C6834042D4CE}" name="Column7" dataDxfId="560"/>
    <tableColumn id="8" xr3:uid="{7BCF480B-8221-4BF5-A148-2175DF37576D}" name="Column8" dataDxfId="559">
      <calculatedColumnFormula>'Page 14'!N4</calculatedColumnFormula>
    </tableColumn>
    <tableColumn id="9" xr3:uid="{FA019BAC-4CCB-41CA-BB7F-F65C6D225EEE}" name="Column9" dataDxfId="558"/>
    <tableColumn id="10" xr3:uid="{B71B3012-B234-42B4-985D-5F2C672679B8}" name="Column10" dataDxfId="557"/>
    <tableColumn id="11" xr3:uid="{87CE679B-BD0A-4653-A61F-7C24FF272A9B}" name="Column11" dataDxfId="556"/>
    <tableColumn id="12" xr3:uid="{EDC03B24-AAB6-4775-B233-652D448131B6}" name="Column12" dataDxfId="555"/>
    <tableColumn id="13" xr3:uid="{78D4B803-D14D-4638-998E-BB2A0B5FB84C}" name="Column13" dataDxfId="554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2B3E71-6127-4443-A8E0-DC871F234235}" name="Table467489" displayName="Table467489" ref="A5:M52" totalsRowCount="1" headerRowDxfId="553" dataDxfId="551" totalsRowDxfId="549" headerRowBorderDxfId="552" tableBorderDxfId="550" totalsRowBorderDxfId="548">
  <autoFilter ref="A5:M51" xr:uid="{419C099A-DB92-4676-8D1B-9FAA7723F45A}"/>
  <tableColumns count="13">
    <tableColumn id="1" xr3:uid="{9BB4D8F3-04E3-4B60-ACE7-BDFB9EB518DE}" name="Column1" dataDxfId="547" totalsRowDxfId="546">
      <calculatedColumnFormula>'Page 14'!A9</calculatedColumnFormula>
    </tableColumn>
    <tableColumn id="2" xr3:uid="{5F1EF831-8425-4877-AFA4-D6AC2F2586C7}" name="Column2" dataDxfId="545" totalsRowDxfId="544">
      <calculatedColumnFormula array="1">'Page 2'!B4:C4</calculatedColumnFormula>
    </tableColumn>
    <tableColumn id="3" xr3:uid="{B8FCEB0D-A5AB-44BA-BEB9-12D2BB97CEB4}" name="Column3" dataDxfId="543">
      <calculatedColumnFormula>'Page 14'!D9</calculatedColumnFormula>
    </tableColumn>
    <tableColumn id="4" xr3:uid="{945212D8-CECF-4FD4-B603-2E842BE17FAA}" name="Column4" totalsRowFunction="custom" dataDxfId="542">
      <calculatedColumnFormula>'Page 14'!G9</calculatedColumnFormula>
      <totalsRowFormula>'Page 16'!G4</totalsRowFormula>
    </tableColumn>
    <tableColumn id="5" xr3:uid="{6DA433C4-FC54-4051-AFF2-4F750ABD5039}" name="Column5" totalsRowFunction="custom" dataDxfId="541">
      <calculatedColumnFormula>'Page 14'!H10</calculatedColumnFormula>
      <totalsRowFormula>'Page 16'!H4</totalsRowFormula>
    </tableColumn>
    <tableColumn id="6" xr3:uid="{0497B4E0-64DB-46D9-BE8F-2E7A474CEA6B}" name="Column6" dataDxfId="540">
      <calculatedColumnFormula>'Page 11'!G4</calculatedColumnFormula>
    </tableColumn>
    <tableColumn id="7" xr3:uid="{1C01F74F-0E51-4974-9007-1F9E493F0FA9}" name="Column7" dataDxfId="539">
      <calculatedColumnFormula>'Page 11'!H4</calculatedColumnFormula>
    </tableColumn>
    <tableColumn id="8" xr3:uid="{9EFEFAD9-EB7D-4036-806A-CF907A240FE8}" name="Column8" totalsRowFunction="custom" dataDxfId="538">
      <calculatedColumnFormula>'Page 14'!N9</calculatedColumnFormula>
      <totalsRowFormula>'Page 16'!N4</totalsRowFormula>
    </tableColumn>
    <tableColumn id="9" xr3:uid="{60F6F207-7F0E-42FE-B18A-89EF272B833C}" name="Column9" totalsRowFunction="custom" dataDxfId="537">
      <calculatedColumnFormula>'Page 14'!O9</calculatedColumnFormula>
      <totalsRowFormula>'Page 16'!O4</totalsRowFormula>
    </tableColumn>
    <tableColumn id="10" xr3:uid="{0F016CC6-20E7-4919-9991-FBB4B122E134}" name="Column10" totalsRowFunction="custom" dataDxfId="536">
      <calculatedColumnFormula>'Page 14'!P9</calculatedColumnFormula>
      <totalsRowFormula>'Page 16'!P4</totalsRowFormula>
    </tableColumn>
    <tableColumn id="11" xr3:uid="{ED1F264E-7197-4C74-B001-C0487F5F2FA4}" name="Column11" totalsRowFunction="custom" dataDxfId="535">
      <calculatedColumnFormula>'Page 14'!Q9</calculatedColumnFormula>
      <totalsRowFormula>'Page 16'!Q4</totalsRowFormula>
    </tableColumn>
    <tableColumn id="12" xr3:uid="{92372657-0103-477D-A2F2-606A50CD14CB}" name="Column12" dataDxfId="534"/>
    <tableColumn id="13" xr3:uid="{6C23C71D-CBC7-4C07-86C7-CE5E5A49EAB4}" name="Column13" dataDxfId="533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28CAD3-A522-4EDC-94AC-A481F8EFED98}" name="Table4674816" displayName="Table4674816" ref="A5:M42" totalsRowShown="0" headerRowDxfId="532" dataDxfId="530" headerRowBorderDxfId="531" tableBorderDxfId="529" totalsRowBorderDxfId="528">
  <autoFilter ref="A5:M42" xr:uid="{419C099A-DB92-4676-8D1B-9FAA7723F45A}"/>
  <tableColumns count="13">
    <tableColumn id="1" xr3:uid="{5AA2ACFD-FEE8-4E56-BAC8-0CAEA0312FCF}" name="Column1" dataDxfId="527">
      <calculatedColumnFormula>'Page 17'!A4</calculatedColumnFormula>
    </tableColumn>
    <tableColumn id="2" xr3:uid="{9D027E21-F996-4D32-92F8-4F3B137D4C57}" name="Column2" dataDxfId="526">
      <calculatedColumnFormula array="1">'Page 2'!B4:C4</calculatedColumnFormula>
    </tableColumn>
    <tableColumn id="3" xr3:uid="{7F384582-5BE5-48B8-919E-E6C458E35083}" name="Column3" dataDxfId="525">
      <calculatedColumnFormula>'Page 17'!D4</calculatedColumnFormula>
    </tableColumn>
    <tableColumn id="4" xr3:uid="{880D751B-6252-4048-B572-A60913632C14}" name="Column4" dataDxfId="524">
      <calculatedColumnFormula>'Page 17'!I4</calculatedColumnFormula>
    </tableColumn>
    <tableColumn id="5" xr3:uid="{0DA1DF53-C99E-46FB-9FF1-C5278F980F19}" name="Column5" dataDxfId="523"/>
    <tableColumn id="6" xr3:uid="{D78CE98C-FA6A-4802-A98E-FA6D33EA3722}" name="Column6" dataDxfId="522"/>
    <tableColumn id="7" xr3:uid="{10606980-5818-4686-ABD0-EEC821B1ECB2}" name="Column7" dataDxfId="521"/>
    <tableColumn id="8" xr3:uid="{4C134524-2C46-4850-A161-C7AEB2E9BA8F}" name="Column8" dataDxfId="520">
      <calculatedColumnFormula>'Page 17'!N4</calculatedColumnFormula>
    </tableColumn>
    <tableColumn id="9" xr3:uid="{E2BA8E24-1C93-4D7A-879B-438D72607E52}" name="Column9" dataDxfId="519"/>
    <tableColumn id="10" xr3:uid="{C2B369FC-4DA7-4066-A83B-7676E12BB1AF}" name="Column10" dataDxfId="518"/>
    <tableColumn id="11" xr3:uid="{C03D97E5-7E0E-43CB-892A-07F0B2A32179}" name="Column11" dataDxfId="517"/>
    <tableColumn id="12" xr3:uid="{CB778B39-99AC-4571-9037-70FE00A7492A}" name="Column12" dataDxfId="516"/>
    <tableColumn id="13" xr3:uid="{DAA03451-54F0-43B2-AB02-316D64711D65}" name="Column13" dataDxfId="515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E133CBA-881D-4451-8082-2CAD0F1E860D}" name="Table46748917" displayName="Table46748917" ref="A5:M42" totalsRowShown="0" headerRowDxfId="514" dataDxfId="512" totalsRowDxfId="510" headerRowBorderDxfId="513" tableBorderDxfId="511" totalsRowBorderDxfId="509">
  <autoFilter ref="A5:M42" xr:uid="{419C099A-DB92-4676-8D1B-9FAA7723F45A}"/>
  <tableColumns count="13">
    <tableColumn id="1" xr3:uid="{D15E0E3F-60A1-4184-9CF4-AE6FD15DF83E}" name="Column1" dataDxfId="508" totalsRowDxfId="507">
      <calculatedColumnFormula>'Page 17'!A5</calculatedColumnFormula>
    </tableColumn>
    <tableColumn id="2" xr3:uid="{53A819C9-64FB-4590-BB6E-E6BF77BB5943}" name="Column2" dataDxfId="506" totalsRowDxfId="505">
      <calculatedColumnFormula array="1">'Page 2'!B4:C4</calculatedColumnFormula>
    </tableColumn>
    <tableColumn id="3" xr3:uid="{C227DBFB-4464-4378-8F9D-53DC4A8999EF}" name="Column3" dataDxfId="504" totalsRowDxfId="503">
      <calculatedColumnFormula>'Page 17'!D5</calculatedColumnFormula>
    </tableColumn>
    <tableColumn id="4" xr3:uid="{FC674337-F489-4D54-9F7D-EC681796A1AD}" name="Column4" dataDxfId="502" totalsRowDxfId="501">
      <calculatedColumnFormula>'Page 17'!I5</calculatedColumnFormula>
    </tableColumn>
    <tableColumn id="5" xr3:uid="{FBBE2142-4002-4AD0-BD3E-9F8F7A89CC15}" name="Column5" dataDxfId="500" totalsRowDxfId="499">
      <calculatedColumnFormula>'Page 17'!H5</calculatedColumnFormula>
    </tableColumn>
    <tableColumn id="6" xr3:uid="{65FF6FF2-597B-4C67-9E3D-84705AC64FF9}" name="Column6" dataDxfId="498" totalsRowDxfId="497">
      <calculatedColumnFormula>'Page 11'!G4</calculatedColumnFormula>
    </tableColumn>
    <tableColumn id="7" xr3:uid="{A6FE2DFB-5E3E-4B72-9C28-2660A1748D62}" name="Column7" dataDxfId="496" totalsRowDxfId="495">
      <calculatedColumnFormula>'Page 11'!H4</calculatedColumnFormula>
    </tableColumn>
    <tableColumn id="8" xr3:uid="{6477E0C6-C726-4AC6-99E6-61597C8477C8}" name="Column8" dataDxfId="494" totalsRowDxfId="493">
      <calculatedColumnFormula>'Page 17'!N5</calculatedColumnFormula>
    </tableColumn>
    <tableColumn id="9" xr3:uid="{02795EA3-CEC7-40B5-99C8-2F0BE75AE517}" name="Column9" dataDxfId="492" totalsRowDxfId="491">
      <calculatedColumnFormula>'Page 17'!O5</calculatedColumnFormula>
    </tableColumn>
    <tableColumn id="10" xr3:uid="{E89B0B1D-D5F4-4902-BB85-DE0F13EC0B30}" name="Column10" dataDxfId="490" totalsRowDxfId="489">
      <calculatedColumnFormula>'Page 17'!P5</calculatedColumnFormula>
    </tableColumn>
    <tableColumn id="11" xr3:uid="{D52269E4-36D3-4548-9B63-6FA9CC00E369}" name="Column11" dataDxfId="488" totalsRowDxfId="487">
      <calculatedColumnFormula>'Page 17'!Q5</calculatedColumnFormula>
    </tableColumn>
    <tableColumn id="12" xr3:uid="{9E85A42C-E8D4-4CB8-8670-3914B5E7F8DE}" name="Column12" dataDxfId="486" totalsRowDxfId="485"/>
    <tableColumn id="13" xr3:uid="{7196994C-A325-4E0B-AFF7-3B981FA8E1CF}" name="Column13" dataDxfId="484" totalsRowDxfId="483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3EF3EA-6DC9-459A-84F0-3B5FBD264A8F}" name="Table4674891011121314" displayName="Table4674891011121314" ref="A5:M42" totalsRowShown="0" headerRowDxfId="482" dataDxfId="480" headerRowBorderDxfId="481" tableBorderDxfId="479" totalsRowBorderDxfId="478">
  <autoFilter ref="A5:M42" xr:uid="{419C099A-DB92-4676-8D1B-9FAA7723F45A}"/>
  <tableColumns count="13">
    <tableColumn id="1" xr3:uid="{61C0A425-E21D-4546-B691-3615D2DBAFD2}" name="Column1" dataDxfId="477">
      <calculatedColumnFormula>'Page 19'!A4</calculatedColumnFormula>
    </tableColumn>
    <tableColumn id="2" xr3:uid="{6C33B83D-151E-4ABD-9FA5-A96A36A96C0F}" name="Column2" dataDxfId="476">
      <calculatedColumnFormula>'Page 19'!D4</calculatedColumnFormula>
    </tableColumn>
    <tableColumn id="3" xr3:uid="{8E44DCFD-6D42-427C-8AE3-1FA4B58036DF}" name="Column3" dataDxfId="475">
      <calculatedColumnFormula>'Page 19'!E4</calculatedColumnFormula>
    </tableColumn>
    <tableColumn id="4" xr3:uid="{208BA5D8-1E8A-4969-B3A7-526C84BAD2FB}" name="Column4" dataDxfId="474">
      <calculatedColumnFormula>'Page 19'!F4</calculatedColumnFormula>
    </tableColumn>
    <tableColumn id="5" xr3:uid="{07A3055A-24B1-4A94-94E5-71DDEC26F4B7}" name="Column5" dataDxfId="473">
      <calculatedColumnFormula>'Page 19'!G4</calculatedColumnFormula>
    </tableColumn>
    <tableColumn id="6" xr3:uid="{3D77C4D0-C5DB-43DF-90EF-56F6D15730AC}" name="Column6" dataDxfId="472"/>
    <tableColumn id="7" xr3:uid="{9FA5289C-338E-4A44-9643-C47C215D7C04}" name="Column7" dataDxfId="471"/>
    <tableColumn id="8" xr3:uid="{F75952F0-3676-47A4-92EC-909AB83B99AA}" name="Column8" dataDxfId="470">
      <calculatedColumnFormula>'Page 19'!J4</calculatedColumnFormula>
    </tableColumn>
    <tableColumn id="9" xr3:uid="{4F369D8D-074A-426D-B635-E54125C093C9}" name="Column9" dataDxfId="469">
      <calculatedColumnFormula>'Page 19'!K4</calculatedColumnFormula>
    </tableColumn>
    <tableColumn id="10" xr3:uid="{74A8D4FB-B9D9-475F-88FB-8E8313BAF2B3}" name="Column10" dataDxfId="468">
      <calculatedColumnFormula>'Page 19'!L4</calculatedColumnFormula>
    </tableColumn>
    <tableColumn id="11" xr3:uid="{0CBE5A2B-96D9-4EE0-A6ED-F6968747E382}" name="Column11" dataDxfId="467">
      <calculatedColumnFormula>'Page 19'!M4</calculatedColumnFormula>
    </tableColumn>
    <tableColumn id="12" xr3:uid="{F691B473-FC67-45C5-ABFE-BE677195FEF4}" name="Column12" dataDxfId="466"/>
    <tableColumn id="13" xr3:uid="{8FF1CC86-6FB9-4F3B-9E71-B5754CC66B36}" name="Column13" dataDxfId="465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FACAE4-8731-4103-AA27-BC9AED4D6781}" name="Table467489101112131415" displayName="Table467489101112131415" ref="A5:M42" totalsRowShown="0" headerRowDxfId="464" dataDxfId="462" headerRowBorderDxfId="463" tableBorderDxfId="461" totalsRowBorderDxfId="460">
  <autoFilter ref="A5:M42" xr:uid="{419C099A-DB92-4676-8D1B-9FAA7723F45A}"/>
  <tableColumns count="13">
    <tableColumn id="1" xr3:uid="{77025022-FF21-4795-A21F-517ED7405CD8}" name="Column1" dataDxfId="459">
      <calculatedColumnFormula>'Page 20'!A4</calculatedColumnFormula>
    </tableColumn>
    <tableColumn id="2" xr3:uid="{EDE57019-D42B-450C-A6B0-454E7C5A5679}" name="Column2" dataDxfId="458">
      <calculatedColumnFormula array="1">'Page 2'!B4:C4</calculatedColumnFormula>
    </tableColumn>
    <tableColumn id="3" xr3:uid="{D2B8F765-DC22-4D0B-9C86-A0AAC75DB221}" name="Column3" dataDxfId="457">
      <calculatedColumnFormula>'Page 20'!D4</calculatedColumnFormula>
    </tableColumn>
    <tableColumn id="4" xr3:uid="{418B2318-20AC-4E1C-B97B-82926975E88B}" name="Column4" dataDxfId="456"/>
    <tableColumn id="5" xr3:uid="{74361962-9236-48B6-8711-96956410FB96}" name="Column5" dataDxfId="455"/>
    <tableColumn id="6" xr3:uid="{53D87D39-FC4E-4049-A5FC-DFBCE775B686}" name="Column6" dataDxfId="454"/>
    <tableColumn id="7" xr3:uid="{98A0BEF4-BAAE-4683-A142-94458E47822F}" name="Column7" dataDxfId="453"/>
    <tableColumn id="8" xr3:uid="{E84B37C9-0103-4072-A543-4A157C80C961}" name="Column8" dataDxfId="452"/>
    <tableColumn id="9" xr3:uid="{80D15BB8-52F1-4F49-92BC-37E1AD36F921}" name="Column9" dataDxfId="451"/>
    <tableColumn id="10" xr3:uid="{CB070765-8BDB-4B02-8AC4-BA262B3F8656}" name="Column10" dataDxfId="450"/>
    <tableColumn id="11" xr3:uid="{DECE0B81-8A93-4D69-ACA6-E2BC7D74C7E2}" name="Column11" dataDxfId="449"/>
    <tableColumn id="12" xr3:uid="{0FFF3A2E-268D-4664-98C4-3549765E5D71}" name="Column12" dataDxfId="448"/>
    <tableColumn id="13" xr3:uid="{520F5266-330A-4192-A54F-A3070AAFCF25}" name="Column13" dataDxfId="447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7DED30-B2BA-4D76-95AB-9AA8033EF938}" name="Table4674891011121314151819" displayName="Table4674891011121314151819" ref="A5:M36" totalsRowShown="0" headerRowDxfId="446" dataDxfId="444" headerRowBorderDxfId="445" tableBorderDxfId="443" totalsRowBorderDxfId="442">
  <autoFilter ref="A5:M36" xr:uid="{419C099A-DB92-4676-8D1B-9FAA7723F45A}"/>
  <tableColumns count="13">
    <tableColumn id="1" xr3:uid="{CC6CF643-AD1F-4859-A7FA-F651332DB2E3}" name="Column1" dataDxfId="441">
      <calculatedColumnFormula>'Page 31'!A4</calculatedColumnFormula>
    </tableColumn>
    <tableColumn id="2" xr3:uid="{FBA21F67-0D60-478E-BCD5-E22371F730C6}" name="Column2" dataDxfId="440">
      <calculatedColumnFormula array="1">'Page 2'!B4:C4</calculatedColumnFormula>
    </tableColumn>
    <tableColumn id="3" xr3:uid="{A2F3DF9B-7B84-4149-8B99-4EB6FAE01D11}" name="Column3" dataDxfId="439">
      <calculatedColumnFormula>'Page 31'!D4</calculatedColumnFormula>
    </tableColumn>
    <tableColumn id="4" xr3:uid="{83190061-DDF1-4A30-B79F-9595E541B17D}" name="Column4" dataDxfId="438">
      <calculatedColumnFormula>'Page 31'!E4</calculatedColumnFormula>
    </tableColumn>
    <tableColumn id="5" xr3:uid="{A3F5E3D3-1E1D-4273-8E5B-88847541D3F3}" name="Column5" dataDxfId="437">
      <calculatedColumnFormula>'Page 31'!F4</calculatedColumnFormula>
    </tableColumn>
    <tableColumn id="6" xr3:uid="{51442259-4773-4CFF-8A50-C2BA7F481415}" name="Column6" dataDxfId="436">
      <calculatedColumnFormula>'Page 31'!G4</calculatedColumnFormula>
    </tableColumn>
    <tableColumn id="7" xr3:uid="{D4B4537E-BFC6-4A14-83EE-4554BF3051AF}" name="Column7" dataDxfId="435">
      <calculatedColumnFormula>'Page 31'!H4</calculatedColumnFormula>
    </tableColumn>
    <tableColumn id="8" xr3:uid="{8B987E72-4EDF-470A-A348-C743B1056F62}" name="Column8" dataDxfId="434">
      <calculatedColumnFormula>'Page 31'!I4</calculatedColumnFormula>
    </tableColumn>
    <tableColumn id="9" xr3:uid="{90A2AB07-8A49-4CB9-B8AC-260FCDEA6C7A}" name="Column9" dataDxfId="433">
      <calculatedColumnFormula>'Page 31'!J4</calculatedColumnFormula>
    </tableColumn>
    <tableColumn id="10" xr3:uid="{5E2FB92B-36DB-4545-BFF4-BC0B1C8BB3EA}" name="Column10" dataDxfId="432">
      <calculatedColumnFormula>'Page 31'!K4</calculatedColumnFormula>
    </tableColumn>
    <tableColumn id="11" xr3:uid="{DCBD5CBB-F3E8-4711-826D-1698EF240A26}" name="Column11" dataDxfId="431">
      <calculatedColumnFormula>'Page 31'!L4</calculatedColumnFormula>
    </tableColumn>
    <tableColumn id="12" xr3:uid="{4708D0C2-8DFF-4BEE-8B16-4D8E4F2E3D92}" name="Column12" dataDxfId="430"/>
    <tableColumn id="13" xr3:uid="{613AB907-B1A8-4AFC-B7B4-9E4EC3E86903}" name="Column13" dataDxfId="429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FBF904-B551-45B3-B1D5-5B4A29B72B27}" name="Table467489101112131415181921" displayName="Table467489101112131415181921" ref="A5:M36" totalsRowShown="0" headerRowDxfId="428" dataDxfId="426" headerRowBorderDxfId="427" tableBorderDxfId="425" totalsRowBorderDxfId="424">
  <autoFilter ref="A5:M36" xr:uid="{419C099A-DB92-4676-8D1B-9FAA7723F45A}"/>
  <tableColumns count="13">
    <tableColumn id="1" xr3:uid="{E121D4DB-CC05-4D86-8553-5192202D32D3}" name="Column1" dataDxfId="423">
      <calculatedColumnFormula>'Page 32'!A4</calculatedColumnFormula>
    </tableColumn>
    <tableColumn id="2" xr3:uid="{765E2012-F7F7-467C-90B4-28644C738652}" name="Column2" dataDxfId="422"/>
    <tableColumn id="3" xr3:uid="{2DBEBC8F-C020-4A77-9721-8E3D650CA427}" name="Column3" dataDxfId="421">
      <calculatedColumnFormula>'Page 32'!D4</calculatedColumnFormula>
    </tableColumn>
    <tableColumn id="4" xr3:uid="{1392C0DB-55E5-48A5-B949-41EFDE0DECD0}" name="Column4" dataDxfId="420">
      <calculatedColumnFormula>'Page 32'!E4</calculatedColumnFormula>
    </tableColumn>
    <tableColumn id="5" xr3:uid="{37A40BC0-08C6-4CE9-9AA1-4D00DAF0E99B}" name="Column5" dataDxfId="419">
      <calculatedColumnFormula>'Page 32'!F4</calculatedColumnFormula>
    </tableColumn>
    <tableColumn id="6" xr3:uid="{1826CBF2-D7FD-409D-BDC3-F66D29F5B5C2}" name="Column6" dataDxfId="418">
      <calculatedColumnFormula>'Page 32'!G4</calculatedColumnFormula>
    </tableColumn>
    <tableColumn id="7" xr3:uid="{1B9AE7DC-9A4E-406B-B9C5-B4FE31213990}" name="Column7" dataDxfId="417">
      <calculatedColumnFormula>'Page 32'!H4</calculatedColumnFormula>
    </tableColumn>
    <tableColumn id="8" xr3:uid="{B1D084B7-DCB8-49C0-99BF-6DFCF96270BC}" name="Column8" dataDxfId="416">
      <calculatedColumnFormula>'Page 32'!I4</calculatedColumnFormula>
    </tableColumn>
    <tableColumn id="9" xr3:uid="{93DDD292-AB44-43D5-BFBA-CEC437B62990}" name="Column9" dataDxfId="415">
      <calculatedColumnFormula>'Page 32'!J4</calculatedColumnFormula>
    </tableColumn>
    <tableColumn id="10" xr3:uid="{9623DD31-2C96-40FF-95CF-6D2E5FD9657A}" name="Column10" dataDxfId="414">
      <calculatedColumnFormula>'Page 32'!K4</calculatedColumnFormula>
    </tableColumn>
    <tableColumn id="11" xr3:uid="{C5B2C83B-F8AF-4E7D-A88E-A46DD8BB9FF6}" name="Column11" dataDxfId="413">
      <calculatedColumnFormula>'Page 32'!L4</calculatedColumnFormula>
    </tableColumn>
    <tableColumn id="12" xr3:uid="{3B2FDCAD-5B9E-4843-8B88-D575DA9BC2FE}" name="Column12" dataDxfId="412"/>
    <tableColumn id="13" xr3:uid="{9CF6C99B-8476-412D-8994-4F03781347C8}" name="Column13" dataDxfId="411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0254032-AFED-48DC-A35E-EA42FB4642B1}" name="Table467489101112131415181920" displayName="Table467489101112131415181920" ref="A5:M42" totalsRowShown="0" headerRowDxfId="410" dataDxfId="408" headerRowBorderDxfId="409" tableBorderDxfId="407" totalsRowBorderDxfId="406">
  <autoFilter ref="A5:M42" xr:uid="{419C099A-DB92-4676-8D1B-9FAA7723F45A}"/>
  <tableColumns count="13">
    <tableColumn id="1" xr3:uid="{DF867570-B290-411D-9D92-AD5591114CBB}" name="Column1" dataDxfId="405">
      <calculatedColumnFormula>'Page 32'!A5</calculatedColumnFormula>
    </tableColumn>
    <tableColumn id="2" xr3:uid="{AF30301E-BA81-41BE-BB1D-B3605FBECDA6}" name="Column2" dataDxfId="404"/>
    <tableColumn id="3" xr3:uid="{DB59C9F3-D394-459E-A4FB-A34AA5D4AD56}" name="Column3" dataDxfId="403">
      <calculatedColumnFormula>'Page 32'!D5</calculatedColumnFormula>
    </tableColumn>
    <tableColumn id="4" xr3:uid="{F1B70695-5D5A-45D8-ACDE-EA14E3DEE22C}" name="Column4" dataDxfId="402">
      <calculatedColumnFormula>'Page 32'!E5</calculatedColumnFormula>
    </tableColumn>
    <tableColumn id="5" xr3:uid="{B91E1655-822A-4B63-BDE8-AF8096C0DDF7}" name="Column5" dataDxfId="401">
      <calculatedColumnFormula>'Page 32'!F5</calculatedColumnFormula>
    </tableColumn>
    <tableColumn id="6" xr3:uid="{385B56B5-9FAE-46BE-96B8-B01DB557AF42}" name="Column6" dataDxfId="400">
      <calculatedColumnFormula>'Page 32'!G5</calculatedColumnFormula>
    </tableColumn>
    <tableColumn id="7" xr3:uid="{5253F0F3-0481-413D-B544-DD8F65E7FC68}" name="Column7" dataDxfId="399">
      <calculatedColumnFormula>'Page 32'!H5</calculatedColumnFormula>
    </tableColumn>
    <tableColumn id="8" xr3:uid="{32C9A759-43F0-4809-97AE-8F3489CBCA04}" name="Column8" dataDxfId="398">
      <calculatedColumnFormula>'Page 32'!I5</calculatedColumnFormula>
    </tableColumn>
    <tableColumn id="9" xr3:uid="{5BEF8F97-E572-4F5E-B6B1-F9EA42661142}" name="Column9" dataDxfId="397">
      <calculatedColumnFormula>'Page 32'!J5</calculatedColumnFormula>
    </tableColumn>
    <tableColumn id="10" xr3:uid="{B9D8852B-58D9-4993-B6EB-52C66AC82968}" name="Column10" dataDxfId="396">
      <calculatedColumnFormula>'Page 32'!K5</calculatedColumnFormula>
    </tableColumn>
    <tableColumn id="11" xr3:uid="{3F163168-4161-4556-8122-41D0117134FF}" name="Column11" dataDxfId="395">
      <calculatedColumnFormula>'Page 32'!L5</calculatedColumnFormula>
    </tableColumn>
    <tableColumn id="12" xr3:uid="{E41FA6C9-B9B5-4C74-96A0-EC17CF080697}" name="Column12" dataDxfId="394"/>
    <tableColumn id="13" xr3:uid="{E238B202-9A7D-46CF-B8CA-51E7976D92B4}" name="Column13" dataDxfId="393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F14F03F-9ACB-4B64-8294-A7CD5922F532}" name="Table467489101112131415181920222324" displayName="Table467489101112131415181920222324" ref="A5:M40" totalsRowShown="0" headerRowDxfId="392" dataDxfId="390" headerRowBorderDxfId="391" tableBorderDxfId="389" totalsRowBorderDxfId="388">
  <autoFilter ref="A5:M40" xr:uid="{419C099A-DB92-4676-8D1B-9FAA7723F45A}"/>
  <tableColumns count="13">
    <tableColumn id="1" xr3:uid="{D8C0BDB2-3E1F-41AD-AD85-0F28F2BE2508}" name="Column1" dataDxfId="387">
      <calculatedColumnFormula>'Page 33'!A14</calculatedColumnFormula>
    </tableColumn>
    <tableColumn id="2" xr3:uid="{5F4054DE-2CB9-493B-BC57-2191A4C508DD}" name="Column2" dataDxfId="386"/>
    <tableColumn id="3" xr3:uid="{A6EB5090-796C-4D83-8732-A9D2DAE2F855}" name="Column3" dataDxfId="385">
      <calculatedColumnFormula>'Page 33'!D14</calculatedColumnFormula>
    </tableColumn>
    <tableColumn id="4" xr3:uid="{3C72DCA8-5AB4-4058-A714-19DB1AAE5B08}" name="Column4" dataDxfId="384">
      <calculatedColumnFormula>'Page 33'!E14</calculatedColumnFormula>
    </tableColumn>
    <tableColumn id="5" xr3:uid="{017B5670-F64B-4032-84CA-A70C53011F6A}" name="Column5" dataDxfId="383">
      <calculatedColumnFormula>'Page 33'!F14</calculatedColumnFormula>
    </tableColumn>
    <tableColumn id="6" xr3:uid="{AF477719-2111-413E-BB1E-85A536BA0BFD}" name="Column6" dataDxfId="382">
      <calculatedColumnFormula>'Page 33'!G14</calculatedColumnFormula>
    </tableColumn>
    <tableColumn id="7" xr3:uid="{6CA0937B-358F-428E-BEC9-67B375170DB1}" name="Column7" dataDxfId="381">
      <calculatedColumnFormula>'Page 33'!H14</calculatedColumnFormula>
    </tableColumn>
    <tableColumn id="8" xr3:uid="{16B9254B-444C-477D-A419-1D09C7C66E81}" name="Column8" dataDxfId="380">
      <calculatedColumnFormula>'Page 33'!I14</calculatedColumnFormula>
    </tableColumn>
    <tableColumn id="9" xr3:uid="{B2A2B88E-1EDF-480F-8769-0DB0A8C9DA81}" name="Column9" dataDxfId="379">
      <calculatedColumnFormula>'Page 33'!J14</calculatedColumnFormula>
    </tableColumn>
    <tableColumn id="10" xr3:uid="{16CB439B-131E-4639-BD2D-B01C40C1BEFE}" name="Column10" dataDxfId="378">
      <calculatedColumnFormula>'Page 33'!K14</calculatedColumnFormula>
    </tableColumn>
    <tableColumn id="11" xr3:uid="{F50B9978-CC89-4F73-A199-B631BEE3E0CA}" name="Column11" dataDxfId="377">
      <calculatedColumnFormula>'Page 33'!L14</calculatedColumnFormula>
    </tableColumn>
    <tableColumn id="12" xr3:uid="{62E922A6-4D0D-42CF-9E8F-459E14731EF7}" name="Column12" dataDxfId="376"/>
    <tableColumn id="13" xr3:uid="{37E471A9-D677-43E0-9DBF-9D0299770670}" name="Column13" dataDxfId="375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65B752F-472A-4DA5-A754-D972EED4BF51}" name="Table46748910111213141518192022232425" displayName="Table46748910111213141518192022232425" ref="A5:M40" totalsRowShown="0" headerRowDxfId="374" dataDxfId="372" headerRowBorderDxfId="373" tableBorderDxfId="371" totalsRowBorderDxfId="370">
  <autoFilter ref="A5:M40" xr:uid="{419C099A-DB92-4676-8D1B-9FAA7723F45A}"/>
  <tableColumns count="13">
    <tableColumn id="1" xr3:uid="{54F2DE8A-C10B-45AE-818E-BE7CB9D14FC2}" name="Column1" dataDxfId="369">
      <calculatedColumnFormula>'Page 33'!A15</calculatedColumnFormula>
    </tableColumn>
    <tableColumn id="2" xr3:uid="{339A39ED-3FCD-46FE-B837-F0A984F1973E}" name="Column2" dataDxfId="368"/>
    <tableColumn id="3" xr3:uid="{FF72176F-3F01-4630-BEA6-1C439E1765CA}" name="Column3" dataDxfId="367">
      <calculatedColumnFormula>'Page 33'!D15</calculatedColumnFormula>
    </tableColumn>
    <tableColumn id="4" xr3:uid="{B40D2C20-82CE-4B3F-8DCC-CD83B7B21743}" name="Column4" dataDxfId="366">
      <calculatedColumnFormula>'Page 33'!E15</calculatedColumnFormula>
    </tableColumn>
    <tableColumn id="5" xr3:uid="{139BCF11-29A9-45B2-B057-4BA009428A1E}" name="Column5" dataDxfId="365">
      <calculatedColumnFormula>'Page 33'!F15</calculatedColumnFormula>
    </tableColumn>
    <tableColumn id="6" xr3:uid="{C042ED14-82BF-401F-904D-6FE5CFD71CF7}" name="Column6" dataDxfId="364">
      <calculatedColumnFormula>'Page 33'!G15</calculatedColumnFormula>
    </tableColumn>
    <tableColumn id="7" xr3:uid="{1E2206C6-D43D-4433-BA89-FD5F1FBBB256}" name="Column7" dataDxfId="363">
      <calculatedColumnFormula>'Page 33'!H15</calculatedColumnFormula>
    </tableColumn>
    <tableColumn id="8" xr3:uid="{5D71BA67-1980-40A7-965C-C123F81A7EBA}" name="Column8" dataDxfId="362">
      <calculatedColumnFormula>'Page 33'!I15</calculatedColumnFormula>
    </tableColumn>
    <tableColumn id="9" xr3:uid="{71502D44-BBC9-4431-9439-EC87FB520CA8}" name="Column9" dataDxfId="361">
      <calculatedColumnFormula>'Page 33'!J15</calculatedColumnFormula>
    </tableColumn>
    <tableColumn id="10" xr3:uid="{36787515-F86F-403D-B2EA-0629738E624B}" name="Column10" dataDxfId="360">
      <calculatedColumnFormula>'Page 33'!K15</calculatedColumnFormula>
    </tableColumn>
    <tableColumn id="11" xr3:uid="{87B46F1B-E01D-43B7-850C-D446DE87916E}" name="Column11" dataDxfId="359">
      <calculatedColumnFormula>'Page 33'!L15</calculatedColumnFormula>
    </tableColumn>
    <tableColumn id="12" xr3:uid="{86D62C74-E1E5-49CF-A291-7A2F545FE793}" name="Column12" dataDxfId="358"/>
    <tableColumn id="13" xr3:uid="{9DC86A9E-3F1F-41A4-B4C1-96A05B6B4AD4}" name="Column13" dataDxfId="357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78C6C71-221A-44C4-ACCA-6BDD88ECFB82}" name="Table46748910111213141518192022232426" displayName="Table46748910111213141518192022232426" ref="A5:M40" totalsRowShown="0" headerRowDxfId="356" dataDxfId="354" headerRowBorderDxfId="355" tableBorderDxfId="353" totalsRowBorderDxfId="352">
  <autoFilter ref="A5:M40" xr:uid="{419C099A-DB92-4676-8D1B-9FAA7723F45A}"/>
  <tableColumns count="13">
    <tableColumn id="1" xr3:uid="{8DE7A0C5-5EA3-4223-A356-E0970DDDE3A0}" name="Column1" dataDxfId="351">
      <calculatedColumnFormula>'Page 33'!A16</calculatedColumnFormula>
    </tableColumn>
    <tableColumn id="2" xr3:uid="{8CE827EB-D4BE-4B74-BDB2-6D98C1B80852}" name="Column2" dataDxfId="350"/>
    <tableColumn id="3" xr3:uid="{F91F8E46-9691-4F88-85E3-6356BFA2A3EC}" name="Column3" dataDxfId="349">
      <calculatedColumnFormula>'Page 33'!D16</calculatedColumnFormula>
    </tableColumn>
    <tableColumn id="4" xr3:uid="{B71A1744-7845-4A80-99B4-6407FC9A5D01}" name="Column4" dataDxfId="348">
      <calculatedColumnFormula>'Page 33'!E16</calculatedColumnFormula>
    </tableColumn>
    <tableColumn id="5" xr3:uid="{125A2935-E5B9-477C-8595-0ABDE28333FE}" name="Column5" dataDxfId="347">
      <calculatedColumnFormula>'Page 33'!F16</calculatedColumnFormula>
    </tableColumn>
    <tableColumn id="6" xr3:uid="{23754239-593F-480A-8626-2192DB19CFF1}" name="Column6" dataDxfId="346">
      <calculatedColumnFormula>'Page 33'!G16</calculatedColumnFormula>
    </tableColumn>
    <tableColumn id="7" xr3:uid="{92941970-8BFC-4748-94C5-BD94CF7A4EB5}" name="Column7" dataDxfId="345">
      <calculatedColumnFormula>'Page 33'!H16</calculatedColumnFormula>
    </tableColumn>
    <tableColumn id="8" xr3:uid="{57E48CF4-E38A-4669-A48B-EF5AE3E49E3A}" name="Column8" dataDxfId="344">
      <calculatedColumnFormula>'Page 33'!I16</calculatedColumnFormula>
    </tableColumn>
    <tableColumn id="9" xr3:uid="{D82945FC-F4FA-4206-8F6F-596E0D62F372}" name="Column9" dataDxfId="343">
      <calculatedColumnFormula>'Page 33'!J16</calculatedColumnFormula>
    </tableColumn>
    <tableColumn id="10" xr3:uid="{5C5FF52A-C7FC-47BD-BCBB-83BA1F900925}" name="Column10" dataDxfId="342">
      <calculatedColumnFormula>'Page 33'!K16</calculatedColumnFormula>
    </tableColumn>
    <tableColumn id="11" xr3:uid="{39D514DB-A3A9-4F61-87A2-5984951A5D52}" name="Column11" dataDxfId="341">
      <calculatedColumnFormula>'Page 33'!L16</calculatedColumnFormula>
    </tableColumn>
    <tableColumn id="12" xr3:uid="{F19CF133-1841-4A43-B24B-803F3B45C3B1}" name="Column12" dataDxfId="340"/>
    <tableColumn id="13" xr3:uid="{85BD530E-03A0-4BD0-AFD5-71287F3AD0CA}" name="Column13" dataDxfId="339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94F33B3-87C7-4343-8145-CF589A7276AD}" name="Table4674891011121314151819202223242627" displayName="Table4674891011121314151819202223242627" ref="A5:M40" totalsRowShown="0" headerRowDxfId="338" dataDxfId="336" headerRowBorderDxfId="337" tableBorderDxfId="335" totalsRowBorderDxfId="334">
  <autoFilter ref="A5:M40" xr:uid="{419C099A-DB92-4676-8D1B-9FAA7723F45A}"/>
  <tableColumns count="13">
    <tableColumn id="1" xr3:uid="{E8B799CD-EEFE-4F74-A41B-2165EE0934BE}" name="Column1" dataDxfId="333">
      <calculatedColumnFormula>'Page 33'!A17</calculatedColumnFormula>
    </tableColumn>
    <tableColumn id="2" xr3:uid="{CB792C55-2BAA-4385-A99F-9A058D5BAE1A}" name="Column2" dataDxfId="332"/>
    <tableColumn id="3" xr3:uid="{D135D9D8-9BA3-4BE8-BE09-22980B17023E}" name="Column3" dataDxfId="331">
      <calculatedColumnFormula>'Page 33'!D17</calculatedColumnFormula>
    </tableColumn>
    <tableColumn id="4" xr3:uid="{B2FED068-1CAB-43AF-A859-DCC5DE79763A}" name="Column4" dataDxfId="330">
      <calculatedColumnFormula>'Page 33'!E17</calculatedColumnFormula>
    </tableColumn>
    <tableColumn id="5" xr3:uid="{107E3F09-6982-42AB-974B-41B51FD70138}" name="Column5" dataDxfId="329">
      <calculatedColumnFormula>'Page 33'!F17</calculatedColumnFormula>
    </tableColumn>
    <tableColumn id="6" xr3:uid="{3077D3E5-DD58-4374-8B01-F9B1DB145862}" name="Column6" dataDxfId="328">
      <calculatedColumnFormula>'Page 33'!G17</calculatedColumnFormula>
    </tableColumn>
    <tableColumn id="7" xr3:uid="{964BAB7A-FD9C-4A76-AFD4-BB65CB4DE8CC}" name="Column7" dataDxfId="327">
      <calculatedColumnFormula>'Page 33'!H17</calculatedColumnFormula>
    </tableColumn>
    <tableColumn id="8" xr3:uid="{74C96C6F-DAED-4016-A4F5-4E57A9421E37}" name="Column8" dataDxfId="326">
      <calculatedColumnFormula>'Page 33'!I17</calculatedColumnFormula>
    </tableColumn>
    <tableColumn id="9" xr3:uid="{500DB5D3-85D7-4CF9-9304-D6B13D4B339B}" name="Column9" dataDxfId="325">
      <calculatedColumnFormula>'Page 33'!J17</calculatedColumnFormula>
    </tableColumn>
    <tableColumn id="10" xr3:uid="{D2E3EFA7-D26B-4048-B6E0-AEE235053AEE}" name="Column10" dataDxfId="324">
      <calculatedColumnFormula>'Page 33'!K17</calculatedColumnFormula>
    </tableColumn>
    <tableColumn id="11" xr3:uid="{C89A00EA-F487-4D3C-8A42-E395ED573BC9}" name="Column11" dataDxfId="323">
      <calculatedColumnFormula>'Page 33'!L17</calculatedColumnFormula>
    </tableColumn>
    <tableColumn id="12" xr3:uid="{E30432A4-D9C0-4A40-B88F-A2151FECA933}" name="Column12" dataDxfId="322"/>
    <tableColumn id="13" xr3:uid="{FB3B5EDB-7756-44CC-9081-4DACD58168E0}" name="Column13" dataDxfId="321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510B6B7-BF71-40C6-A2B7-7C655A60D666}" name="Table467489101112131415181920222324262728" displayName="Table467489101112131415181920222324262728" ref="A5:M40" totalsRowShown="0" headerRowDxfId="320" dataDxfId="318" headerRowBorderDxfId="319" tableBorderDxfId="317" totalsRowBorderDxfId="316">
  <autoFilter ref="A5:M40" xr:uid="{419C099A-DB92-4676-8D1B-9FAA7723F45A}"/>
  <tableColumns count="13">
    <tableColumn id="1" xr3:uid="{D5DA653D-A4D7-4FAE-A6C5-1C15958E20E1}" name="Column1" dataDxfId="315">
      <calculatedColumnFormula>'Page 33'!A17</calculatedColumnFormula>
    </tableColumn>
    <tableColumn id="2" xr3:uid="{3422675D-4247-489D-B36E-A656DBE38961}" name="Column2" dataDxfId="314"/>
    <tableColumn id="3" xr3:uid="{F2EAD17A-1187-4D83-BB3A-55C4674BA9C5}" name="Column3" dataDxfId="313">
      <calculatedColumnFormula>'Page 33'!D18</calculatedColumnFormula>
    </tableColumn>
    <tableColumn id="4" xr3:uid="{704C5265-AA84-42E6-8E6B-0CECE128C94C}" name="Column4" dataDxfId="312">
      <calculatedColumnFormula>'Page 33'!E18</calculatedColumnFormula>
    </tableColumn>
    <tableColumn id="5" xr3:uid="{37C37052-C0FB-4F0A-8A44-BF1DA910B1D0}" name="Column5" dataDxfId="311">
      <calculatedColumnFormula>'Page 33'!F18</calculatedColumnFormula>
    </tableColumn>
    <tableColumn id="6" xr3:uid="{BBBEC38D-CF49-4D82-AD71-1EFEE4A89D1F}" name="Column6" dataDxfId="310">
      <calculatedColumnFormula>'Page 33'!G18</calculatedColumnFormula>
    </tableColumn>
    <tableColumn id="7" xr3:uid="{67766C33-59EA-4E8C-ADCD-615E76782398}" name="Column7" dataDxfId="309">
      <calculatedColumnFormula>'Page 33'!H18</calculatedColumnFormula>
    </tableColumn>
    <tableColumn id="8" xr3:uid="{C6D44830-105F-49FD-8A4A-E861A606A601}" name="Column8" dataDxfId="308">
      <calculatedColumnFormula>'Page 33'!I18</calculatedColumnFormula>
    </tableColumn>
    <tableColumn id="9" xr3:uid="{3BF18883-CC48-47AA-9003-748AA5569985}" name="Column9" dataDxfId="307">
      <calculatedColumnFormula>'Page 33'!J18</calculatedColumnFormula>
    </tableColumn>
    <tableColumn id="10" xr3:uid="{00D032F8-7654-4160-9EA9-DA82C2D9CB24}" name="Column10" dataDxfId="306">
      <calculatedColumnFormula>'Page 33'!K18</calculatedColumnFormula>
    </tableColumn>
    <tableColumn id="11" xr3:uid="{2B7D2B86-9F35-4EB9-A777-443385361EC1}" name="Column11" dataDxfId="305">
      <calculatedColumnFormula>'Page 33'!L18</calculatedColumnFormula>
    </tableColumn>
    <tableColumn id="12" xr3:uid="{604D2EF2-E178-48EE-A8CF-592EFAFF1A15}" name="Column12" dataDxfId="304"/>
    <tableColumn id="13" xr3:uid="{59088824-477F-46BF-BCDA-42F1BADF81EE}" name="Column13" dataDxfId="303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9E5DB2C-638E-4270-BC4D-93CF161F6B16}" name="Table4674891011121314151819202223242627282930" displayName="Table4674891011121314151819202223242627282930" ref="A5:M42" totalsRowShown="0" headerRowDxfId="302" dataDxfId="300" headerRowBorderDxfId="301" tableBorderDxfId="299" totalsRowBorderDxfId="298">
  <autoFilter ref="A5:M42" xr:uid="{419C099A-DB92-4676-8D1B-9FAA7723F45A}"/>
  <tableColumns count="13">
    <tableColumn id="1" xr3:uid="{EBA31AEA-941D-43BC-BA74-138909887523}" name="Column1" dataDxfId="297">
      <calculatedColumnFormula>'Page 33'!A18</calculatedColumnFormula>
    </tableColumn>
    <tableColumn id="2" xr3:uid="{53EBABB7-73A3-4514-BF98-5DA934C49A04}" name="Column2" dataDxfId="296"/>
    <tableColumn id="3" xr3:uid="{3E120C32-C52A-4DB8-98A0-619688E8CA47}" name="Column3" dataDxfId="295">
      <calculatedColumnFormula>'Page 33'!D18</calculatedColumnFormula>
    </tableColumn>
    <tableColumn id="4" xr3:uid="{A0539297-3293-4296-9B01-BDED83A839FB}" name="Column4" dataDxfId="294">
      <calculatedColumnFormula>'Page 33'!E19</calculatedColumnFormula>
    </tableColumn>
    <tableColumn id="5" xr3:uid="{C77347B1-A3BE-473D-A4ED-FB1D0C9986D9}" name="Column5" dataDxfId="293">
      <calculatedColumnFormula>'Page 33'!F19</calculatedColumnFormula>
    </tableColumn>
    <tableColumn id="6" xr3:uid="{8AD6CDA6-A629-46D8-8712-F32116EDBE64}" name="Column6" dataDxfId="292">
      <calculatedColumnFormula>'Page 33'!G19</calculatedColumnFormula>
    </tableColumn>
    <tableColumn id="7" xr3:uid="{F835A0FE-52D7-4DAC-9CFF-BACFF1E78151}" name="Column7" dataDxfId="291">
      <calculatedColumnFormula>'Page 33'!H19</calculatedColumnFormula>
    </tableColumn>
    <tableColumn id="8" xr3:uid="{90C85081-2EC1-4C6E-98F9-1E5129A03588}" name="Column8" dataDxfId="290">
      <calculatedColumnFormula>'Page 33'!I19</calculatedColumnFormula>
    </tableColumn>
    <tableColumn id="9" xr3:uid="{254D6E4D-1CF2-411B-B26E-B2BE02CC2BAD}" name="Column9" dataDxfId="289">
      <calculatedColumnFormula>'Page 33'!J19</calculatedColumnFormula>
    </tableColumn>
    <tableColumn id="10" xr3:uid="{1B36EA4A-17B2-40E2-BAAE-2A61FA643123}" name="Column10" dataDxfId="288">
      <calculatedColumnFormula>'Page 33'!K19</calculatedColumnFormula>
    </tableColumn>
    <tableColumn id="11" xr3:uid="{A1EBC6B1-0851-480C-B5BF-72751AFE987F}" name="Column11" dataDxfId="287">
      <calculatedColumnFormula>'Page 33'!L19</calculatedColumnFormula>
    </tableColumn>
    <tableColumn id="12" xr3:uid="{93A0CC8B-D4AB-4716-BB50-43664CD34762}" name="Column12" dataDxfId="286"/>
    <tableColumn id="13" xr3:uid="{8993FA4D-11CC-4B32-AB39-8F4D056785CC}" name="Column13" dataDxfId="285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63FB737-0FC5-43EA-B9E6-391415A88002}" name="Table46748910111213141518192022232426272829" displayName="Table46748910111213141518192022232426272829" ref="A5:M42" totalsRowShown="0" headerRowDxfId="284" dataDxfId="282" headerRowBorderDxfId="283" tableBorderDxfId="281" totalsRowBorderDxfId="280">
  <autoFilter ref="A5:M42" xr:uid="{419C099A-DB92-4676-8D1B-9FAA7723F45A}"/>
  <tableColumns count="13">
    <tableColumn id="1" xr3:uid="{5271F384-F056-4EB6-ADCC-A176996819A0}" name="Column1" dataDxfId="279">
      <calculatedColumnFormula>'Page 33'!A19</calculatedColumnFormula>
    </tableColumn>
    <tableColumn id="2" xr3:uid="{BEDDDA1A-722B-4D28-9745-4DFEE063B48E}" name="Column2" dataDxfId="278"/>
    <tableColumn id="3" xr3:uid="{5475888A-22F6-4616-8694-3BC187C93ED9}" name="Column3" dataDxfId="277">
      <calculatedColumnFormula>'Page 33'!D19</calculatedColumnFormula>
    </tableColumn>
    <tableColumn id="4" xr3:uid="{784E2410-D8E0-4338-A248-E0A99C117F62}" name="Column4" dataDxfId="276">
      <calculatedColumnFormula>'Page 33'!E19</calculatedColumnFormula>
    </tableColumn>
    <tableColumn id="5" xr3:uid="{E22F9904-5B5F-4600-A349-FDC9629732CD}" name="Column5" dataDxfId="275">
      <calculatedColumnFormula>'Page 33'!F19</calculatedColumnFormula>
    </tableColumn>
    <tableColumn id="6" xr3:uid="{2A1636CC-FB6F-47F5-A42C-88EA05815827}" name="Column6" dataDxfId="274">
      <calculatedColumnFormula>'Page 33'!G19</calculatedColumnFormula>
    </tableColumn>
    <tableColumn id="7" xr3:uid="{79C47117-FC52-492D-9159-9723C32D8076}" name="Column7" dataDxfId="273">
      <calculatedColumnFormula>'Page 33'!H19</calculatedColumnFormula>
    </tableColumn>
    <tableColumn id="8" xr3:uid="{1E7D647B-D3BF-4566-B4C7-F81FBC56E1AD}" name="Column8" dataDxfId="272">
      <calculatedColumnFormula>'Page 33'!I19</calculatedColumnFormula>
    </tableColumn>
    <tableColumn id="9" xr3:uid="{2FFEC112-E826-4EF2-AC76-19DF1FAFE1F1}" name="Column9" dataDxfId="271">
      <calculatedColumnFormula>'Page 33'!J19</calculatedColumnFormula>
    </tableColumn>
    <tableColumn id="10" xr3:uid="{C6A80D90-18A7-41C8-A6A5-C13F5BEDD615}" name="Column10" dataDxfId="270">
      <calculatedColumnFormula>'Page 33'!K19</calculatedColumnFormula>
    </tableColumn>
    <tableColumn id="11" xr3:uid="{EE72E8E2-3F65-4210-BA2B-09A701F88F3E}" name="Column11" dataDxfId="269">
      <calculatedColumnFormula>'Page 33'!L19</calculatedColumnFormula>
    </tableColumn>
    <tableColumn id="12" xr3:uid="{AA71F22C-4AEA-452A-B819-D70FF88A3129}" name="Column12" dataDxfId="268"/>
    <tableColumn id="13" xr3:uid="{4211004A-5EDF-4F86-9B0F-B1D67EECA8C7}" name="Column13" dataDxfId="267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160BA4A-9DE8-4DD1-AAB0-C5906B626182}" name="Table4674891011121314151819202223242627282931" displayName="Table4674891011121314151819202223242627282931" ref="A5:M31" totalsRowShown="0" headerRowDxfId="266" dataDxfId="264" headerRowBorderDxfId="265" tableBorderDxfId="263" totalsRowBorderDxfId="262">
  <autoFilter ref="A5:M31" xr:uid="{419C099A-DB92-4676-8D1B-9FAA7723F45A}"/>
  <tableColumns count="13">
    <tableColumn id="1" xr3:uid="{B2271BBC-9231-4F77-967A-6A687B1798AA}" name="Column1" dataDxfId="261">
      <calculatedColumnFormula>'Page 33'!A6</calculatedColumnFormula>
    </tableColumn>
    <tableColumn id="2" xr3:uid="{639670BE-C013-4397-864C-C196732A7650}" name="Column2" dataDxfId="260"/>
    <tableColumn id="3" xr3:uid="{E3E94DFB-B0D7-4E93-8523-A7C17E2C6C75}" name="Column3" dataDxfId="259">
      <calculatedColumnFormula>'Page 33'!D27</calculatedColumnFormula>
    </tableColumn>
    <tableColumn id="4" xr3:uid="{5389E657-B235-4D9C-9312-49805390AEC6}" name="Column4" dataDxfId="258">
      <calculatedColumnFormula>'Page 33'!E27</calculatedColumnFormula>
    </tableColumn>
    <tableColumn id="5" xr3:uid="{5E05DB11-6313-4857-B681-EEE7A445E46D}" name="Column5" dataDxfId="257">
      <calculatedColumnFormula>'Page 33'!F27</calculatedColumnFormula>
    </tableColumn>
    <tableColumn id="6" xr3:uid="{AD05CFCD-1C94-4B40-A527-389902674B27}" name="Column6" dataDxfId="256">
      <calculatedColumnFormula>'Page 33'!G27</calculatedColumnFormula>
    </tableColumn>
    <tableColumn id="7" xr3:uid="{F48C6FF7-D639-447F-A1AB-0B4A9E5229DC}" name="Column7" dataDxfId="255">
      <calculatedColumnFormula>'Page 33'!H27</calculatedColumnFormula>
    </tableColumn>
    <tableColumn id="8" xr3:uid="{5C4513CF-1EFA-4EAF-9041-E57198B35FBA}" name="Column8" dataDxfId="254">
      <calculatedColumnFormula>'Page 33'!I27</calculatedColumnFormula>
    </tableColumn>
    <tableColumn id="9" xr3:uid="{8D886262-A2CF-4083-9CF8-EC3AB6D3960F}" name="Column9" dataDxfId="253">
      <calculatedColumnFormula>'Page 33'!J27</calculatedColumnFormula>
    </tableColumn>
    <tableColumn id="10" xr3:uid="{3C8BEDFF-4B36-4F3E-80A3-4303399C9D79}" name="Column10" dataDxfId="252">
      <calculatedColumnFormula>'Page 33'!K27</calculatedColumnFormula>
    </tableColumn>
    <tableColumn id="11" xr3:uid="{8086A4E1-5DA0-4AAF-BB4E-CFA6FD983460}" name="Column11" dataDxfId="251">
      <calculatedColumnFormula>'Page 33'!L27</calculatedColumnFormula>
    </tableColumn>
    <tableColumn id="12" xr3:uid="{FC97874B-D168-420D-B972-6353B567712A}" name="Column12" dataDxfId="250"/>
    <tableColumn id="13" xr3:uid="{A1D2B443-AA72-4452-B5BA-368CA889EA42}" name="Column13" dataDxfId="249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15B3141-191B-4022-9960-A169A1F85A0D}" name="Table467489101112131415181920222324262728293132" displayName="Table467489101112131415181920222324262728293132" ref="A5:M31" totalsRowShown="0" headerRowDxfId="248" dataDxfId="246" headerRowBorderDxfId="247" tableBorderDxfId="245" totalsRowBorderDxfId="244">
  <autoFilter ref="A5:M31" xr:uid="{419C099A-DB92-4676-8D1B-9FAA7723F45A}"/>
  <tableColumns count="13">
    <tableColumn id="1" xr3:uid="{9E020C3A-9C7C-40E0-9D63-507A2BE531E7}" name="Column1" dataDxfId="243">
      <calculatedColumnFormula>'Page 33'!A6</calculatedColumnFormula>
    </tableColumn>
    <tableColumn id="2" xr3:uid="{ECF1E60F-8069-4056-8DC4-8328428FAC4A}" name="Column2" dataDxfId="242"/>
    <tableColumn id="3" xr3:uid="{D9A5B6FE-B4C1-4FF5-BE58-4D8D2F50FC96}" name="Column3" dataDxfId="241">
      <calculatedColumnFormula>'Page 33'!D27</calculatedColumnFormula>
    </tableColumn>
    <tableColumn id="4" xr3:uid="{0FE964E9-81AA-4EA3-9155-6EE7E6A4D3A3}" name="Column4" dataDxfId="240">
      <calculatedColumnFormula>'Page 33'!E27</calculatedColumnFormula>
    </tableColumn>
    <tableColumn id="5" xr3:uid="{53240B2B-4EAE-4DAE-A8E3-FF1C6F6536DF}" name="Column5" dataDxfId="239">
      <calculatedColumnFormula>'Page 33'!F27</calculatedColumnFormula>
    </tableColumn>
    <tableColumn id="6" xr3:uid="{5B3A1514-9AEF-421C-8CDD-E947797FD5A4}" name="Column6" dataDxfId="238">
      <calculatedColumnFormula>'Page 33'!G27</calculatedColumnFormula>
    </tableColumn>
    <tableColumn id="7" xr3:uid="{6EE26EE7-7FC6-41EC-9810-1C2AA96304FA}" name="Column7" dataDxfId="237">
      <calculatedColumnFormula>'Page 33'!H27</calculatedColumnFormula>
    </tableColumn>
    <tableColumn id="8" xr3:uid="{4AAAB33D-7B2B-4F70-8E03-F680457DB3ED}" name="Column8" dataDxfId="236">
      <calculatedColumnFormula>'Page 33'!I27</calculatedColumnFormula>
    </tableColumn>
    <tableColumn id="9" xr3:uid="{B8E571BE-89A7-44DB-A0D3-4A70EB9AB1BB}" name="Column9" dataDxfId="235">
      <calculatedColumnFormula>'Page 33'!J27</calculatedColumnFormula>
    </tableColumn>
    <tableColumn id="10" xr3:uid="{5FDE0785-3681-4167-B2EE-352A12862300}" name="Column10" dataDxfId="234">
      <calculatedColumnFormula>'Page 33'!K27</calculatedColumnFormula>
    </tableColumn>
    <tableColumn id="11" xr3:uid="{8C60C200-13AF-4042-9171-94DE3747BF25}" name="Column11" dataDxfId="233">
      <calculatedColumnFormula>'Page 33'!L27</calculatedColumnFormula>
    </tableColumn>
    <tableColumn id="12" xr3:uid="{070E0B81-5C0C-4D8D-95C8-F8F51A01F1DB}" name="Column12" dataDxfId="232"/>
    <tableColumn id="13" xr3:uid="{FB657D95-4036-40F9-BAC0-8D931EA946C5}" name="Column13" dataDxfId="231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6724981-824D-4F4E-A255-92706E1BBCE4}" name="Table46748910111213141518192022232426272829313233" displayName="Table46748910111213141518192022232426272829313233" ref="A5:M42" totalsRowShown="0" headerRowDxfId="230" dataDxfId="228" headerRowBorderDxfId="229" tableBorderDxfId="227" totalsRowBorderDxfId="226">
  <autoFilter ref="A5:M42" xr:uid="{419C099A-DB92-4676-8D1B-9FAA7723F45A}"/>
  <tableColumns count="13">
    <tableColumn id="1" xr3:uid="{495DC414-F8B8-41FB-9A71-C7B8CF7970D3}" name="Column1" dataDxfId="225">
      <calculatedColumnFormula>'Page 34'!A9</calculatedColumnFormula>
    </tableColumn>
    <tableColumn id="2" xr3:uid="{C3E63004-EEAF-4111-AC85-EFFA2055F677}" name="Column2" dataDxfId="224"/>
    <tableColumn id="3" xr3:uid="{D011211D-C52B-45B8-8A24-2B1E96E84428}" name="Column3" dataDxfId="223">
      <calculatedColumnFormula>'Page 33'!D27</calculatedColumnFormula>
    </tableColumn>
    <tableColumn id="4" xr3:uid="{6975D5C3-555A-4B6F-A9C4-0FFF01867A7F}" name="Column4" dataDxfId="222">
      <calculatedColumnFormula>'Page 33'!E27</calculatedColumnFormula>
    </tableColumn>
    <tableColumn id="5" xr3:uid="{FBEC7338-8B90-485B-BC69-D0EF189F1155}" name="Column5" dataDxfId="221">
      <calculatedColumnFormula>'Page 33'!F27</calculatedColumnFormula>
    </tableColumn>
    <tableColumn id="6" xr3:uid="{AAF9769B-23D3-4F7C-A8CA-D75D1310743D}" name="Column6" dataDxfId="220">
      <calculatedColumnFormula>'Page 33'!G27</calculatedColumnFormula>
    </tableColumn>
    <tableColumn id="7" xr3:uid="{731EDB09-FB0D-48DA-B031-35E7BFBD8D1A}" name="Column7" dataDxfId="219">
      <calculatedColumnFormula>'Page 33'!H27</calculatedColumnFormula>
    </tableColumn>
    <tableColumn id="8" xr3:uid="{4BD51311-1F96-4545-AC0D-FBC208DF073D}" name="Column8" dataDxfId="218">
      <calculatedColumnFormula>'Page 33'!I27</calculatedColumnFormula>
    </tableColumn>
    <tableColumn id="9" xr3:uid="{975518A8-B266-4664-BF58-077CA175756E}" name="Column9" dataDxfId="217">
      <calculatedColumnFormula>'Page 33'!J27</calculatedColumnFormula>
    </tableColumn>
    <tableColumn id="10" xr3:uid="{5AA48B5A-9F51-42E0-85E5-B0196AC14E95}" name="Column10" dataDxfId="216">
      <calculatedColumnFormula>'Page 33'!K27</calculatedColumnFormula>
    </tableColumn>
    <tableColumn id="11" xr3:uid="{CA05C23A-5AA0-4F83-B971-80A1BA4532BF}" name="Column11" dataDxfId="215">
      <calculatedColumnFormula>'Page 33'!L27</calculatedColumnFormula>
    </tableColumn>
    <tableColumn id="12" xr3:uid="{18803B09-6A86-4EC8-83F3-3556EF521AD5}" name="Column12" dataDxfId="214"/>
    <tableColumn id="13" xr3:uid="{5861AA1F-DB1D-497D-8717-1328934747A8}" name="Column13" dataDxfId="213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E6805FA-FF93-48DC-B0C8-869DC60F411B}" name="Table4674891011121314151819202223242627282931323336" displayName="Table4674891011121314151819202223242627282931323336" ref="A5:M42" totalsRowShown="0" headerRowDxfId="212" dataDxfId="210" headerRowBorderDxfId="211" tableBorderDxfId="209" totalsRowBorderDxfId="208">
  <autoFilter ref="A5:M42" xr:uid="{419C099A-DB92-4676-8D1B-9FAA7723F45A}"/>
  <tableColumns count="13">
    <tableColumn id="1" xr3:uid="{46F1992C-3423-4FAB-BF2D-C47185CD5A6E}" name="Column1" dataDxfId="207">
      <calculatedColumnFormula>'Page 34'!A13</calculatedColumnFormula>
    </tableColumn>
    <tableColumn id="2" xr3:uid="{51697C6E-270D-43FB-A5AE-EC636A2C51D3}" name="Column2" dataDxfId="206"/>
    <tableColumn id="3" xr3:uid="{699F6488-DB59-4B94-A377-5E2AE5A2B63B}" name="Column3" dataDxfId="205">
      <calculatedColumnFormula>'Page 34'!D13</calculatedColumnFormula>
    </tableColumn>
    <tableColumn id="4" xr3:uid="{1E8C3729-3962-47B2-8CCC-F65BD6BA41B1}" name="Column4" dataDxfId="204">
      <calculatedColumnFormula>'Page 34'!E13</calculatedColumnFormula>
    </tableColumn>
    <tableColumn id="5" xr3:uid="{7FCE8588-0999-4808-9A9A-BEAA5902F962}" name="Column5" dataDxfId="203">
      <calculatedColumnFormula>'Page 34'!F13</calculatedColumnFormula>
    </tableColumn>
    <tableColumn id="6" xr3:uid="{AF8CB27D-E68B-401B-995D-AC19B38B0A75}" name="Column6" dataDxfId="202">
      <calculatedColumnFormula>'Page 34'!G13</calculatedColumnFormula>
    </tableColumn>
    <tableColumn id="7" xr3:uid="{F49B3210-C5FD-429E-B2C6-0746887698F1}" name="Column7" dataDxfId="201">
      <calculatedColumnFormula>'Page 34'!H13</calculatedColumnFormula>
    </tableColumn>
    <tableColumn id="8" xr3:uid="{8577C313-F5A2-4BC1-ACBE-9C18ED04ECD6}" name="Column8" dataDxfId="200">
      <calculatedColumnFormula>'Page 34'!I13</calculatedColumnFormula>
    </tableColumn>
    <tableColumn id="9" xr3:uid="{D9975553-8D13-4C79-B51A-6F22CD3011DF}" name="Column9" dataDxfId="199">
      <calculatedColumnFormula>'Page 34'!J13</calculatedColumnFormula>
    </tableColumn>
    <tableColumn id="10" xr3:uid="{B47D26F9-7970-43A9-8497-893643D3B019}" name="Column10" dataDxfId="198">
      <calculatedColumnFormula>'Page 34'!K13</calculatedColumnFormula>
    </tableColumn>
    <tableColumn id="11" xr3:uid="{CF1287A7-7498-437C-87AE-38B041A1EC61}" name="Column11" dataDxfId="197">
      <calculatedColumnFormula>'Page 34'!L13</calculatedColumnFormula>
    </tableColumn>
    <tableColumn id="12" xr3:uid="{B4B3664A-E758-4E94-94B1-5D95EA4CAF68}" name="Column12" dataDxfId="196"/>
    <tableColumn id="13" xr3:uid="{5C1F7946-9165-4990-A3D1-3973F76E02B8}" name="Column13" dataDxfId="195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280F9C5-5963-4832-A8AF-6A32B845676B}" name="Table467489101112131415181920222324262728293132333637" displayName="Table467489101112131415181920222324262728293132333637" ref="A5:M42" totalsRowShown="0" headerRowDxfId="194" dataDxfId="192" headerRowBorderDxfId="193" tableBorderDxfId="191" totalsRowBorderDxfId="190">
  <autoFilter ref="A5:M42" xr:uid="{419C099A-DB92-4676-8D1B-9FAA7723F45A}"/>
  <tableColumns count="13">
    <tableColumn id="1" xr3:uid="{010CB3F8-0716-4DB8-99BA-3FBC30E556FA}" name="Column1" dataDxfId="189">
      <calculatedColumnFormula>'Page 34'!A14</calculatedColumnFormula>
    </tableColumn>
    <tableColumn id="2" xr3:uid="{4D4DB015-217D-47B1-B055-77CC41AD8F8E}" name="Column2" dataDxfId="188"/>
    <tableColumn id="3" xr3:uid="{837B90C1-63F9-431B-8AE3-0197CF9D51B7}" name="Column3" dataDxfId="187">
      <calculatedColumnFormula>'Page 34'!D14</calculatedColumnFormula>
    </tableColumn>
    <tableColumn id="4" xr3:uid="{4CF109FC-705F-4104-B1D7-0D139B1B75A0}" name="Column4" dataDxfId="186">
      <calculatedColumnFormula>'Page 34'!E14</calculatedColumnFormula>
    </tableColumn>
    <tableColumn id="5" xr3:uid="{F53FD2B8-D775-46AE-A439-0FAD2A345ECB}" name="Column5" dataDxfId="185">
      <calculatedColumnFormula>'Page 34'!F14</calculatedColumnFormula>
    </tableColumn>
    <tableColumn id="6" xr3:uid="{26CF6A4E-D981-4389-8243-2F85BE5152A7}" name="Column6" dataDxfId="184">
      <calculatedColumnFormula>'Page 34'!G14</calculatedColumnFormula>
    </tableColumn>
    <tableColumn id="7" xr3:uid="{17B9FB98-6D29-447B-A24D-9017031186A1}" name="Column7" dataDxfId="183">
      <calculatedColumnFormula>'Page 34'!H14</calculatedColumnFormula>
    </tableColumn>
    <tableColumn id="8" xr3:uid="{6C651A29-1F59-428D-86D8-85CF394C30E7}" name="Column8" dataDxfId="182">
      <calculatedColumnFormula>'Page 34'!I14</calculatedColumnFormula>
    </tableColumn>
    <tableColumn id="9" xr3:uid="{4444AD6C-2AE1-4D99-954F-9D5AB21C79C9}" name="Column9" dataDxfId="181">
      <calculatedColumnFormula>'Page 34'!J14</calculatedColumnFormula>
    </tableColumn>
    <tableColumn id="10" xr3:uid="{C8B171FC-457B-499D-B408-B83408B79000}" name="Column10" dataDxfId="180">
      <calculatedColumnFormula>'Page 34'!K14</calculatedColumnFormula>
    </tableColumn>
    <tableColumn id="11" xr3:uid="{2A95362B-CD76-4B93-8836-1476B09DDB7E}" name="Column11" dataDxfId="179">
      <calculatedColumnFormula>'Page 34'!L14</calculatedColumnFormula>
    </tableColumn>
    <tableColumn id="12" xr3:uid="{5E59F456-8B8E-4F31-8C62-945C34EDB899}" name="Column12" dataDxfId="178"/>
    <tableColumn id="13" xr3:uid="{F00F573E-FE45-428A-922A-D56156326470}" name="Column13" dataDxfId="177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B00D9BB-41C8-433C-8016-056CAD940229}" name="Table4674891011121314151819202223242627282931323334" displayName="Table4674891011121314151819202223242627282931323334" ref="A5:M39" totalsRowShown="0" headerRowDxfId="176" dataDxfId="174" headerRowBorderDxfId="175" tableBorderDxfId="173" totalsRowBorderDxfId="172">
  <autoFilter ref="A5:M39" xr:uid="{419C099A-DB92-4676-8D1B-9FAA7723F45A}"/>
  <tableColumns count="13">
    <tableColumn id="1" xr3:uid="{1DA13F96-0186-486E-A371-C1D1E6DC0594}" name="Column1" dataDxfId="171">
      <calculatedColumnFormula>'Page 34'!A9</calculatedColumnFormula>
    </tableColumn>
    <tableColumn id="2" xr3:uid="{1AD18C08-D751-4791-AFFC-95715C499783}" name="Column2" dataDxfId="170"/>
    <tableColumn id="3" xr3:uid="{B2C5C862-715B-4EB8-8A69-A2D6B6566B59}" name="Column3" dataDxfId="169">
      <calculatedColumnFormula>'Page 34'!D18</calculatedColumnFormula>
    </tableColumn>
    <tableColumn id="4" xr3:uid="{C27E8A5B-00DB-42B9-BC4F-4196CC6721AF}" name="Column4" dataDxfId="168">
      <calculatedColumnFormula>'Page 33'!E27</calculatedColumnFormula>
    </tableColumn>
    <tableColumn id="5" xr3:uid="{4831A93B-0F14-4FA6-83D9-B60820E1218D}" name="Column5" dataDxfId="167">
      <calculatedColumnFormula>'Page 33'!F27</calculatedColumnFormula>
    </tableColumn>
    <tableColumn id="6" xr3:uid="{43B7D40D-A60F-40FF-B0C5-28BD6DEB0491}" name="Column6" dataDxfId="166">
      <calculatedColumnFormula>'Page 33'!G27</calculatedColumnFormula>
    </tableColumn>
    <tableColumn id="7" xr3:uid="{393048A2-AA3C-4BDD-933F-30840718AED5}" name="Column7" dataDxfId="165">
      <calculatedColumnFormula>'Page 33'!H27</calculatedColumnFormula>
    </tableColumn>
    <tableColumn id="8" xr3:uid="{6BA2E68D-0744-4367-A6AE-2DA5F3DF4D00}" name="Column8" dataDxfId="164">
      <calculatedColumnFormula>'Page 33'!I27</calculatedColumnFormula>
    </tableColumn>
    <tableColumn id="9" xr3:uid="{7D73B95E-D007-485F-8ADD-BF78931AD255}" name="Column9" dataDxfId="163">
      <calculatedColumnFormula>'Page 33'!J27</calculatedColumnFormula>
    </tableColumn>
    <tableColumn id="10" xr3:uid="{0EA0958B-0652-44C1-8576-EB6BA238A09D}" name="Column10" dataDxfId="162">
      <calculatedColumnFormula>'Page 33'!K27</calculatedColumnFormula>
    </tableColumn>
    <tableColumn id="11" xr3:uid="{0DDA5424-6107-4705-9317-F205A4670AD6}" name="Column11" dataDxfId="161">
      <calculatedColumnFormula>'Page 33'!L27</calculatedColumnFormula>
    </tableColumn>
    <tableColumn id="12" xr3:uid="{AC12111D-A418-45C2-95D4-38261ECC405A}" name="Column12" dataDxfId="160"/>
    <tableColumn id="13" xr3:uid="{7A03E4A6-EEEB-49AE-A789-C533AE89B6D3}" name="Column13" dataDxfId="159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7352D86-055F-453A-8BDB-D038286825DA}" name="Table467489101112131415181920222324262728293132333435" displayName="Table467489101112131415181920222324262728293132333435" ref="A5:M39" totalsRowShown="0" headerRowDxfId="158" dataDxfId="156" headerRowBorderDxfId="157" tableBorderDxfId="155" totalsRowBorderDxfId="154">
  <autoFilter ref="A5:M39" xr:uid="{419C099A-DB92-4676-8D1B-9FAA7723F45A}"/>
  <tableColumns count="13">
    <tableColumn id="1" xr3:uid="{E879D11F-F4C7-41C7-BC13-020A76305C5C}" name="Column1" dataDxfId="153">
      <calculatedColumnFormula>'Page 34'!A9</calculatedColumnFormula>
    </tableColumn>
    <tableColumn id="2" xr3:uid="{2A7B65C6-1139-48AF-A821-68574687167D}" name="Column2" dataDxfId="152"/>
    <tableColumn id="3" xr3:uid="{AA5D6B6E-BD29-4019-B519-BB2804A2C4D6}" name="Column3" dataDxfId="151">
      <calculatedColumnFormula>'Page 34'!D26</calculatedColumnFormula>
    </tableColumn>
    <tableColumn id="4" xr3:uid="{0F9BA800-3881-4DAB-BAFF-E23281D98471}" name="Column4" dataDxfId="150">
      <calculatedColumnFormula>'Page 34'!E26</calculatedColumnFormula>
    </tableColumn>
    <tableColumn id="5" xr3:uid="{F9EECB03-9A69-4A42-A6ED-50094A69D5AA}" name="Column5" dataDxfId="149">
      <calculatedColumnFormula>'Page 34'!F26</calculatedColumnFormula>
    </tableColumn>
    <tableColumn id="6" xr3:uid="{F261BA18-2372-4B3B-8F0F-5219E2AB4538}" name="Column6" dataDxfId="148">
      <calculatedColumnFormula>'Page 34'!G26</calculatedColumnFormula>
    </tableColumn>
    <tableColumn id="7" xr3:uid="{BBDD3BC5-AC1B-4193-B43A-202E19000AFB}" name="Column7" dataDxfId="147">
      <calculatedColumnFormula>'Page 34'!H26</calculatedColumnFormula>
    </tableColumn>
    <tableColumn id="8" xr3:uid="{1ED9F97D-7AFD-424F-9663-CA3FF44C8E97}" name="Column8" dataDxfId="146">
      <calculatedColumnFormula>'Page 34'!I26</calculatedColumnFormula>
    </tableColumn>
    <tableColumn id="9" xr3:uid="{DB0B53D1-9718-47D3-A39F-1E0A8DE26613}" name="Column9" dataDxfId="145">
      <calculatedColumnFormula>'Page 34'!J26</calculatedColumnFormula>
    </tableColumn>
    <tableColumn id="10" xr3:uid="{C04F9F99-CF87-47B8-8A24-1F984D0F0C0C}" name="Column10" dataDxfId="144">
      <calculatedColumnFormula>'Page 34'!K26</calculatedColumnFormula>
    </tableColumn>
    <tableColumn id="11" xr3:uid="{093CC13A-D5B3-4908-98FF-828105601872}" name="Column11" dataDxfId="143">
      <calculatedColumnFormula>'Page 34'!L26</calculatedColumnFormula>
    </tableColumn>
    <tableColumn id="12" xr3:uid="{9E28D8F9-F376-42EA-A2A0-AF34B27B50D2}" name="Column12" dataDxfId="142"/>
    <tableColumn id="13" xr3:uid="{06FB1E85-7D6E-4CB6-B33F-23DDF3A9981D}" name="Column13" dataDxfId="141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D86B0A6-A9FA-4137-8B07-AEFC9AACEBE3}" name="Table46748910111213141518192022232426272829313233343538" displayName="Table46748910111213141518192022232426272829313233343538" ref="A5:M42" totalsRowShown="0" headerRowDxfId="140" dataDxfId="138" headerRowBorderDxfId="139" tableBorderDxfId="137" totalsRowBorderDxfId="136">
  <autoFilter ref="A5:M42" xr:uid="{419C099A-DB92-4676-8D1B-9FAA7723F45A}"/>
  <tableColumns count="13">
    <tableColumn id="1" xr3:uid="{03D50042-3BB5-417B-8BA6-7BED87B730D4}" name="Column1" dataDxfId="135">
      <calculatedColumnFormula>'Page 34'!A9</calculatedColumnFormula>
    </tableColumn>
    <tableColumn id="2" xr3:uid="{FF558CCF-8EFF-4932-863C-B43C9E1034A2}" name="Column2" dataDxfId="134"/>
    <tableColumn id="3" xr3:uid="{485922E3-84E7-4AF3-B927-231531A89C0B}" name="Column3" dataDxfId="133">
      <calculatedColumnFormula>'Page 34'!D28</calculatedColumnFormula>
    </tableColumn>
    <tableColumn id="4" xr3:uid="{160536F1-6D22-4AA7-A1AC-618C17862EA2}" name="Column4" dataDxfId="132">
      <calculatedColumnFormula>'Page 34'!E28</calculatedColumnFormula>
    </tableColumn>
    <tableColumn id="5" xr3:uid="{1B7F9D9E-DF0A-4CDD-9174-E3C0D917BA73}" name="Column5" dataDxfId="131">
      <calculatedColumnFormula>'Page 34'!F28</calculatedColumnFormula>
    </tableColumn>
    <tableColumn id="6" xr3:uid="{5568BA9A-9E1E-4B73-B2B5-E98403D2DF08}" name="Column6" dataDxfId="130">
      <calculatedColumnFormula>'Page 34'!G28</calculatedColumnFormula>
    </tableColumn>
    <tableColumn id="7" xr3:uid="{A53D1B34-6622-49E2-A14A-20E07AA1B518}" name="Column7" dataDxfId="129">
      <calculatedColumnFormula>'Page 34'!H28</calculatedColumnFormula>
    </tableColumn>
    <tableColumn id="8" xr3:uid="{AC965863-89D7-45C6-992E-B4B21CDDA1ED}" name="Column8" dataDxfId="128">
      <calculatedColumnFormula>'Page 34'!I28</calculatedColumnFormula>
    </tableColumn>
    <tableColumn id="9" xr3:uid="{C93F9FA4-8092-476C-BC41-F0E42379E8C9}" name="Column9" dataDxfId="127">
      <calculatedColumnFormula>'Page 34'!J28</calculatedColumnFormula>
    </tableColumn>
    <tableColumn id="10" xr3:uid="{4BE2CF20-0BC8-4878-91D1-58F7D09257C7}" name="Column10" dataDxfId="126">
      <calculatedColumnFormula>'Page 34'!K28</calculatedColumnFormula>
    </tableColumn>
    <tableColumn id="11" xr3:uid="{D5BC7BCB-52D2-434D-A1BB-D28D6BC4DFE0}" name="Column11" dataDxfId="125">
      <calculatedColumnFormula>'Page 34'!L28</calculatedColumnFormula>
    </tableColumn>
    <tableColumn id="12" xr3:uid="{59ABBBDF-CF6F-4CDD-AC41-F48535E70151}" name="Column12" dataDxfId="124"/>
    <tableColumn id="13" xr3:uid="{57945581-3E98-492D-A7F6-EEF88595414E}" name="Column13" dataDxfId="123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8FD06DC-8E12-49D0-9DFC-EE0D88A71309}" name="Table4674891011121314151819202223242627282931323334353839" displayName="Table4674891011121314151819202223242627282931323334353839" ref="A5:M42" totalsRowShown="0" headerRowDxfId="122" dataDxfId="120" headerRowBorderDxfId="121" tableBorderDxfId="119" totalsRowBorderDxfId="118">
  <autoFilter ref="A5:M42" xr:uid="{419C099A-DB92-4676-8D1B-9FAA7723F45A}"/>
  <tableColumns count="13">
    <tableColumn id="1" xr3:uid="{11AD5D67-EACF-4F22-ABBC-BC3FDB6E4295}" name="Column1" dataDxfId="117">
      <calculatedColumnFormula>'Page 34'!A29</calculatedColumnFormula>
    </tableColumn>
    <tableColumn id="2" xr3:uid="{6C42123F-ECB0-4992-A35F-955C68873110}" name="Column2" dataDxfId="116"/>
    <tableColumn id="3" xr3:uid="{555601BE-A534-4857-A403-64BF5ABCBDC0}" name="Column3" dataDxfId="115">
      <calculatedColumnFormula>'Page 34'!D29</calculatedColumnFormula>
    </tableColumn>
    <tableColumn id="4" xr3:uid="{79E2C2AB-3A46-4525-9C57-4D3D180E6AB4}" name="Column4" dataDxfId="114">
      <calculatedColumnFormula>'Page 34'!E29</calculatedColumnFormula>
    </tableColumn>
    <tableColumn id="5" xr3:uid="{EFF6667D-33EB-4B63-9688-42F0071FAFCE}" name="Column5" dataDxfId="113">
      <calculatedColumnFormula>'Page 34'!F29</calculatedColumnFormula>
    </tableColumn>
    <tableColumn id="6" xr3:uid="{C9A60790-5801-40F1-91CF-7624D002A205}" name="Column6" dataDxfId="112">
      <calculatedColumnFormula>'Page 34'!G29</calculatedColumnFormula>
    </tableColumn>
    <tableColumn id="7" xr3:uid="{432ADB04-466E-441E-AFA3-D9C4194556F3}" name="Column7" dataDxfId="111">
      <calculatedColumnFormula>'Page 34'!H29</calculatedColumnFormula>
    </tableColumn>
    <tableColumn id="8" xr3:uid="{4EB676AD-B771-4942-A2E4-58F1610D7941}" name="Column8" dataDxfId="110">
      <calculatedColumnFormula>'Page 34'!I29</calculatedColumnFormula>
    </tableColumn>
    <tableColumn id="9" xr3:uid="{41AF3FC2-88B0-4C17-8767-0FFDDD3B4945}" name="Column9" dataDxfId="109">
      <calculatedColumnFormula>'Page 34'!J29</calculatedColumnFormula>
    </tableColumn>
    <tableColumn id="10" xr3:uid="{98906047-1270-4824-A026-326616889F9E}" name="Column10" dataDxfId="108">
      <calculatedColumnFormula>'Page 34'!K29</calculatedColumnFormula>
    </tableColumn>
    <tableColumn id="11" xr3:uid="{34FB7E08-C71C-4416-B9E1-708C9A3B8DF5}" name="Column11" dataDxfId="107">
      <calculatedColumnFormula>'Page 34'!L29</calculatedColumnFormula>
    </tableColumn>
    <tableColumn id="12" xr3:uid="{F9243252-9BEA-410C-A447-D1D9CB1BB47F}" name="Column12" dataDxfId="106"/>
    <tableColumn id="13" xr3:uid="{7267747C-8ECD-4C05-9687-4B767A451B1C}" name="Column13" dataDxfId="105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C2484FC-F8ED-4A48-ABB6-6214ABB6AA05}" name="Table467489101112131415181920222324262728293132333435383940" displayName="Table467489101112131415181920222324262728293132333435383940" ref="A5:M42" totalsRowShown="0" headerRowDxfId="104" dataDxfId="102" headerRowBorderDxfId="103" tableBorderDxfId="101" totalsRowBorderDxfId="100">
  <autoFilter ref="A5:M42" xr:uid="{419C099A-DB92-4676-8D1B-9FAA7723F45A}"/>
  <tableColumns count="13">
    <tableColumn id="1" xr3:uid="{DEE93A02-6DE7-4349-AC6E-553FE0D1457F}" name="Column1" dataDxfId="99">
      <calculatedColumnFormula>'Page 34'!A29</calculatedColumnFormula>
    </tableColumn>
    <tableColumn id="2" xr3:uid="{9E5A2BA9-8247-4C9F-AC46-5FF411A1208E}" name="Column2" dataDxfId="98"/>
    <tableColumn id="3" xr3:uid="{B5FF5621-EBFF-4663-A09A-B14DE5ADECE1}" name="Column3" dataDxfId="97">
      <calculatedColumnFormula>'Page 34'!D30</calculatedColumnFormula>
    </tableColumn>
    <tableColumn id="4" xr3:uid="{5B49EAD7-ACB1-48C0-9092-4F31E2F54296}" name="Column4" dataDxfId="96">
      <calculatedColumnFormula>'Page 34'!E30</calculatedColumnFormula>
    </tableColumn>
    <tableColumn id="5" xr3:uid="{7C5A06DD-B20F-4744-A938-452239D53E9C}" name="Column5" dataDxfId="95">
      <calculatedColumnFormula>'Page 34'!F30</calculatedColumnFormula>
    </tableColumn>
    <tableColumn id="6" xr3:uid="{E72C900A-44B7-49C5-8666-33F65CD742B6}" name="Column6" dataDxfId="94">
      <calculatedColumnFormula>'Page 34'!G30</calculatedColumnFormula>
    </tableColumn>
    <tableColumn id="7" xr3:uid="{BB899ED7-4C7F-45A7-BC6D-44C67C348DBC}" name="Column7" dataDxfId="93">
      <calculatedColumnFormula>'Page 34'!H30</calculatedColumnFormula>
    </tableColumn>
    <tableColumn id="8" xr3:uid="{3E962A24-AD20-443C-9E8F-FE5BEBC3FF72}" name="Column8" dataDxfId="92">
      <calculatedColumnFormula>'Page 34'!I30</calculatedColumnFormula>
    </tableColumn>
    <tableColumn id="9" xr3:uid="{5390CCFA-6789-4A97-BB5F-9A89D1E17149}" name="Column9" dataDxfId="91">
      <calculatedColumnFormula>'Page 34'!J30</calculatedColumnFormula>
    </tableColumn>
    <tableColumn id="10" xr3:uid="{9756FEEF-1E48-4EDF-8A2D-A5D2425BB83B}" name="Column10" dataDxfId="90">
      <calculatedColumnFormula>'Page 34'!K30</calculatedColumnFormula>
    </tableColumn>
    <tableColumn id="11" xr3:uid="{42D7FF24-143B-4B54-AC3F-E96195E152B5}" name="Column11" dataDxfId="89">
      <calculatedColumnFormula>'Page 34'!L30</calculatedColumnFormula>
    </tableColumn>
    <tableColumn id="12" xr3:uid="{9BCFF04D-F120-4D6C-B2CD-4738486ABE23}" name="Column12" dataDxfId="88"/>
    <tableColumn id="13" xr3:uid="{888A9F87-112E-49CB-8818-0DD7EA31F77F}" name="Column13" dataDxfId="87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5208B07-019F-4E22-8F14-FA8E5ECA7B22}" name="Table46748910111213141518192022232426272829313233343538394048" displayName="Table46748910111213141518192022232426272829313233343538394048" ref="A5:M42" totalsRowShown="0" headerRowDxfId="86" dataDxfId="84" headerRowBorderDxfId="85" tableBorderDxfId="83" totalsRowBorderDxfId="82">
  <autoFilter ref="A5:M42" xr:uid="{419C099A-DB92-4676-8D1B-9FAA7723F45A}"/>
  <tableColumns count="13">
    <tableColumn id="1" xr3:uid="{F17B9CCD-D676-4EFC-90EC-FF8974FB8692}" name="Column1" dataDxfId="81">
      <calculatedColumnFormula>'Page 36'!A4</calculatedColumnFormula>
    </tableColumn>
    <tableColumn id="2" xr3:uid="{F6E45FC9-9F36-4D65-BEAC-159299FC6070}" name="Column2" dataDxfId="80"/>
    <tableColumn id="3" xr3:uid="{40370EEB-083A-40C2-8532-80151FBC73EE}" name="Column3" dataDxfId="79">
      <calculatedColumnFormula>'Page 36'!D4</calculatedColumnFormula>
    </tableColumn>
    <tableColumn id="4" xr3:uid="{501B9C36-C9A8-4273-A65F-D208A25D5E4E}" name="Column4" dataDxfId="78">
      <calculatedColumnFormula>'Page 36'!E4</calculatedColumnFormula>
    </tableColumn>
    <tableColumn id="5" xr3:uid="{334C63C3-84F6-4B4C-AD1E-E6E64C4B3B4B}" name="Column5" dataDxfId="77">
      <calculatedColumnFormula>'Page 36'!F4</calculatedColumnFormula>
    </tableColumn>
    <tableColumn id="6" xr3:uid="{A7C73F9D-B5CF-47B1-89AA-A0594908368B}" name="Column6" dataDxfId="76">
      <calculatedColumnFormula>'Page 36'!G4</calculatedColumnFormula>
    </tableColumn>
    <tableColumn id="7" xr3:uid="{BCD9A965-ACCD-4BCE-B44E-76346E6D26D4}" name="Column7" dataDxfId="75">
      <calculatedColumnFormula>'Page 36'!H4</calculatedColumnFormula>
    </tableColumn>
    <tableColumn id="8" xr3:uid="{F98962EA-49F8-41D5-889D-300C8F8DBF9C}" name="Column8" dataDxfId="74">
      <calculatedColumnFormula>'Page 36'!I4</calculatedColumnFormula>
    </tableColumn>
    <tableColumn id="9" xr3:uid="{4A4753E4-4968-46ED-9ABE-6B1614D567D3}" name="Column9" dataDxfId="73">
      <calculatedColumnFormula>'Page 36'!J4</calculatedColumnFormula>
    </tableColumn>
    <tableColumn id="10" xr3:uid="{E71CE487-7C9B-4671-8E9A-A6733F1A1C10}" name="Column10" dataDxfId="72">
      <calculatedColumnFormula>'Page 36'!K4</calculatedColumnFormula>
    </tableColumn>
    <tableColumn id="11" xr3:uid="{70D87A5D-F452-4895-A734-31F89D9D1FBF}" name="Column11" dataDxfId="71">
      <calculatedColumnFormula>'Page 36'!L4</calculatedColumnFormula>
    </tableColumn>
    <tableColumn id="12" xr3:uid="{58111C84-6986-4A9C-82DE-78032E7F58ED}" name="Column12" dataDxfId="70"/>
    <tableColumn id="13" xr3:uid="{D3A4FEA9-6FCE-4C59-9CF5-D4A5F7CD863B}" name="Column13" dataDxfId="69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42BB3E7-4FF3-4ADB-B347-C1FD4089C972}" name="Table4674891011121314151819202223242627282931323334353839404849" displayName="Table4674891011121314151819202223242627282931323334353839404849" ref="A5:M42" totalsRowShown="0" headerRowDxfId="68" dataDxfId="66" headerRowBorderDxfId="67" tableBorderDxfId="65" totalsRowBorderDxfId="64">
  <autoFilter ref="A5:M42" xr:uid="{419C099A-DB92-4676-8D1B-9FAA7723F45A}"/>
  <tableColumns count="13">
    <tableColumn id="1" xr3:uid="{1EC3060F-805B-4D47-909B-DEAC0D49B3FD}" name="Column1" dataDxfId="63">
      <calculatedColumnFormula>'Page 36'!A4</calculatedColumnFormula>
    </tableColumn>
    <tableColumn id="2" xr3:uid="{807938F9-AD12-4395-88ED-DEF0C0B25BEE}" name="Column2" dataDxfId="62"/>
    <tableColumn id="3" xr3:uid="{BA002885-C269-4803-979A-33669BF2343F}" name="Column3" dataDxfId="61">
      <calculatedColumnFormula>'Page 36'!D7</calculatedColumnFormula>
    </tableColumn>
    <tableColumn id="4" xr3:uid="{AFAB967E-3AC5-4E24-AD0F-D516D01B7E2C}" name="Column4" dataDxfId="60">
      <calculatedColumnFormula>'Page 36'!E7</calculatedColumnFormula>
    </tableColumn>
    <tableColumn id="5" xr3:uid="{5E27C8BD-67BA-4685-9A2F-0728E50F7775}" name="Column5" dataDxfId="59">
      <calculatedColumnFormula>'Page 36'!F7</calculatedColumnFormula>
    </tableColumn>
    <tableColumn id="6" xr3:uid="{08B5578D-92F6-4CBF-8C33-90C43430646C}" name="Column6" dataDxfId="58">
      <calculatedColumnFormula>'Page 36'!G7</calculatedColumnFormula>
    </tableColumn>
    <tableColumn id="7" xr3:uid="{D29788BB-5A54-473D-AD6F-8895DC07BEDC}" name="Column7" dataDxfId="57">
      <calculatedColumnFormula>'Page 36'!H7</calculatedColumnFormula>
    </tableColumn>
    <tableColumn id="8" xr3:uid="{2176007F-8A0B-4257-BB09-57F0523CBABF}" name="Column8" dataDxfId="56">
      <calculatedColumnFormula>'Page 36'!I7</calculatedColumnFormula>
    </tableColumn>
    <tableColumn id="9" xr3:uid="{E570FCEB-BFA4-45BB-BFBD-37CC3A9C5C4E}" name="Column9" dataDxfId="55">
      <calculatedColumnFormula>'Page 36'!J7</calculatedColumnFormula>
    </tableColumn>
    <tableColumn id="10" xr3:uid="{D3AF00D2-8CE4-44EA-9B47-7E81D2ED9E48}" name="Column10" dataDxfId="54">
      <calculatedColumnFormula>'Page 36'!K7</calculatedColumnFormula>
    </tableColumn>
    <tableColumn id="11" xr3:uid="{9F89E2AB-C492-4FFE-9407-DDD7ACD22A5C}" name="Column11" dataDxfId="53">
      <calculatedColumnFormula>'Page 36'!L7</calculatedColumnFormula>
    </tableColumn>
    <tableColumn id="12" xr3:uid="{2A7B9687-DD38-4C1D-BF3A-25F25A8EFCC7}" name="Column12" dataDxfId="52"/>
    <tableColumn id="13" xr3:uid="{1F6F9F8C-B2F2-4D76-8118-7E686BD487CA}" name="Column13" dataDxfId="51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98018D7-F33F-48C4-8BF3-80FA90A38A56}" name="Table4674891011121314151819202223242627282931323334353839404850" displayName="Table4674891011121314151819202223242627282931323334353839404850" ref="A5:M42" totalsRowShown="0" headerRowDxfId="50" dataDxfId="48" headerRowBorderDxfId="49" tableBorderDxfId="47" totalsRowBorderDxfId="46">
  <autoFilter ref="A5:M42" xr:uid="{419C099A-DB92-4676-8D1B-9FAA7723F45A}"/>
  <tableColumns count="13">
    <tableColumn id="1" xr3:uid="{CC5CFD1A-EA91-4B7C-B808-281C08975125}" name="Column1" dataDxfId="45">
      <calculatedColumnFormula>'Page 36'!A13</calculatedColumnFormula>
    </tableColumn>
    <tableColumn id="2" xr3:uid="{2821C5B6-CA4C-4FB5-9A7F-8B6642A7A6AC}" name="Column2" dataDxfId="44"/>
    <tableColumn id="3" xr3:uid="{18EC5F67-3D3A-43E5-99B0-82B060CF67ED}" name="Column3" dataDxfId="43">
      <calculatedColumnFormula>'Page 36'!D13</calculatedColumnFormula>
    </tableColumn>
    <tableColumn id="4" xr3:uid="{60762BD3-8E9C-4EBF-9391-46D2E4661636}" name="Column4" dataDxfId="42">
      <calculatedColumnFormula>'Page 36'!E13</calculatedColumnFormula>
    </tableColumn>
    <tableColumn id="5" xr3:uid="{3946AE22-D4E8-459A-805D-C0B6B3BEC786}" name="Column5" dataDxfId="41">
      <calculatedColumnFormula>'Page 36'!F13</calculatedColumnFormula>
    </tableColumn>
    <tableColumn id="6" xr3:uid="{15A26EDF-6DAD-463F-9FB4-EEF65B389668}" name="Column6" dataDxfId="40">
      <calculatedColumnFormula>'Page 36'!G13</calculatedColumnFormula>
    </tableColumn>
    <tableColumn id="7" xr3:uid="{900067C9-2E01-428A-845D-AB5143C2A5AA}" name="Column7" dataDxfId="39">
      <calculatedColumnFormula>'Page 36'!H13</calculatedColumnFormula>
    </tableColumn>
    <tableColumn id="8" xr3:uid="{E3F53F2B-80AF-49B0-85AB-A1750C2D9F4C}" name="Column8" dataDxfId="38">
      <calculatedColumnFormula>'Page 36'!I13</calculatedColumnFormula>
    </tableColumn>
    <tableColumn id="9" xr3:uid="{D3421680-C0ED-4921-ABC4-3E7CA711E2DD}" name="Column9" dataDxfId="37">
      <calculatedColumnFormula>'Page 36'!J13</calculatedColumnFormula>
    </tableColumn>
    <tableColumn id="10" xr3:uid="{5FE8F86A-0396-4831-A440-3AB952ED6A6A}" name="Column10" dataDxfId="36">
      <calculatedColumnFormula>'Page 36'!K13</calculatedColumnFormula>
    </tableColumn>
    <tableColumn id="11" xr3:uid="{FF7B8DF1-E92A-48BB-BB3C-965C4D7507DE}" name="Column11" dataDxfId="35">
      <calculatedColumnFormula>'Page 36'!L13</calculatedColumnFormula>
    </tableColumn>
    <tableColumn id="12" xr3:uid="{C265B1D9-38E4-4CDF-A22D-3D1A5E1C8C34}" name="Column12" dataDxfId="34"/>
    <tableColumn id="13" xr3:uid="{E3F6CFD5-CBF1-49C5-A9BC-D05DA3D7744A}" name="Column13" dataDxfId="3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12EE0C2-56A7-44C3-B73C-C480325316DF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eOYRl_QYLwOrRhmFn-ul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4859152-1EE8-4FAC-9F03-0DFC2EFF5CC2}">
  <we:reference id="wa200008627" version="1.2.0.5" store="en-US" storeType="OMEX"/>
  <we:alternateReferences>
    <we:reference id="WA200008627" version="1.2.0.5" store="WA200008627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FAA9-AE95-4355-9C98-B5BDDBE9A625}">
  <sheetPr codeName="Sheet1"/>
  <dimension ref="A1:D32"/>
  <sheetViews>
    <sheetView zoomScaleNormal="100" workbookViewId="0">
      <selection activeCell="C3" sqref="C3"/>
    </sheetView>
  </sheetViews>
  <sheetFormatPr defaultRowHeight="13.2" x14ac:dyDescent="0.25"/>
  <cols>
    <col min="1" max="1" width="3.77734375" style="61" bestFit="1" customWidth="1"/>
    <col min="2" max="2" width="16" style="60" bestFit="1" customWidth="1"/>
    <col min="3" max="3" width="91.88671875" bestFit="1" customWidth="1"/>
    <col min="4" max="4" width="8.77734375" bestFit="1" customWidth="1"/>
  </cols>
  <sheetData>
    <row r="1" spans="1:4" ht="14.4" x14ac:dyDescent="0.25">
      <c r="A1" s="63" t="s">
        <v>1843</v>
      </c>
      <c r="B1" s="64" t="s">
        <v>1864</v>
      </c>
      <c r="C1" s="62" t="s">
        <v>1863</v>
      </c>
      <c r="D1" s="62" t="s">
        <v>1865</v>
      </c>
    </row>
    <row r="2" spans="1:4" x14ac:dyDescent="0.25">
      <c r="A2" s="61">
        <v>1</v>
      </c>
      <c r="B2" s="65" t="s">
        <v>20</v>
      </c>
      <c r="C2" s="46" t="s">
        <v>1844</v>
      </c>
      <c r="D2" s="66">
        <v>2</v>
      </c>
    </row>
    <row r="3" spans="1:4" x14ac:dyDescent="0.25">
      <c r="A3" s="61">
        <v>2</v>
      </c>
      <c r="B3" s="65" t="s">
        <v>285</v>
      </c>
      <c r="C3" s="46" t="s">
        <v>1845</v>
      </c>
      <c r="D3" s="66">
        <v>11</v>
      </c>
    </row>
    <row r="4" spans="1:4" x14ac:dyDescent="0.25">
      <c r="A4" s="61">
        <v>3</v>
      </c>
      <c r="B4" s="45" t="s">
        <v>354</v>
      </c>
      <c r="C4" s="45" t="s">
        <v>1846</v>
      </c>
      <c r="D4" s="67">
        <v>13</v>
      </c>
    </row>
    <row r="5" spans="1:4" x14ac:dyDescent="0.25">
      <c r="A5" s="61">
        <v>4</v>
      </c>
      <c r="B5" s="45" t="s">
        <v>358</v>
      </c>
      <c r="C5" s="45" t="s">
        <v>1847</v>
      </c>
      <c r="D5" s="67">
        <v>13</v>
      </c>
    </row>
    <row r="6" spans="1:4" x14ac:dyDescent="0.25">
      <c r="A6" s="61">
        <v>5</v>
      </c>
      <c r="B6" s="45" t="s">
        <v>377</v>
      </c>
      <c r="C6" s="45" t="s">
        <v>1848</v>
      </c>
      <c r="D6" s="67">
        <v>14</v>
      </c>
    </row>
    <row r="7" spans="1:4" x14ac:dyDescent="0.25">
      <c r="A7" s="61">
        <v>6</v>
      </c>
      <c r="B7" s="45" t="s">
        <v>1873</v>
      </c>
      <c r="C7" s="45" t="s">
        <v>1874</v>
      </c>
      <c r="D7" s="67">
        <v>14</v>
      </c>
    </row>
    <row r="8" spans="1:4" x14ac:dyDescent="0.25">
      <c r="A8" s="61">
        <v>7</v>
      </c>
      <c r="B8" s="45" t="s">
        <v>377</v>
      </c>
      <c r="C8" s="45" t="s">
        <v>1848</v>
      </c>
      <c r="D8" s="67">
        <v>17</v>
      </c>
    </row>
    <row r="9" spans="1:4" x14ac:dyDescent="0.25">
      <c r="A9" s="61">
        <v>8</v>
      </c>
      <c r="B9" s="45" t="s">
        <v>1873</v>
      </c>
      <c r="C9" s="45" t="s">
        <v>1874</v>
      </c>
      <c r="D9" s="67">
        <v>17</v>
      </c>
    </row>
    <row r="10" spans="1:4" ht="15" customHeight="1" x14ac:dyDescent="0.25">
      <c r="A10" s="61">
        <v>9</v>
      </c>
      <c r="B10" s="65" t="s">
        <v>513</v>
      </c>
      <c r="C10" s="46" t="s">
        <v>1849</v>
      </c>
      <c r="D10" s="66">
        <v>19</v>
      </c>
    </row>
    <row r="11" spans="1:4" x14ac:dyDescent="0.25">
      <c r="A11" s="61">
        <v>10</v>
      </c>
      <c r="B11" s="45" t="s">
        <v>526</v>
      </c>
      <c r="C11" s="45" t="s">
        <v>1850</v>
      </c>
      <c r="D11" s="67">
        <v>20</v>
      </c>
    </row>
    <row r="12" spans="1:4" x14ac:dyDescent="0.25">
      <c r="A12" s="61">
        <v>11</v>
      </c>
      <c r="B12" s="45" t="s">
        <v>762</v>
      </c>
      <c r="C12" s="45" t="s">
        <v>1851</v>
      </c>
      <c r="D12" s="67">
        <v>32</v>
      </c>
    </row>
    <row r="13" spans="1:4" x14ac:dyDescent="0.25">
      <c r="A13" s="61">
        <v>12</v>
      </c>
      <c r="B13" s="45" t="s">
        <v>765</v>
      </c>
      <c r="C13" s="45" t="s">
        <v>1852</v>
      </c>
      <c r="D13" s="67">
        <v>32</v>
      </c>
    </row>
    <row r="14" spans="1:4" x14ac:dyDescent="0.25">
      <c r="A14" s="61">
        <v>13</v>
      </c>
      <c r="B14" s="65" t="s">
        <v>793</v>
      </c>
      <c r="C14" s="46" t="s">
        <v>1853</v>
      </c>
      <c r="D14" s="66">
        <v>33</v>
      </c>
    </row>
    <row r="15" spans="1:4" x14ac:dyDescent="0.25">
      <c r="A15" s="61">
        <v>14</v>
      </c>
      <c r="B15" s="65" t="s">
        <v>797</v>
      </c>
      <c r="C15" s="46" t="s">
        <v>1854</v>
      </c>
      <c r="D15" s="66">
        <v>33</v>
      </c>
    </row>
    <row r="16" spans="1:4" x14ac:dyDescent="0.25">
      <c r="A16" s="61">
        <v>15</v>
      </c>
      <c r="B16" s="65" t="s">
        <v>801</v>
      </c>
      <c r="C16" s="46" t="s">
        <v>1855</v>
      </c>
      <c r="D16" s="66">
        <v>33</v>
      </c>
    </row>
    <row r="17" spans="1:4" x14ac:dyDescent="0.25">
      <c r="A17" s="61">
        <v>16</v>
      </c>
      <c r="B17" s="65" t="s">
        <v>804</v>
      </c>
      <c r="C17" s="46" t="s">
        <v>1856</v>
      </c>
      <c r="D17" s="66">
        <v>33</v>
      </c>
    </row>
    <row r="18" spans="1:4" x14ac:dyDescent="0.25">
      <c r="A18" s="61">
        <v>17</v>
      </c>
      <c r="B18" s="65" t="s">
        <v>806</v>
      </c>
      <c r="C18" s="46" t="s">
        <v>1866</v>
      </c>
      <c r="D18" s="66">
        <v>33</v>
      </c>
    </row>
    <row r="19" spans="1:4" x14ac:dyDescent="0.25">
      <c r="A19" s="61">
        <v>18</v>
      </c>
      <c r="B19" s="65" t="s">
        <v>809</v>
      </c>
      <c r="C19" s="46" t="s">
        <v>1857</v>
      </c>
      <c r="D19" s="66">
        <v>33</v>
      </c>
    </row>
    <row r="20" spans="1:4" x14ac:dyDescent="0.25">
      <c r="A20" s="61">
        <v>19</v>
      </c>
      <c r="B20" s="65" t="s">
        <v>819</v>
      </c>
      <c r="C20" s="46" t="s">
        <v>1858</v>
      </c>
      <c r="D20" s="66">
        <v>33</v>
      </c>
    </row>
    <row r="21" spans="1:4" x14ac:dyDescent="0.25">
      <c r="A21" s="61">
        <v>23</v>
      </c>
      <c r="B21" s="65" t="s">
        <v>825</v>
      </c>
      <c r="C21" s="46" t="s">
        <v>1867</v>
      </c>
      <c r="D21" s="66">
        <v>33</v>
      </c>
    </row>
    <row r="22" spans="1:4" x14ac:dyDescent="0.25">
      <c r="A22" s="61">
        <v>24</v>
      </c>
      <c r="B22" s="65" t="s">
        <v>828</v>
      </c>
      <c r="C22" s="46" t="s">
        <v>1859</v>
      </c>
      <c r="D22" s="66">
        <v>34</v>
      </c>
    </row>
    <row r="23" spans="1:4" x14ac:dyDescent="0.25">
      <c r="A23" s="61">
        <v>25</v>
      </c>
      <c r="B23" s="65" t="s">
        <v>833</v>
      </c>
      <c r="C23" s="46" t="s">
        <v>1886</v>
      </c>
      <c r="D23" s="66">
        <v>34</v>
      </c>
    </row>
    <row r="24" spans="1:4" x14ac:dyDescent="0.25">
      <c r="A24" s="61">
        <v>26</v>
      </c>
      <c r="B24" s="45" t="s">
        <v>835</v>
      </c>
      <c r="C24" s="45" t="s">
        <v>1888</v>
      </c>
      <c r="D24" s="67">
        <v>34</v>
      </c>
    </row>
    <row r="25" spans="1:4" x14ac:dyDescent="0.25">
      <c r="A25" s="61">
        <v>27</v>
      </c>
      <c r="B25" s="65" t="s">
        <v>841</v>
      </c>
      <c r="C25" s="46" t="s">
        <v>1860</v>
      </c>
      <c r="D25" s="66">
        <v>34</v>
      </c>
    </row>
    <row r="26" spans="1:4" x14ac:dyDescent="0.25">
      <c r="A26" s="61">
        <v>28</v>
      </c>
      <c r="B26" s="65" t="s">
        <v>843</v>
      </c>
      <c r="C26" s="46" t="s">
        <v>1868</v>
      </c>
      <c r="D26" s="66">
        <v>34</v>
      </c>
    </row>
    <row r="27" spans="1:4" x14ac:dyDescent="0.25">
      <c r="A27" s="61">
        <v>29</v>
      </c>
      <c r="B27" s="65" t="s">
        <v>845</v>
      </c>
      <c r="C27" s="46" t="s">
        <v>1892</v>
      </c>
      <c r="D27" s="66">
        <v>34</v>
      </c>
    </row>
    <row r="28" spans="1:4" x14ac:dyDescent="0.25">
      <c r="A28" s="61">
        <v>30</v>
      </c>
      <c r="B28" s="65" t="s">
        <v>847</v>
      </c>
      <c r="C28" s="46" t="s">
        <v>1861</v>
      </c>
      <c r="D28" s="66">
        <v>34</v>
      </c>
    </row>
    <row r="29" spans="1:4" x14ac:dyDescent="0.25">
      <c r="A29" s="61">
        <v>31</v>
      </c>
      <c r="B29" s="46" t="s">
        <v>850</v>
      </c>
      <c r="C29" s="46" t="s">
        <v>1895</v>
      </c>
      <c r="D29" s="66">
        <v>34</v>
      </c>
    </row>
    <row r="30" spans="1:4" x14ac:dyDescent="0.25">
      <c r="A30" s="61">
        <v>20</v>
      </c>
      <c r="B30" s="65" t="s">
        <v>864</v>
      </c>
      <c r="C30" s="46" t="s">
        <v>1869</v>
      </c>
      <c r="D30" s="66">
        <v>36</v>
      </c>
    </row>
    <row r="31" spans="1:4" x14ac:dyDescent="0.25">
      <c r="A31" s="61">
        <v>21</v>
      </c>
      <c r="B31" s="65" t="s">
        <v>869</v>
      </c>
      <c r="C31" s="46" t="s">
        <v>1870</v>
      </c>
      <c r="D31" s="66">
        <v>36</v>
      </c>
    </row>
    <row r="32" spans="1:4" x14ac:dyDescent="0.25">
      <c r="A32" s="61">
        <v>22</v>
      </c>
      <c r="B32" s="65" t="s">
        <v>877</v>
      </c>
      <c r="C32" s="46" t="s">
        <v>1862</v>
      </c>
      <c r="D32" s="66">
        <v>36</v>
      </c>
    </row>
  </sheetData>
  <hyperlinks>
    <hyperlink ref="B2:D2" location="'0635 2 11_x0009_PULL &amp; SPLICE BOX, F&amp;'!A1" display="0635 2 11" xr:uid="{A6BFBE15-429D-4360-A611-D28D9008EFD5}"/>
    <hyperlink ref="B3:D3" location="'0104 18_x0009_INLET PROTECTION SYST'!A1" display="0104 18" xr:uid="{1D35F8FF-27F5-4D2D-BB67-EC7489E33196}"/>
    <hyperlink ref="B10:D10" location="'0425 1451_x0009_INLETS, CURB, TYPE'!A1" display="0425 1451" xr:uid="{D24DAE47-21AB-4C38-903B-A114D4E0C783}"/>
    <hyperlink ref="B12:D12" location="'0632 7 1_x0009_SIGNAL CABLE- NEW O'!A1" display="0632 7 1" xr:uid="{E45269A3-1543-4BBE-9B6A-1EFC197DFC78}"/>
    <hyperlink ref="B13:D13" location="'0632 7 6_x0009_SIGNAL CABLE, REMOVE- '!A1" display="0632 7 6" xr:uid="{71BAA286-8BEF-43A6-9A15-0EB5B4C52054}"/>
    <hyperlink ref="B14:D14" location="'0639  1122_x0009_ELECTRICAL POWER '!A1" display="0639 1122" xr:uid="{A09844F3-0669-421C-B3B1-EDF52EE1A5B9}"/>
    <hyperlink ref="B15:D15" location="'0639 2 1_x0009_ELECTRICAL SERVICE '!A1" display="0639 2 1" xr:uid="{A9B9EFC5-6000-415A-87D4-945A4F3C4F82}"/>
    <hyperlink ref="B16:D16" location="'0639 2 6_x0009_ELECTRICAL SERVICE '!A1" display="0639 2 6" xr:uid="{C02D22DC-7F3F-4619-9025-F4F2F352EB8F}"/>
    <hyperlink ref="B17:D17" location="'0641  2 12_x0009_PREST CNC POLE,F&amp;'!A1" display="0641 2 12" xr:uid="{B4FB3C8C-F97A-42A1-886E-4A3431AD41FA}"/>
    <hyperlink ref="B18:D18" location="'0641 2 60_x0009_PREST CNC POLE, RE'!A1" display="0641 2 60" xr:uid="{03F3184E-4507-4C87-A425-2316DF682DDA}"/>
    <hyperlink ref="B19:D19" location="'0646  1 11_x0009_ALUMINUM SIGNALS '!A1" display="0646 1 11" xr:uid="{B54CDDEE-31D8-48C4-9FA8-1C1CCDCD0665}"/>
    <hyperlink ref="B20:D20" location="'0646  1 60_x0009_ALUMINUM SIGNALS '!A1" display="0646 1 60" xr:uid="{06770BF6-57A6-4A97-9AE0-0945F194E8F5}"/>
    <hyperlink ref="B21:D21" location="'0653  1 11_x0009_PEDESTRIAN SIGNAL'!A1" display="0653 1 11" xr:uid="{4ADD9721-9D00-404F-AB31-0AC62AD854C1}"/>
    <hyperlink ref="B22:D22" location="'0653  1 60_x0009_PEDESTRIAN SIGNAL'!A1" display="0653 1 60" xr:uid="{49A58A7D-A728-49E5-B508-7F56261F46E7}"/>
    <hyperlink ref="B23:D23" location="'0660 4 11_x0009_Vehicle Detection '!A1" display="0660 4 11" xr:uid="{0DAEB790-F0C3-49D1-B378-713B70C67D7C}"/>
    <hyperlink ref="B24:D24" location="'0660 4 12_x0009_VEHICLE DETECTION SYS'!A1" display="0660 4 12" xr:uid="{4E538CB1-67E0-48BF-A24A-A7C28CA9AE5B}"/>
    <hyperlink ref="B25:D25" location="'0665 1 12_x0009_PEDESTRIAN DETECTOR, '!A1" display="0665 1 12" xr:uid="{D245ACFB-E750-41FC-86E7-EF19BA81B25C}"/>
    <hyperlink ref="B26:D26" location="'0665 1 60_x0009_PEDESTRIAN DETECTO'!A1" display="0665 1 60" xr:uid="{380A55F1-7C92-4F2F-B32F-38D1AD612703}"/>
    <hyperlink ref="B27:D27" location="'0670 5140_x0009_TRAF CNTL ASSEM, F&amp;I,'!A1" display="0670 5140" xr:uid="{6A40F7F9-652D-4C1F-A180-8BE6AD3265FD}"/>
    <hyperlink ref="B28:D28" location="'0670 5600_x0009_TRAF CNTL ASSEM, R'!A1" display="0670 5600" xr:uid="{7F55537E-0680-4506-AC93-C0F956CB08EC}"/>
    <hyperlink ref="B29:D29" location="'0684 90102_x0009_NET DEV, CELLULAR'!A1" display="0684 90102" xr:uid="{2AFBC237-DB94-402A-81F4-57C6A80CF134}"/>
    <hyperlink ref="B30:D30" location="'0650 1 14_x0009_VEHICULAR TRAFFIC SIG'!A1" display="0650 1 14" xr:uid="{F065D7D9-A7EF-405B-B688-82F3F15DD764}"/>
    <hyperlink ref="B31:D31" location="'0650 1 18_x0009_VEHICULAR TRAFFIC SIG'!A1" display="0650 1 18" xr:uid="{213A6B65-D613-4D68-B855-5438EFE67B05}"/>
    <hyperlink ref="B32:D32" location="'0650 1 60_x0009_VEHICULAR TRAFFIC SIG'!A1" display="0650 1 60" xr:uid="{CFE68462-1F32-42B2-A6D5-F677B32DE167}"/>
    <hyperlink ref="B4:D4" location="'_x0009_0107  1_x0009_LITTER REMOVAL'!A1" display="0107 1" xr:uid="{A5AA3645-F2B5-430E-A470-48388847F84D}"/>
    <hyperlink ref="B5:D5" location="'_x0009_0107  2_x0009_MOWING'!A1" display="0107 2" xr:uid="{F5B56AFA-250C-4027-8EA5-1E0A0B06E59D}"/>
    <hyperlink ref="B6:D6" location="'1_x0009_0110  4 10_x0009_REMOVAL OF EXIST C'!A1" display="0110 4 10" xr:uid="{AB502AE3-C187-4478-B1CC-0D4143806544}"/>
    <hyperlink ref="B7:D7" location="'1_x0009_0110  1  1_x0009_CLEARING &amp; GRUBBIN'!A1" display="0110  1  1" xr:uid="{63EACE81-5171-4A1F-AA22-C41A9EC033B9}"/>
    <hyperlink ref="B8:D8" location="'_x0009_0110  4 10_x0009_REMOVAL OF EXIST C'!A1" display="0110 4 10" xr:uid="{80DBB973-E148-45A5-A0F1-A5CD413E0121}"/>
    <hyperlink ref="B9:D9" location="'_x0009_0110  1  2_x0009_CLEARING &amp; GRUBBING'!A1" display="0110  1  1" xr:uid="{3B9B9D6D-E1ED-4C2D-904F-49CEC11E6EF6}"/>
    <hyperlink ref="B11:D11" location="'0425  5_x0009_MANHOLE, ADJUST '!A1" display="0425 5" xr:uid="{D6D0D8D6-594A-417B-8BB3-01D63B4897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B79E-5089-4011-B938-09AC3BD23D01}">
  <sheetPr codeName="Sheet2"/>
  <dimension ref="A1:GN354"/>
  <sheetViews>
    <sheetView workbookViewId="0">
      <selection activeCell="E10" sqref="E10"/>
    </sheetView>
  </sheetViews>
  <sheetFormatPr defaultRowHeight="13.2" x14ac:dyDescent="0.25"/>
  <cols>
    <col min="1" max="1" width="18.109375" style="17" bestFit="1" customWidth="1"/>
    <col min="2" max="2" width="53.777343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37.33203125" style="17" customWidth="1"/>
    <col min="13" max="13" width="11" style="17" customWidth="1"/>
    <col min="14" max="15" width="10.109375" style="17" bestFit="1" customWidth="1"/>
    <col min="16" max="16384" width="8.88671875" style="17"/>
  </cols>
  <sheetData>
    <row r="1" spans="1:196" ht="13.05" customHeight="1" x14ac:dyDescent="0.25">
      <c r="A1" s="69" t="s">
        <v>1900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4" t="s">
        <v>1829</v>
      </c>
    </row>
    <row r="2" spans="1:196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4" t="s">
        <v>1871</v>
      </c>
    </row>
    <row r="3" spans="1:196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96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96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</row>
    <row r="6" spans="1:196" s="22" customFormat="1" ht="16.8" customHeight="1" x14ac:dyDescent="0.25">
      <c r="A6" s="33" t="str">
        <f>'Page 2'!A4</f>
        <v>0635 2 11</v>
      </c>
      <c r="B6" s="30" t="str">
        <f>'Page 2'!B4</f>
        <v>Pull &amp; Splice Box, F&amp;I, 13 X 24 Cover Size</v>
      </c>
      <c r="C6" s="30" t="str">
        <f>'Page 2'!D4</f>
        <v>EA</v>
      </c>
      <c r="D6" s="30">
        <v>1</v>
      </c>
      <c r="E6" s="30">
        <v>1</v>
      </c>
      <c r="F6" s="30">
        <f>'Page 2'!G4</f>
        <v>3</v>
      </c>
      <c r="G6" s="30">
        <f>'Page 2'!H4</f>
        <v>0</v>
      </c>
      <c r="H6" s="30" t="str">
        <f>'Page 2'!L4</f>
        <v>BLSR976</v>
      </c>
      <c r="I6" s="30" t="str">
        <f>'Page 2'!M4</f>
        <v>412+70.26</v>
      </c>
      <c r="J6" s="30" t="str">
        <f>'Page 2'!N4</f>
        <v>412+70.26</v>
      </c>
      <c r="K6" s="30" t="str">
        <f>'Page 2'!O4</f>
        <v>RT</v>
      </c>
      <c r="L6" s="30"/>
      <c r="M6" s="35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</row>
    <row r="7" spans="1:196" s="22" customFormat="1" ht="16.8" customHeight="1" x14ac:dyDescent="0.25">
      <c r="A7" s="39"/>
      <c r="B7" s="40"/>
      <c r="C7" s="40"/>
      <c r="D7" s="40">
        <f>'Page 2'!E5</f>
        <v>1</v>
      </c>
      <c r="E7" s="40">
        <v>1</v>
      </c>
      <c r="F7" s="40">
        <f>'Page 2'!G5</f>
        <v>0</v>
      </c>
      <c r="G7" s="40">
        <f>'Page 2'!H5</f>
        <v>0</v>
      </c>
      <c r="H7" s="40" t="str">
        <f>'Page 2'!L5</f>
        <v>BLSR976</v>
      </c>
      <c r="I7" s="40" t="str">
        <f>'Page 2'!M5</f>
        <v>413+47.53</v>
      </c>
      <c r="J7" s="40" t="str">
        <f>'Page 2'!N5</f>
        <v>413+47.53</v>
      </c>
      <c r="K7" s="40" t="str">
        <f>'Page 2'!O5</f>
        <v>RT</v>
      </c>
      <c r="L7" s="40"/>
      <c r="M7" s="41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</row>
    <row r="8" spans="1:196" s="22" customFormat="1" ht="16.8" customHeight="1" x14ac:dyDescent="0.25">
      <c r="A8" s="33"/>
      <c r="B8" s="30"/>
      <c r="C8" s="30"/>
      <c r="D8" s="30">
        <f>'Page 2'!E6</f>
        <v>1</v>
      </c>
      <c r="E8" s="30">
        <v>1</v>
      </c>
      <c r="F8" s="30">
        <f>'Page 2'!G6</f>
        <v>0</v>
      </c>
      <c r="G8" s="30">
        <f>'Page 2'!H6</f>
        <v>0</v>
      </c>
      <c r="H8" s="30" t="str">
        <f>'Page 2'!L6</f>
        <v>BLSR976</v>
      </c>
      <c r="I8" s="30" t="str">
        <f>'Page 2'!M6</f>
        <v>414+35.31</v>
      </c>
      <c r="J8" s="30" t="str">
        <f>'Page 2'!N6</f>
        <v>414+35.31</v>
      </c>
      <c r="K8" s="30" t="str">
        <f>'Page 2'!O6</f>
        <v>RT</v>
      </c>
      <c r="L8" s="30"/>
      <c r="M8" s="35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</row>
    <row r="9" spans="1:196" s="22" customFormat="1" ht="16.8" customHeight="1" x14ac:dyDescent="0.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1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</row>
    <row r="10" spans="1:196" s="22" customFormat="1" ht="16.8" customHeight="1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</row>
    <row r="11" spans="1:196" s="22" customFormat="1" ht="16.8" customHeight="1" x14ac:dyDescent="0.25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1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</row>
    <row r="12" spans="1:196" s="22" customFormat="1" ht="16.8" customHeight="1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5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</row>
    <row r="13" spans="1:196" s="22" customFormat="1" ht="16.8" customHeight="1" x14ac:dyDescent="0.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</row>
    <row r="14" spans="1:196" s="22" customFormat="1" ht="16.8" customHeight="1" x14ac:dyDescent="0.25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5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</row>
    <row r="15" spans="1:196" s="22" customFormat="1" ht="16.8" customHeight="1" x14ac:dyDescent="0.25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1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</row>
    <row r="16" spans="1:196" s="22" customFormat="1" ht="16.8" customHeight="1" x14ac:dyDescent="0.25">
      <c r="A16" s="3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</row>
    <row r="17" spans="1:196" s="22" customFormat="1" ht="16.8" customHeight="1" x14ac:dyDescent="0.25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</row>
    <row r="18" spans="1:196" s="22" customFormat="1" ht="16.8" customHeight="1" x14ac:dyDescent="0.25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5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</row>
    <row r="19" spans="1:196" s="22" customFormat="1" ht="16.8" customHeight="1" x14ac:dyDescent="0.25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</row>
    <row r="20" spans="1:196" s="22" customFormat="1" ht="16.8" customHeight="1" x14ac:dyDescent="0.25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5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</row>
    <row r="21" spans="1:196" s="22" customFormat="1" ht="16.8" customHeight="1" x14ac:dyDescent="0.25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1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</row>
    <row r="22" spans="1:196" s="22" customFormat="1" ht="16.8" customHeight="1" x14ac:dyDescent="0.25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</row>
    <row r="23" spans="1:196" s="22" customFormat="1" ht="16.8" customHeight="1" x14ac:dyDescent="0.25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1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</row>
    <row r="24" spans="1:196" s="22" customFormat="1" ht="16.8" customHeight="1" x14ac:dyDescent="0.25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</row>
    <row r="25" spans="1:196" s="22" customFormat="1" ht="16.8" customHeight="1" x14ac:dyDescent="0.25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</row>
    <row r="26" spans="1:196" s="22" customFormat="1" ht="16.8" customHeight="1" x14ac:dyDescent="0.25">
      <c r="A26" s="3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</row>
    <row r="27" spans="1:196" s="22" customFormat="1" ht="16.8" customHeight="1" x14ac:dyDescent="0.25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1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</row>
    <row r="28" spans="1:196" s="22" customFormat="1" ht="16.8" customHeight="1" x14ac:dyDescent="0.25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</row>
    <row r="29" spans="1:196" s="22" customFormat="1" ht="16.8" customHeight="1" x14ac:dyDescent="0.25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1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</row>
    <row r="30" spans="1:196" s="22" customFormat="1" ht="16.8" customHeight="1" x14ac:dyDescent="0.25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</row>
    <row r="31" spans="1:196" s="22" customFormat="1" ht="16.8" customHeight="1" x14ac:dyDescent="0.25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1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</row>
    <row r="32" spans="1:196" s="22" customFormat="1" ht="16.8" customHeight="1" x14ac:dyDescent="0.25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</row>
    <row r="33" spans="1:196" s="22" customFormat="1" ht="16.8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1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</row>
    <row r="34" spans="1:196" s="22" customFormat="1" ht="16.8" customHeight="1" x14ac:dyDescent="0.25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</row>
    <row r="35" spans="1:196" s="22" customFormat="1" ht="16.8" customHeight="1" x14ac:dyDescent="0.25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</row>
    <row r="36" spans="1:196" s="22" customFormat="1" ht="16.8" customHeight="1" x14ac:dyDescent="0.25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5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</row>
    <row r="37" spans="1:196" s="22" customFormat="1" ht="16.8" customHeight="1" x14ac:dyDescent="0.25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1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</row>
    <row r="38" spans="1:196" s="22" customFormat="1" ht="16.8" customHeight="1" x14ac:dyDescent="0.25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5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</row>
    <row r="39" spans="1:196" s="22" customFormat="1" ht="16.8" customHeight="1" x14ac:dyDescent="0.25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1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</row>
    <row r="40" spans="1:196" s="22" customFormat="1" ht="16.8" customHeight="1" x14ac:dyDescent="0.25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5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</row>
    <row r="41" spans="1:196" s="22" customFormat="1" ht="16.8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</row>
    <row r="42" spans="1:196" s="22" customFormat="1" ht="16.8" customHeigh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</row>
    <row r="43" spans="1:196" s="18" customFormat="1" x14ac:dyDescent="0.25">
      <c r="A43" s="82" t="s">
        <v>1814</v>
      </c>
      <c r="B43" s="83"/>
      <c r="C43" s="84"/>
      <c r="D43" s="31">
        <f>SUM(D6:D42)</f>
        <v>3</v>
      </c>
      <c r="E43" s="31">
        <f>SUM(E6:E42)</f>
        <v>3</v>
      </c>
      <c r="F43" s="25"/>
      <c r="G43" s="25"/>
      <c r="H43" s="25"/>
      <c r="I43" s="25"/>
      <c r="J43" s="25"/>
      <c r="K43" s="25"/>
      <c r="L43" s="25"/>
      <c r="M43" s="25"/>
    </row>
    <row r="44" spans="1:196" s="18" customFormat="1" ht="13.05" customHeight="1" thickBot="1" x14ac:dyDescent="0.3"/>
    <row r="45" spans="1:196" s="18" customFormat="1" ht="13.05" customHeight="1" thickBot="1" x14ac:dyDescent="0.3">
      <c r="C45" s="23" t="s">
        <v>1815</v>
      </c>
      <c r="D45" s="78"/>
      <c r="E45" s="79"/>
      <c r="F45" s="24"/>
    </row>
    <row r="46" spans="1:196" s="18" customFormat="1" x14ac:dyDescent="0.25">
      <c r="D46" s="24"/>
      <c r="E46" s="24"/>
      <c r="F46" s="24"/>
    </row>
    <row r="47" spans="1:196" s="18" customFormat="1" x14ac:dyDescent="0.25">
      <c r="D47" s="24"/>
      <c r="E47" s="24"/>
      <c r="F47" s="24"/>
    </row>
    <row r="48" spans="1:196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9">
    <mergeCell ref="A43:C43"/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l Indice" xr:uid="{916A2895-6A4B-4F89-B78B-6ACC26FD8FDF}"/>
    <hyperlink ref="N2" location="'Page 2'!A1" display="Ir a Pag. 2" xr:uid="{53B0CCA2-B42A-4E85-8DD3-2C443098312F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notEqual" id="{E53ABFDF-4AA0-440F-8C87-16FE3D285669}">
            <xm:f>'Page 11'!$G$4</xm:f>
            <x14:dxf>
              <font>
                <color rgb="FFFF0000"/>
              </font>
            </x14:dxf>
          </x14:cfRule>
          <xm:sqref>D43</xm:sqref>
        </x14:conditionalFormatting>
        <x14:conditionalFormatting xmlns:xm="http://schemas.microsoft.com/office/excel/2006/main">
          <x14:cfRule type="cellIs" priority="1" operator="notEqual" id="{9D161859-C523-4E70-9CC9-6CFAC618B21D}">
            <xm:f>'Page 2'!$G$4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D070-F0A7-4598-893C-E8482CE56390}">
  <sheetPr codeName="Sheet3"/>
  <dimension ref="A1:GR354"/>
  <sheetViews>
    <sheetView tabSelected="1" workbookViewId="0">
      <selection activeCell="E6" sqref="E6:E40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1.6640625" style="17" bestFit="1" customWidth="1"/>
    <col min="13" max="13" width="11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1901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4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4" t="s">
        <v>1838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x14ac:dyDescent="0.25">
      <c r="A6" s="32" t="str">
        <f>'Page 11'!A4</f>
        <v>0104 18</v>
      </c>
      <c r="B6" s="32" t="str">
        <f>'Page 11'!B4</f>
        <v>Inlet Protection System</v>
      </c>
      <c r="C6" s="29" t="str">
        <f>'Page 11'!D4</f>
        <v>EA</v>
      </c>
      <c r="D6" s="29">
        <f>'Page 11'!E4</f>
        <v>1</v>
      </c>
      <c r="E6" s="29">
        <v>1</v>
      </c>
      <c r="F6" s="29">
        <f>'Page 11'!G4</f>
        <v>35</v>
      </c>
      <c r="G6" s="29">
        <f>'Page 11'!H4</f>
        <v>0</v>
      </c>
      <c r="H6" s="29" t="str">
        <f>'Page 11'!I4</f>
        <v>BLSR976</v>
      </c>
      <c r="I6" s="29" t="str">
        <f>'Page 11'!J4</f>
        <v>411+42.40</v>
      </c>
      <c r="J6" s="29" t="str">
        <f>'Page 11'!K4</f>
        <v>411+53.25</v>
      </c>
      <c r="K6" s="29" t="str">
        <f>'Page 11'!L4</f>
        <v>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x14ac:dyDescent="0.25">
      <c r="A7" s="33"/>
      <c r="B7" s="30"/>
      <c r="C7" s="30"/>
      <c r="D7" s="30">
        <f>'Page 11'!E5</f>
        <v>1</v>
      </c>
      <c r="E7" s="29">
        <v>1</v>
      </c>
      <c r="F7" s="30">
        <f>'Page 11'!G5</f>
        <v>0</v>
      </c>
      <c r="G7" s="30">
        <f>'Page 11'!H5</f>
        <v>0</v>
      </c>
      <c r="H7" s="30" t="str">
        <f>'Page 11'!I5</f>
        <v>BLSR976</v>
      </c>
      <c r="I7" s="30" t="str">
        <f>'Page 11'!J5</f>
        <v>411+91.82</v>
      </c>
      <c r="J7" s="30" t="str">
        <f>'Page 11'!K5</f>
        <v>412+02.66</v>
      </c>
      <c r="K7" s="30" t="str">
        <f>'Page 11'!L5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x14ac:dyDescent="0.25">
      <c r="A8" s="32"/>
      <c r="B8" s="29"/>
      <c r="C8" s="29"/>
      <c r="D8" s="29">
        <f>'Page 11'!E6</f>
        <v>1</v>
      </c>
      <c r="E8" s="29">
        <v>1</v>
      </c>
      <c r="F8" s="29">
        <f>'Page 11'!G6</f>
        <v>0</v>
      </c>
      <c r="G8" s="29">
        <f>'Page 11'!H6</f>
        <v>0</v>
      </c>
      <c r="H8" s="29" t="str">
        <f>'Page 11'!I6</f>
        <v>BLSR976</v>
      </c>
      <c r="I8" s="29" t="str">
        <f>'Page 11'!J6</f>
        <v>413+45.44</v>
      </c>
      <c r="J8" s="29" t="str">
        <f>'Page 11'!K6</f>
        <v>413+56.41</v>
      </c>
      <c r="K8" s="29" t="str">
        <f>'Page 11'!L6</f>
        <v>RT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>
        <f>'Page 11'!E7</f>
        <v>1</v>
      </c>
      <c r="E9" s="29">
        <v>1</v>
      </c>
      <c r="F9" s="30">
        <f>'Page 11'!G7</f>
        <v>0</v>
      </c>
      <c r="G9" s="30">
        <f>'Page 11'!H7</f>
        <v>0</v>
      </c>
      <c r="H9" s="30" t="str">
        <f>'Page 11'!I7</f>
        <v>BLSR976</v>
      </c>
      <c r="I9" s="30" t="str">
        <f>'Page 11'!J7</f>
        <v>413+53.31</v>
      </c>
      <c r="J9" s="30" t="str">
        <f>'Page 11'!K7</f>
        <v>413+64.16</v>
      </c>
      <c r="K9" s="30" t="str">
        <f>'Page 11'!L7</f>
        <v>LT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>
        <f>'Page 11'!E8</f>
        <v>1</v>
      </c>
      <c r="E10" s="29">
        <v>1</v>
      </c>
      <c r="F10" s="29">
        <f>'Page 11'!G8</f>
        <v>0</v>
      </c>
      <c r="G10" s="29">
        <f>'Page 11'!H8</f>
        <v>0</v>
      </c>
      <c r="H10" s="29" t="str">
        <f>'Page 11'!I8</f>
        <v>BLSR976</v>
      </c>
      <c r="I10" s="29" t="str">
        <f>'Page 11'!J8</f>
        <v>418+46.66</v>
      </c>
      <c r="J10" s="29" t="str">
        <f>'Page 11'!K8</f>
        <v>418+57.22</v>
      </c>
      <c r="K10" s="29" t="str">
        <f>'Page 11'!L8</f>
        <v>RT</v>
      </c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x14ac:dyDescent="0.25">
      <c r="A11" s="33"/>
      <c r="B11" s="30"/>
      <c r="C11" s="30"/>
      <c r="D11" s="30">
        <f>'Page 11'!E9</f>
        <v>1</v>
      </c>
      <c r="E11" s="29">
        <v>1</v>
      </c>
      <c r="F11" s="30">
        <f>'Page 11'!G9</f>
        <v>0</v>
      </c>
      <c r="G11" s="30">
        <f>'Page 11'!H9</f>
        <v>0</v>
      </c>
      <c r="H11" s="30" t="str">
        <f>'Page 11'!I9</f>
        <v>BLSR976</v>
      </c>
      <c r="I11" s="30" t="str">
        <f>'Page 11'!J9</f>
        <v>419+25.89</v>
      </c>
      <c r="J11" s="30" t="str">
        <f>'Page 11'!K9</f>
        <v>419+36.28</v>
      </c>
      <c r="K11" s="30" t="str">
        <f>'Page 11'!L9</f>
        <v>RT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>
        <f>'Page 11'!E10</f>
        <v>1</v>
      </c>
      <c r="E12" s="29">
        <v>1</v>
      </c>
      <c r="F12" s="29">
        <f>'Page 11'!G10</f>
        <v>0</v>
      </c>
      <c r="G12" s="29">
        <f>'Page 11'!H10</f>
        <v>0</v>
      </c>
      <c r="H12" s="29" t="str">
        <f>'Page 11'!I10</f>
        <v>BLSR976</v>
      </c>
      <c r="I12" s="29" t="str">
        <f>'Page 11'!J10</f>
        <v>419+90.30</v>
      </c>
      <c r="J12" s="29" t="str">
        <f>'Page 11'!K10</f>
        <v>420+06.43</v>
      </c>
      <c r="K12" s="29" t="str">
        <f>'Page 11'!L10</f>
        <v>LT</v>
      </c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>
        <f>'Page 11'!E11</f>
        <v>1</v>
      </c>
      <c r="E13" s="29">
        <v>1</v>
      </c>
      <c r="F13" s="30">
        <f>'Page 11'!G11</f>
        <v>0</v>
      </c>
      <c r="G13" s="30">
        <f>'Page 11'!H11</f>
        <v>0</v>
      </c>
      <c r="H13" s="30" t="str">
        <f>'Page 11'!I11</f>
        <v>BLSR976</v>
      </c>
      <c r="I13" s="30" t="str">
        <f>'Page 11'!J11</f>
        <v>420+44.54</v>
      </c>
      <c r="J13" s="30" t="str">
        <f>'Page 11'!K11</f>
        <v>420+55.01</v>
      </c>
      <c r="K13" s="30" t="str">
        <f>'Page 11'!L11</f>
        <v>LT</v>
      </c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>
        <f>'Page 11'!E12</f>
        <v>1</v>
      </c>
      <c r="E14" s="29">
        <v>1</v>
      </c>
      <c r="F14" s="29">
        <f>'Page 11'!G12</f>
        <v>0</v>
      </c>
      <c r="G14" s="29">
        <f>'Page 11'!H12</f>
        <v>0</v>
      </c>
      <c r="H14" s="29" t="str">
        <f>'Page 11'!I12</f>
        <v>BLSR976</v>
      </c>
      <c r="I14" s="29" t="str">
        <f>'Page 11'!J12</f>
        <v>421+41.36</v>
      </c>
      <c r="J14" s="29" t="str">
        <f>'Page 11'!K12</f>
        <v>421+41.91</v>
      </c>
      <c r="K14" s="29" t="str">
        <f>'Page 11'!L12</f>
        <v>LT</v>
      </c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>
        <f>'Page 11'!E13</f>
        <v>1</v>
      </c>
      <c r="E15" s="29">
        <v>1</v>
      </c>
      <c r="F15" s="30">
        <f>'Page 11'!G13</f>
        <v>0</v>
      </c>
      <c r="G15" s="30">
        <f>'Page 11'!H13</f>
        <v>0</v>
      </c>
      <c r="H15" s="30" t="str">
        <f>'Page 11'!I13</f>
        <v>BLSR976</v>
      </c>
      <c r="I15" s="30" t="str">
        <f>'Page 11'!J13</f>
        <v>421+56.86</v>
      </c>
      <c r="J15" s="30" t="str">
        <f>'Page 11'!K13</f>
        <v>421+57.30</v>
      </c>
      <c r="K15" s="30" t="str">
        <f>'Page 11'!L13</f>
        <v>RT</v>
      </c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>
        <f>'Page 11'!E14</f>
        <v>1</v>
      </c>
      <c r="E16" s="29">
        <v>1</v>
      </c>
      <c r="F16" s="29">
        <f>'Page 11'!G14</f>
        <v>0</v>
      </c>
      <c r="G16" s="29">
        <f>'Page 11'!H14</f>
        <v>0</v>
      </c>
      <c r="H16" s="29" t="str">
        <f>'Page 11'!I14</f>
        <v>BLSR976</v>
      </c>
      <c r="I16" s="29" t="str">
        <f>'Page 11'!J14</f>
        <v>421+59.30</v>
      </c>
      <c r="J16" s="29" t="str">
        <f>'Page 11'!K14</f>
        <v>421+59.46</v>
      </c>
      <c r="K16" s="29" t="str">
        <f>'Page 11'!L14</f>
        <v>RT</v>
      </c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>
        <f>'Page 11'!E15</f>
        <v>1</v>
      </c>
      <c r="E17" s="29">
        <v>1</v>
      </c>
      <c r="F17" s="30">
        <f>'Page 11'!G15</f>
        <v>0</v>
      </c>
      <c r="G17" s="30">
        <f>'Page 11'!H15</f>
        <v>0</v>
      </c>
      <c r="H17" s="30" t="str">
        <f>'Page 11'!I15</f>
        <v>BLSR976</v>
      </c>
      <c r="I17" s="30" t="str">
        <f>'Page 11'!J15</f>
        <v>422+24.32</v>
      </c>
      <c r="J17" s="30" t="str">
        <f>'Page 11'!K15</f>
        <v>422+24.88</v>
      </c>
      <c r="K17" s="30" t="str">
        <f>'Page 11'!L15</f>
        <v>LT</v>
      </c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>
        <f>'Page 11'!E16</f>
        <v>1</v>
      </c>
      <c r="E18" s="29">
        <v>1</v>
      </c>
      <c r="F18" s="29">
        <f>'Page 11'!G16</f>
        <v>0</v>
      </c>
      <c r="G18" s="29">
        <f>'Page 11'!H16</f>
        <v>0</v>
      </c>
      <c r="H18" s="29" t="str">
        <f>'Page 11'!I16</f>
        <v>BLSR976</v>
      </c>
      <c r="I18" s="29" t="str">
        <f>'Page 11'!J16</f>
        <v>422+32.16</v>
      </c>
      <c r="J18" s="29" t="str">
        <f>'Page 11'!K16</f>
        <v>422+32.32</v>
      </c>
      <c r="K18" s="29" t="str">
        <f>'Page 11'!L16</f>
        <v>RT</v>
      </c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>
        <f>'Page 11'!E17</f>
        <v>1</v>
      </c>
      <c r="E19" s="29">
        <v>1</v>
      </c>
      <c r="F19" s="30">
        <f>'Page 11'!G17</f>
        <v>0</v>
      </c>
      <c r="G19" s="30">
        <f>'Page 11'!H17</f>
        <v>0</v>
      </c>
      <c r="H19" s="30" t="str">
        <f>'Page 11'!I17</f>
        <v>BLSR976</v>
      </c>
      <c r="I19" s="30" t="str">
        <f>'Page 11'!J17</f>
        <v>423+44.26</v>
      </c>
      <c r="J19" s="30" t="str">
        <f>'Page 11'!K17</f>
        <v>423+46.26</v>
      </c>
      <c r="K19" s="30" t="str">
        <f>'Page 11'!L17</f>
        <v>RT</v>
      </c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>
        <f>'Page 11'!E18</f>
        <v>1</v>
      </c>
      <c r="E20" s="29">
        <v>1</v>
      </c>
      <c r="F20" s="29">
        <f>'Page 11'!G18</f>
        <v>0</v>
      </c>
      <c r="G20" s="29">
        <f>'Page 11'!H18</f>
        <v>0</v>
      </c>
      <c r="H20" s="29" t="str">
        <f>'Page 11'!I18</f>
        <v>BLSR976</v>
      </c>
      <c r="I20" s="29" t="str">
        <f>'Page 11'!J18</f>
        <v>423+61.46</v>
      </c>
      <c r="J20" s="29" t="str">
        <f>'Page 11'!K18</f>
        <v>423+61.48</v>
      </c>
      <c r="K20" s="29" t="str">
        <f>'Page 11'!L18</f>
        <v>LT</v>
      </c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>
        <f>'Page 11'!E19</f>
        <v>1</v>
      </c>
      <c r="E21" s="29">
        <v>1</v>
      </c>
      <c r="F21" s="30">
        <f>'Page 11'!G19</f>
        <v>0</v>
      </c>
      <c r="G21" s="30">
        <f>'Page 11'!H19</f>
        <v>0</v>
      </c>
      <c r="H21" s="30" t="str">
        <f>'Page 11'!I19</f>
        <v>BLSR976</v>
      </c>
      <c r="I21" s="30" t="str">
        <f>'Page 11'!J19</f>
        <v>423+74.36</v>
      </c>
      <c r="J21" s="30" t="str">
        <f>'Page 11'!K19</f>
        <v>423+74.52</v>
      </c>
      <c r="K21" s="30" t="str">
        <f>'Page 11'!L19</f>
        <v>RT</v>
      </c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>
        <f>'Page 11'!E20</f>
        <v>1</v>
      </c>
      <c r="E22" s="29">
        <v>1</v>
      </c>
      <c r="F22" s="29">
        <f>'Page 11'!G20</f>
        <v>0</v>
      </c>
      <c r="G22" s="29">
        <f>'Page 11'!H20</f>
        <v>0</v>
      </c>
      <c r="H22" s="29" t="str">
        <f>'Page 11'!I20</f>
        <v>BLSR976</v>
      </c>
      <c r="I22" s="29" t="str">
        <f>'Page 11'!J20</f>
        <v>423+83.10</v>
      </c>
      <c r="J22" s="29" t="str">
        <f>'Page 11'!K20</f>
        <v>423+93.50</v>
      </c>
      <c r="K22" s="29" t="str">
        <f>'Page 11'!L20</f>
        <v>LT</v>
      </c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>
        <f>'Page 11'!E21</f>
        <v>1</v>
      </c>
      <c r="E23" s="29">
        <v>1</v>
      </c>
      <c r="F23" s="30">
        <f>'Page 11'!G21</f>
        <v>0</v>
      </c>
      <c r="G23" s="30">
        <f>'Page 11'!H21</f>
        <v>0</v>
      </c>
      <c r="H23" s="30" t="str">
        <f>'Page 11'!I21</f>
        <v>BLSR976</v>
      </c>
      <c r="I23" s="30" t="str">
        <f>'Page 11'!J21</f>
        <v>426+35.04</v>
      </c>
      <c r="J23" s="30" t="str">
        <f>'Page 11'!K21</f>
        <v>426+51.14</v>
      </c>
      <c r="K23" s="30" t="str">
        <f>'Page 11'!L21</f>
        <v>RT</v>
      </c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>
        <f>'Page 11'!E22</f>
        <v>1</v>
      </c>
      <c r="E24" s="29">
        <v>1</v>
      </c>
      <c r="F24" s="29">
        <f>'Page 11'!G22</f>
        <v>0</v>
      </c>
      <c r="G24" s="29">
        <f>'Page 11'!H22</f>
        <v>0</v>
      </c>
      <c r="H24" s="29" t="str">
        <f>'Page 11'!I22</f>
        <v>BLSR976</v>
      </c>
      <c r="I24" s="29" t="str">
        <f>'Page 11'!J22</f>
        <v>426+55.45</v>
      </c>
      <c r="J24" s="29" t="str">
        <f>'Page 11'!K22</f>
        <v>426+65.96</v>
      </c>
      <c r="K24" s="29" t="str">
        <f>'Page 11'!L22</f>
        <v>LT</v>
      </c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>
        <f>'Page 11'!E23</f>
        <v>1</v>
      </c>
      <c r="E25" s="29">
        <v>1</v>
      </c>
      <c r="F25" s="30">
        <f>'Page 11'!G23</f>
        <v>0</v>
      </c>
      <c r="G25" s="30">
        <f>'Page 11'!H23</f>
        <v>0</v>
      </c>
      <c r="H25" s="30" t="str">
        <f>'Page 11'!I23</f>
        <v>BLSR976</v>
      </c>
      <c r="I25" s="30" t="str">
        <f>'Page 11'!J23</f>
        <v>426+82.45</v>
      </c>
      <c r="J25" s="30" t="str">
        <f>'Page 11'!K23</f>
        <v>426+82.47</v>
      </c>
      <c r="K25" s="30" t="str">
        <f>'Page 11'!L23</f>
        <v>LT</v>
      </c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>
        <f>'Page 11'!E24</f>
        <v>1</v>
      </c>
      <c r="E26" s="29">
        <v>1</v>
      </c>
      <c r="F26" s="29">
        <f>'Page 11'!G24</f>
        <v>0</v>
      </c>
      <c r="G26" s="29">
        <f>'Page 11'!H24</f>
        <v>0</v>
      </c>
      <c r="H26" s="29" t="str">
        <f>'Page 11'!I24</f>
        <v>BLSR976</v>
      </c>
      <c r="I26" s="29" t="str">
        <f>'Page 11'!J24</f>
        <v>427+09.57</v>
      </c>
      <c r="J26" s="29" t="str">
        <f>'Page 11'!K24</f>
        <v>427+09.59</v>
      </c>
      <c r="K26" s="29" t="str">
        <f>'Page 11'!L24</f>
        <v>LT</v>
      </c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>
        <f>'Page 11'!E25</f>
        <v>1</v>
      </c>
      <c r="E27" s="29">
        <v>1</v>
      </c>
      <c r="F27" s="30">
        <f>'Page 11'!G25</f>
        <v>0</v>
      </c>
      <c r="G27" s="30">
        <f>'Page 11'!H25</f>
        <v>0</v>
      </c>
      <c r="H27" s="30" t="str">
        <f>'Page 11'!I25</f>
        <v>BLSR976</v>
      </c>
      <c r="I27" s="30" t="str">
        <f>'Page 11'!J25</f>
        <v>428+91.37</v>
      </c>
      <c r="J27" s="30" t="str">
        <f>'Page 11'!K25</f>
        <v>429+01.74</v>
      </c>
      <c r="K27" s="30" t="str">
        <f>'Page 11'!L25</f>
        <v>RT</v>
      </c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>
        <f>'Page 11'!E26</f>
        <v>1</v>
      </c>
      <c r="E28" s="29">
        <v>1</v>
      </c>
      <c r="F28" s="29">
        <f>'Page 11'!G26</f>
        <v>0</v>
      </c>
      <c r="G28" s="29">
        <f>'Page 11'!H26</f>
        <v>0</v>
      </c>
      <c r="H28" s="29" t="str">
        <f>'Page 11'!I26</f>
        <v>BLSR976</v>
      </c>
      <c r="I28" s="29" t="str">
        <f>'Page 11'!J26</f>
        <v>429+14.65</v>
      </c>
      <c r="J28" s="29" t="str">
        <f>'Page 11'!K26</f>
        <v>429+20.65</v>
      </c>
      <c r="K28" s="29" t="str">
        <f>'Page 11'!L26</f>
        <v>LT</v>
      </c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>
        <f>'Page 11'!E27</f>
        <v>1</v>
      </c>
      <c r="E29" s="29">
        <v>1</v>
      </c>
      <c r="F29" s="30">
        <f>'Page 11'!G27</f>
        <v>0</v>
      </c>
      <c r="G29" s="30">
        <f>'Page 11'!H27</f>
        <v>0</v>
      </c>
      <c r="H29" s="30" t="str">
        <f>'Page 11'!I27</f>
        <v>BLSR976</v>
      </c>
      <c r="I29" s="30" t="str">
        <f>'Page 11'!J27</f>
        <v>429+20.65</v>
      </c>
      <c r="J29" s="30" t="str">
        <f>'Page 11'!K27</f>
        <v>429+26.65</v>
      </c>
      <c r="K29" s="30" t="str">
        <f>'Page 11'!L27</f>
        <v>LT</v>
      </c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>
        <f>'Page 11'!E28</f>
        <v>1</v>
      </c>
      <c r="E30" s="29">
        <v>1</v>
      </c>
      <c r="F30" s="29">
        <f>'Page 11'!G28</f>
        <v>0</v>
      </c>
      <c r="G30" s="29">
        <f>'Page 11'!H28</f>
        <v>0</v>
      </c>
      <c r="H30" s="29" t="str">
        <f>'Page 11'!I28</f>
        <v>BLSR976</v>
      </c>
      <c r="I30" s="29" t="str">
        <f>'Page 11'!J28</f>
        <v>429+26.65</v>
      </c>
      <c r="J30" s="29" t="str">
        <f>'Page 11'!K28</f>
        <v>429+32.65</v>
      </c>
      <c r="K30" s="29" t="str">
        <f>'Page 11'!L28</f>
        <v>LT</v>
      </c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>
        <f>'Page 11'!E29</f>
        <v>1</v>
      </c>
      <c r="E31" s="29">
        <v>1</v>
      </c>
      <c r="F31" s="30">
        <f>'Page 11'!G29</f>
        <v>0</v>
      </c>
      <c r="G31" s="30">
        <f>'Page 11'!H29</f>
        <v>0</v>
      </c>
      <c r="H31" s="30" t="str">
        <f>'Page 11'!I29</f>
        <v>BLSR976</v>
      </c>
      <c r="I31" s="30" t="str">
        <f>'Page 11'!J29</f>
        <v>429+32.65</v>
      </c>
      <c r="J31" s="30" t="str">
        <f>'Page 11'!K29</f>
        <v>429+38.65</v>
      </c>
      <c r="K31" s="30" t="str">
        <f>'Page 11'!L29</f>
        <v>LT</v>
      </c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>
        <f>'Page 11'!E30</f>
        <v>1</v>
      </c>
      <c r="E32" s="29">
        <v>1</v>
      </c>
      <c r="F32" s="29">
        <f>'Page 11'!G30</f>
        <v>0</v>
      </c>
      <c r="G32" s="29">
        <f>'Page 11'!H30</f>
        <v>0</v>
      </c>
      <c r="H32" s="29" t="str">
        <f>'Page 11'!I30</f>
        <v>BLSR976</v>
      </c>
      <c r="I32" s="29" t="str">
        <f>'Page 11'!J30</f>
        <v>429+38.65</v>
      </c>
      <c r="J32" s="29" t="str">
        <f>'Page 11'!K30</f>
        <v>429+44.65</v>
      </c>
      <c r="K32" s="29" t="str">
        <f>'Page 11'!L30</f>
        <v>LT</v>
      </c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>
        <f>'Page 11'!E31</f>
        <v>1</v>
      </c>
      <c r="E33" s="29">
        <v>1</v>
      </c>
      <c r="F33" s="30">
        <f>'Page 11'!G31</f>
        <v>0</v>
      </c>
      <c r="G33" s="30">
        <f>'Page 11'!H31</f>
        <v>0</v>
      </c>
      <c r="H33" s="30" t="str">
        <f>'Page 11'!I31</f>
        <v>BLSR976</v>
      </c>
      <c r="I33" s="30" t="str">
        <f>'Page 11'!J31</f>
        <v>429+44.65</v>
      </c>
      <c r="J33" s="30" t="str">
        <f>'Page 11'!K31</f>
        <v>429+50.65</v>
      </c>
      <c r="K33" s="30" t="str">
        <f>'Page 11'!L31</f>
        <v>LT</v>
      </c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>
        <f>'Page 11'!E32</f>
        <v>1</v>
      </c>
      <c r="E34" s="29">
        <v>1</v>
      </c>
      <c r="F34" s="29">
        <f>'Page 11'!G32</f>
        <v>0</v>
      </c>
      <c r="G34" s="29">
        <f>'Page 11'!H32</f>
        <v>0</v>
      </c>
      <c r="H34" s="29" t="str">
        <f>'Page 11'!I32</f>
        <v>BLSR976</v>
      </c>
      <c r="I34" s="29" t="str">
        <f>'Page 11'!J32</f>
        <v>429+50.65</v>
      </c>
      <c r="J34" s="29" t="str">
        <f>'Page 11'!K32</f>
        <v>429+56.65</v>
      </c>
      <c r="K34" s="29" t="str">
        <f>'Page 11'!L32</f>
        <v>LT</v>
      </c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>
        <f>'Page 11'!E33</f>
        <v>1</v>
      </c>
      <c r="E35" s="29">
        <v>1</v>
      </c>
      <c r="F35" s="30">
        <f>'Page 11'!G33</f>
        <v>0</v>
      </c>
      <c r="G35" s="30">
        <f>'Page 11'!H33</f>
        <v>0</v>
      </c>
      <c r="H35" s="30" t="str">
        <f>'Page 11'!I33</f>
        <v>BLSR976</v>
      </c>
      <c r="I35" s="30" t="str">
        <f>'Page 11'!J33</f>
        <v>429+56.65</v>
      </c>
      <c r="J35" s="30" t="str">
        <f>'Page 11'!K33</f>
        <v>429+62.65</v>
      </c>
      <c r="K35" s="30" t="str">
        <f>'Page 11'!L33</f>
        <v>LT</v>
      </c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>
        <f>'Page 11'!E34</f>
        <v>1</v>
      </c>
      <c r="E36" s="29">
        <v>1</v>
      </c>
      <c r="F36" s="29">
        <f>'Page 11'!G34</f>
        <v>0</v>
      </c>
      <c r="G36" s="29">
        <f>'Page 11'!H34</f>
        <v>0</v>
      </c>
      <c r="H36" s="29" t="str">
        <f>'Page 11'!I34</f>
        <v>BLSR976</v>
      </c>
      <c r="I36" s="29" t="str">
        <f>'Page 11'!J34</f>
        <v>429+62.65</v>
      </c>
      <c r="J36" s="29" t="str">
        <f>'Page 11'!K34</f>
        <v>429+68.65</v>
      </c>
      <c r="K36" s="29" t="str">
        <f>'Page 11'!L34</f>
        <v>LT</v>
      </c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>
        <f>'Page 12'!E4</f>
        <v>1</v>
      </c>
      <c r="E37" s="29">
        <v>1</v>
      </c>
      <c r="F37" s="30">
        <f>'Page 12'!G4</f>
        <v>0</v>
      </c>
      <c r="G37" s="30">
        <f>'Page 12'!H4</f>
        <v>0</v>
      </c>
      <c r="H37" s="30" t="str">
        <f>'Page 12'!I4</f>
        <v>BLSR976</v>
      </c>
      <c r="I37" s="30" t="str">
        <f>'Page 12'!J4</f>
        <v>429+68.66</v>
      </c>
      <c r="J37" s="30" t="str">
        <f>'Page 12'!K4</f>
        <v>429+74.66</v>
      </c>
      <c r="K37" s="30" t="str">
        <f>'Page 12'!L4</f>
        <v>LT</v>
      </c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30">
        <f>'Page 12'!E5</f>
        <v>1</v>
      </c>
      <c r="E38" s="29">
        <v>1</v>
      </c>
      <c r="F38" s="30">
        <f>'Page 12'!G5</f>
        <v>0</v>
      </c>
      <c r="G38" s="30">
        <f>'Page 12'!H5</f>
        <v>0</v>
      </c>
      <c r="H38" s="30" t="str">
        <f>'Page 12'!I5</f>
        <v>BLSR976</v>
      </c>
      <c r="I38" s="30" t="str">
        <f>'Page 12'!J5</f>
        <v>429+74.66</v>
      </c>
      <c r="J38" s="30" t="str">
        <f>'Page 12'!K5</f>
        <v>429+80.66</v>
      </c>
      <c r="K38" s="30" t="str">
        <f>'Page 12'!L5</f>
        <v>LT</v>
      </c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>
        <f>'Page 12'!E6</f>
        <v>1</v>
      </c>
      <c r="E39" s="29">
        <v>1</v>
      </c>
      <c r="F39" s="30">
        <f>'Page 12'!G6</f>
        <v>0</v>
      </c>
      <c r="G39" s="30">
        <f>'Page 12'!H6</f>
        <v>0</v>
      </c>
      <c r="H39" s="30" t="str">
        <f>'Page 12'!I6</f>
        <v>BLSR976</v>
      </c>
      <c r="I39" s="30" t="str">
        <f>'Page 12'!J6</f>
        <v>429+80.66</v>
      </c>
      <c r="J39" s="30" t="str">
        <f>'Page 12'!K6</f>
        <v>429+86.66</v>
      </c>
      <c r="K39" s="30" t="str">
        <f>'Page 12'!L6</f>
        <v>LT</v>
      </c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30">
        <f>'Page 12'!E7</f>
        <v>1</v>
      </c>
      <c r="E40" s="29">
        <v>1</v>
      </c>
      <c r="F40" s="30">
        <f>'Page 12'!G7</f>
        <v>0</v>
      </c>
      <c r="G40" s="30">
        <f>'Page 12'!H7</f>
        <v>0</v>
      </c>
      <c r="H40" s="30" t="str">
        <f>'Page 12'!I7</f>
        <v>BLSR976</v>
      </c>
      <c r="I40" s="30" t="str">
        <f>'Page 12'!J7</f>
        <v>429+86.66</v>
      </c>
      <c r="J40" s="30" t="str">
        <f>'Page 12'!K7</f>
        <v>429+92.66</v>
      </c>
      <c r="K40" s="30" t="str">
        <f>'Page 12'!L7</f>
        <v>LT</v>
      </c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82" t="s">
        <v>1814</v>
      </c>
      <c r="B43" s="83"/>
      <c r="C43" s="84"/>
      <c r="D43" s="31">
        <f>SUM(D6:D42)</f>
        <v>35</v>
      </c>
      <c r="E43" s="31">
        <f>SUM(E6:E42)</f>
        <v>35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05" customHeight="1" thickBot="1" x14ac:dyDescent="0.3"/>
    <row r="45" spans="1:200" s="18" customFormat="1" ht="13.05" customHeight="1" thickBot="1" x14ac:dyDescent="0.3">
      <c r="C45" s="23" t="s">
        <v>1815</v>
      </c>
      <c r="D45" s="78"/>
      <c r="E45" s="79"/>
      <c r="F45" s="24"/>
    </row>
    <row r="46" spans="1:200" s="18" customFormat="1" x14ac:dyDescent="0.25">
      <c r="D46" s="24"/>
      <c r="E46" s="24"/>
      <c r="F46" s="24"/>
    </row>
    <row r="47" spans="1:200" s="18" customFormat="1" x14ac:dyDescent="0.25">
      <c r="D47" s="24"/>
      <c r="E47" s="24"/>
      <c r="F47" s="24"/>
    </row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9">
    <mergeCell ref="A1:M2"/>
    <mergeCell ref="D3:E3"/>
    <mergeCell ref="F3:G3"/>
    <mergeCell ref="H3:K3"/>
    <mergeCell ref="D45:E45"/>
    <mergeCell ref="A3:A4"/>
    <mergeCell ref="B3:B4"/>
    <mergeCell ref="C3:C4"/>
    <mergeCell ref="A43:C43"/>
  </mergeCells>
  <hyperlinks>
    <hyperlink ref="N1" location="Index!A1" display="Ir al Indice" xr:uid="{79676939-3FFD-43D1-BB31-5CB71A16D5EC}"/>
    <hyperlink ref="N2" location="'Page 11'!A1" display="Ir a pag 11" xr:uid="{5B447070-4AEA-4E08-9749-04F952A16983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stopIfTrue="1" operator="notEqual" id="{14BA7D6E-5169-482E-9FB8-F376ECFA021D}">
            <xm:f>'Page 11'!$G$4</xm:f>
            <x14:dxf>
              <font>
                <color rgb="FFFF0000"/>
              </font>
            </x14:dxf>
          </x14:cfRule>
          <xm:sqref>D43:E43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12C2-5751-47B7-B610-ED91BF1AE376}">
  <sheetPr codeName="Sheet4"/>
  <dimension ref="A1:GR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48.33203125" style="17" customWidth="1"/>
    <col min="3" max="3" width="10.6640625" style="17" customWidth="1"/>
    <col min="4" max="4" width="10" style="17" customWidth="1"/>
    <col min="5" max="5" width="9.88671875" style="17" customWidth="1"/>
    <col min="6" max="6" width="12.88671875" style="17" hidden="1" customWidth="1"/>
    <col min="7" max="7" width="14.5546875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4" width="11.5546875" style="17" customWidth="1"/>
    <col min="15" max="15" width="10.109375" style="17" bestFit="1" customWidth="1"/>
    <col min="16" max="16384" width="8.88671875" style="17"/>
  </cols>
  <sheetData>
    <row r="1" spans="1:200" ht="13.05" customHeight="1" x14ac:dyDescent="0.25">
      <c r="A1" s="69" t="s">
        <v>1902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1831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  <c r="N3" s="17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13'!A4</f>
        <v>0107 1</v>
      </c>
      <c r="B6" s="29" t="str">
        <f>'Page 13'!B4</f>
        <v>Litter Removal And Disposal</v>
      </c>
      <c r="C6" s="29" t="str">
        <f>'Page 13'!D4</f>
        <v>AC</v>
      </c>
      <c r="D6" s="29">
        <f>'Page 13'!M4</f>
        <v>11.2</v>
      </c>
      <c r="E6" s="29">
        <f>'Page 13'!N4</f>
        <v>0</v>
      </c>
      <c r="F6" s="29">
        <f>'Page 11'!G4</f>
        <v>35</v>
      </c>
      <c r="G6" s="29">
        <f>'Page 11'!H4</f>
        <v>0</v>
      </c>
      <c r="H6" s="29" t="str">
        <f>'Page 13'!P4</f>
        <v>BLSR976</v>
      </c>
      <c r="I6" s="29" t="str">
        <f>'Page 13'!Q4</f>
        <v>412+85.00</v>
      </c>
      <c r="J6" s="29" t="str">
        <f>'Page 13'!R4</f>
        <v>428+90.00</v>
      </c>
      <c r="K6" s="29" t="str">
        <f>'Page 13'!S4</f>
        <v>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>
        <f>'Page 13'!A5</f>
        <v>0</v>
      </c>
      <c r="B7" s="30">
        <f>'Page 13'!B5</f>
        <v>0</v>
      </c>
      <c r="C7" s="30">
        <f>'Page 13'!D5</f>
        <v>0</v>
      </c>
      <c r="D7" s="30">
        <f>'Page 13'!M5</f>
        <v>0</v>
      </c>
      <c r="E7" s="30">
        <f>'Page 13'!N5</f>
        <v>0</v>
      </c>
      <c r="F7" s="30">
        <f>'Page 11'!G5</f>
        <v>0</v>
      </c>
      <c r="G7" s="30">
        <f>'Page 11'!H5</f>
        <v>0</v>
      </c>
      <c r="H7" s="30" t="str">
        <f>'Page 13'!P5</f>
        <v>BLSR976</v>
      </c>
      <c r="I7" s="30" t="str">
        <f>'Page 13'!Q5</f>
        <v>412+85.00</v>
      </c>
      <c r="J7" s="30" t="str">
        <f>'Page 13'!R5</f>
        <v>428+90.00</v>
      </c>
      <c r="K7" s="30" t="str">
        <f>'Page 13'!S5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>
        <f>'Page 13'!A6</f>
        <v>0</v>
      </c>
      <c r="B8" s="29">
        <f>'Page 13'!B6</f>
        <v>0</v>
      </c>
      <c r="C8" s="29">
        <f>'Page 13'!D6</f>
        <v>0</v>
      </c>
      <c r="D8" s="29">
        <f>'Page 13'!M6</f>
        <v>0</v>
      </c>
      <c r="E8" s="29">
        <f>'Page 13'!N6</f>
        <v>0</v>
      </c>
      <c r="F8" s="29">
        <f>'Page 11'!G6</f>
        <v>0</v>
      </c>
      <c r="G8" s="29">
        <f>'Page 11'!H6</f>
        <v>0</v>
      </c>
      <c r="H8" s="29" t="str">
        <f>'Page 13'!P6</f>
        <v>BLSR976</v>
      </c>
      <c r="I8" s="29" t="str">
        <f>'Page 13'!Q6</f>
        <v>412+85.00</v>
      </c>
      <c r="J8" s="29" t="str">
        <f>'Page 13'!R6</f>
        <v>428+90.00</v>
      </c>
      <c r="K8" s="29" t="str">
        <f>'Page 13'!S6</f>
        <v>RT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82" t="s">
        <v>1814</v>
      </c>
      <c r="B43" s="83"/>
      <c r="C43" s="84"/>
      <c r="D43" s="48">
        <f>SUM(D6:D42)</f>
        <v>11.2</v>
      </c>
      <c r="E43" s="48">
        <f>SUM(E6:E42)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05" customHeight="1" thickBot="1" x14ac:dyDescent="0.3"/>
    <row r="45" spans="1:200" s="18" customFormat="1" ht="13.05" customHeight="1" thickBot="1" x14ac:dyDescent="0.3">
      <c r="C45" s="23" t="s">
        <v>1815</v>
      </c>
      <c r="D45" s="78"/>
      <c r="E45" s="79"/>
      <c r="F45" s="24"/>
    </row>
    <row r="46" spans="1:200" s="18" customFormat="1" x14ac:dyDescent="0.25">
      <c r="D46" s="24"/>
      <c r="E46" s="24"/>
      <c r="F46" s="24"/>
    </row>
    <row r="47" spans="1:200" s="18" customFormat="1" x14ac:dyDescent="0.25">
      <c r="D47" s="24"/>
      <c r="E47" s="24"/>
      <c r="F47" s="24"/>
    </row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9">
    <mergeCell ref="D45:E45"/>
    <mergeCell ref="A1:M2"/>
    <mergeCell ref="A3:A4"/>
    <mergeCell ref="B3:B4"/>
    <mergeCell ref="C3:C4"/>
    <mergeCell ref="D3:E3"/>
    <mergeCell ref="F3:G3"/>
    <mergeCell ref="H3:K3"/>
    <mergeCell ref="A43:C43"/>
  </mergeCells>
  <hyperlinks>
    <hyperlink ref="N1" location="Index!A1" display="Ir al Indice" xr:uid="{1251F804-3314-4BE1-B530-4E9B740E767A}"/>
    <hyperlink ref="N2" location="'Page 13'!A1" display="ir a Pag 13" xr:uid="{BFAD6974-1A24-4D94-89B8-B7F1B511B39F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8D25BB63-AAA3-466D-AFE2-4F0878752E65}">
            <xm:f>'Page 13'!$M$4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61E4-4181-4C5E-9F94-B9D9D7460A1C}">
  <sheetPr codeName="Sheet5"/>
  <dimension ref="A1:GR354"/>
  <sheetViews>
    <sheetView workbookViewId="0">
      <selection activeCell="N27" sqref="N27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1903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1831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13'!A7</f>
        <v>0107 2</v>
      </c>
      <c r="B6" s="29" t="str">
        <f>'Page 13'!B7</f>
        <v>Mowing</v>
      </c>
      <c r="C6" s="29" t="str">
        <f>'Page 13'!D7</f>
        <v>AC</v>
      </c>
      <c r="D6" s="49">
        <f>'Page 13'!M7</f>
        <v>11.2</v>
      </c>
      <c r="E6" s="49">
        <f>'Page 13'!N7</f>
        <v>0</v>
      </c>
      <c r="F6" s="29"/>
      <c r="G6" s="29"/>
      <c r="H6" s="29" t="str">
        <f>'Page 13'!P7</f>
        <v>BLSR976</v>
      </c>
      <c r="I6" s="29" t="str">
        <f>'Page 13'!Q7</f>
        <v>412+85.00</v>
      </c>
      <c r="J6" s="29" t="str">
        <f>'Page 13'!R7</f>
        <v>428+90.00</v>
      </c>
      <c r="K6" s="29" t="str">
        <f>'Page 13'!S7</f>
        <v>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/>
      <c r="B7" s="30"/>
      <c r="C7" s="30"/>
      <c r="D7" s="68">
        <f>'Page 13'!M8</f>
        <v>0</v>
      </c>
      <c r="E7" s="68">
        <f>'Page 13'!N8</f>
        <v>0</v>
      </c>
      <c r="F7" s="30"/>
      <c r="G7" s="30"/>
      <c r="H7" s="30" t="str">
        <f>'Page 13'!P8</f>
        <v>BLSR976</v>
      </c>
      <c r="I7" s="30" t="str">
        <f>'Page 13'!Q8</f>
        <v>412+85.00</v>
      </c>
      <c r="J7" s="30" t="str">
        <f>'Page 13'!R8</f>
        <v>428+90.00</v>
      </c>
      <c r="K7" s="30" t="str">
        <f>'Page 13'!S8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/>
      <c r="B8" s="29"/>
      <c r="C8" s="29"/>
      <c r="D8" s="49">
        <f>'Page 13'!M9</f>
        <v>0</v>
      </c>
      <c r="E8" s="49">
        <f>'Page 13'!N9</f>
        <v>0</v>
      </c>
      <c r="F8" s="29"/>
      <c r="G8" s="29"/>
      <c r="H8" s="29" t="str">
        <f>'Page 13'!P9</f>
        <v>BLSR976</v>
      </c>
      <c r="I8" s="29" t="str">
        <f>'Page 13'!Q9</f>
        <v>412+85.00</v>
      </c>
      <c r="J8" s="29" t="str">
        <f>'Page 13'!R9</f>
        <v>428+90.00</v>
      </c>
      <c r="K8" s="29" t="str">
        <f>'Page 13'!S9</f>
        <v>RT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82" t="s">
        <v>1814</v>
      </c>
      <c r="B43" s="83"/>
      <c r="C43" s="84"/>
      <c r="D43" s="48">
        <f>SUM(Table4674[Column4])</f>
        <v>11.2</v>
      </c>
      <c r="E43" s="48">
        <f>SUM(Table4674[Column5])</f>
        <v>0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05" customHeight="1" thickBot="1" x14ac:dyDescent="0.3"/>
    <row r="45" spans="1:200" s="18" customFormat="1" ht="13.05" customHeight="1" thickBot="1" x14ac:dyDescent="0.3">
      <c r="C45" s="23" t="s">
        <v>1815</v>
      </c>
      <c r="D45" s="78"/>
      <c r="E45" s="79"/>
      <c r="F45" s="24"/>
    </row>
    <row r="46" spans="1:200" s="18" customFormat="1" x14ac:dyDescent="0.25">
      <c r="D46" s="24"/>
      <c r="E46" s="24"/>
      <c r="F46" s="24"/>
    </row>
    <row r="47" spans="1:200" s="18" customFormat="1" x14ac:dyDescent="0.25">
      <c r="D47" s="24"/>
      <c r="E47" s="24"/>
      <c r="F47" s="24"/>
    </row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9">
    <mergeCell ref="D45:E45"/>
    <mergeCell ref="A43:C43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l Indice" xr:uid="{83231F6C-CA86-4644-AA31-49AFF806B33C}"/>
    <hyperlink ref="N2" location="'Page 13'!A1" display="ir a Pag 13" xr:uid="{151CC525-4BFE-44A2-89AF-F300933E67B4}"/>
  </hyperlinks>
  <pageMargins left="0.7" right="0.7" top="0.75" bottom="0.75" header="0.3" footer="0.3"/>
  <pageSetup orientation="landscape" verticalDpi="300" r:id="rId1"/>
  <ignoredErrors>
    <ignoredError sqref="C6:D6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733FD2B0-063F-407A-820A-1EA92353653E}">
            <xm:f>'Page 13'!$M$7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F9C8-5029-44EC-9931-FF7A42BE7BE1}">
  <sheetPr codeName="Sheet6"/>
  <dimension ref="A1:GR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1806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52" t="s">
        <v>1832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14'!A4</f>
        <v>0110 1 1</v>
      </c>
      <c r="B6" s="29" t="str">
        <f>'Page 14'!B4</f>
        <v>Clearing &amp; Grubbing</v>
      </c>
      <c r="C6" s="29" t="str">
        <f>'Page 14'!D4</f>
        <v>LS</v>
      </c>
      <c r="D6" s="29">
        <f>'Page 14'!G4</f>
        <v>1</v>
      </c>
      <c r="E6" s="29">
        <f>'Page 14'!H4</f>
        <v>0</v>
      </c>
      <c r="F6" s="29"/>
      <c r="G6" s="29"/>
      <c r="H6" s="29" t="str">
        <f>'Page 14'!N4</f>
        <v>BLSR976</v>
      </c>
      <c r="I6" s="29" t="str">
        <f>'Page 14'!O4</f>
        <v>418+46.70</v>
      </c>
      <c r="J6" s="29" t="str">
        <f>'Page 14'!P4</f>
        <v>418+57.18</v>
      </c>
      <c r="K6" s="29" t="str">
        <f>'Page 14'!Q4</f>
        <v>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/>
      <c r="B7" s="30"/>
      <c r="C7" s="30"/>
      <c r="D7" s="30">
        <f>'Page 14'!G5</f>
        <v>0</v>
      </c>
      <c r="E7" s="30">
        <f>'Page 14'!H5</f>
        <v>0</v>
      </c>
      <c r="F7" s="30"/>
      <c r="G7" s="30"/>
      <c r="H7" s="30" t="str">
        <f>'Page 14'!N5</f>
        <v>BLSR976</v>
      </c>
      <c r="I7" s="30" t="str">
        <f>'Page 14'!O5</f>
        <v>422+30.27</v>
      </c>
      <c r="J7" s="30" t="str">
        <f>'Page 14'!P5</f>
        <v>422+34.41</v>
      </c>
      <c r="K7" s="30" t="str">
        <f>'Page 14'!Q5</f>
        <v>RT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/>
      <c r="B8" s="29"/>
      <c r="C8" s="29"/>
      <c r="D8" s="29">
        <f>'Page 14'!G6</f>
        <v>0</v>
      </c>
      <c r="E8" s="29">
        <f>'Page 14'!H6</f>
        <v>0</v>
      </c>
      <c r="F8" s="29"/>
      <c r="G8" s="29"/>
      <c r="H8" s="29" t="str">
        <f>'Page 14'!N6</f>
        <v>BLSR976</v>
      </c>
      <c r="I8" s="29" t="str">
        <f>'Page 14'!O6</f>
        <v>422+44.84</v>
      </c>
      <c r="J8" s="29" t="str">
        <f>'Page 14'!P6</f>
        <v>422+54.71</v>
      </c>
      <c r="K8" s="29" t="str">
        <f>'Page 14'!Q6</f>
        <v>RT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>
        <f>'Page 14'!G7</f>
        <v>0</v>
      </c>
      <c r="E9" s="30">
        <f>'Page 14'!H7</f>
        <v>0</v>
      </c>
      <c r="F9" s="30"/>
      <c r="G9" s="30"/>
      <c r="H9" s="30" t="str">
        <f>'Page 14'!N7</f>
        <v>BLSR976</v>
      </c>
      <c r="I9" s="30" t="str">
        <f>'Page 14'!O7</f>
        <v>422+55.75</v>
      </c>
      <c r="J9" s="30" t="str">
        <f>'Page 14'!P7</f>
        <v>422+70.61</v>
      </c>
      <c r="K9" s="30" t="str">
        <f>'Page 14'!Q7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>
        <f>'Page 14'!G8</f>
        <v>0</v>
      </c>
      <c r="E10" s="29">
        <f>'Page 14'!H8</f>
        <v>0</v>
      </c>
      <c r="F10" s="29"/>
      <c r="G10" s="29"/>
      <c r="H10" s="29" t="str">
        <f>'Page 14'!N8</f>
        <v>BLSR976</v>
      </c>
      <c r="I10" s="29" t="str">
        <f>'Page 14'!O8</f>
        <v>422+59.29</v>
      </c>
      <c r="J10" s="29" t="str">
        <f>'Page 14'!P8</f>
        <v>422+69.17</v>
      </c>
      <c r="K10" s="29" t="str">
        <f>'Page 14'!Q8</f>
        <v>RT</v>
      </c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82" t="s">
        <v>1814</v>
      </c>
      <c r="B43" s="83"/>
      <c r="C43" s="84"/>
      <c r="D43" s="42">
        <f>SUBTOTAL(109,D6:D42)</f>
        <v>1</v>
      </c>
      <c r="E43" s="42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05" customHeight="1" thickBot="1" x14ac:dyDescent="0.3"/>
    <row r="45" spans="1:200" s="18" customFormat="1" ht="13.05" customHeight="1" thickBot="1" x14ac:dyDescent="0.3">
      <c r="C45" s="23" t="s">
        <v>1815</v>
      </c>
      <c r="D45" s="78"/>
      <c r="E45" s="79"/>
      <c r="F45" s="24"/>
    </row>
    <row r="46" spans="1:200" s="18" customFormat="1" x14ac:dyDescent="0.25">
      <c r="D46" s="24"/>
      <c r="E46" s="24"/>
      <c r="F46" s="24"/>
    </row>
    <row r="47" spans="1:200" s="18" customFormat="1" x14ac:dyDescent="0.25">
      <c r="D47" s="24"/>
      <c r="E47" s="24"/>
      <c r="F47" s="24"/>
    </row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9">
    <mergeCell ref="D45:E45"/>
    <mergeCell ref="A43:C43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l Indice" xr:uid="{E4D37B09-7018-4858-9293-20B275DE6EA3}"/>
    <hyperlink ref="N2" location="'Page 14'!A1" display="Ir a Pag 13" xr:uid="{20877ED7-807D-4A48-84E4-A7530B66B643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A08D8A2B-432C-4CED-834D-1873B9AB722F}">
            <xm:f>'Page 14'!$I$4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E713-35BF-4D40-9D84-E2AC7547044D}">
  <sheetPr codeName="Sheet7"/>
  <dimension ref="A1:GR342"/>
  <sheetViews>
    <sheetView topLeftCell="A25"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1872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5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1832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14'!A9</f>
        <v>0110 4 10</v>
      </c>
      <c r="B6" s="32" t="str">
        <f>'Page 14'!B9</f>
        <v>Removal Of Existing Concrete</v>
      </c>
      <c r="C6" s="29" t="str">
        <f>'Page 14'!D9</f>
        <v>SY</v>
      </c>
      <c r="D6" s="29">
        <f>'Page 14'!G9</f>
        <v>20.6</v>
      </c>
      <c r="E6" s="29">
        <f>'Page 14'!H10</f>
        <v>0</v>
      </c>
      <c r="F6" s="29">
        <f>'Page 11'!G4</f>
        <v>35</v>
      </c>
      <c r="G6" s="29">
        <f>'Page 11'!H4</f>
        <v>0</v>
      </c>
      <c r="H6" s="29" t="str">
        <f>'Page 14'!N9</f>
        <v>BLSR976</v>
      </c>
      <c r="I6" s="29" t="str">
        <f>'Page 14'!O9</f>
        <v>412+69.32</v>
      </c>
      <c r="J6" s="29" t="str">
        <f>'Page 14'!P9</f>
        <v>412+87.89</v>
      </c>
      <c r="K6" s="29" t="str">
        <f>'Page 14'!Q9</f>
        <v>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/>
      <c r="B7" s="30"/>
      <c r="C7" s="30"/>
      <c r="D7" s="30">
        <f>'Page 14'!G10</f>
        <v>6.4</v>
      </c>
      <c r="E7" s="30">
        <f>'Page 14'!H11</f>
        <v>0</v>
      </c>
      <c r="F7" s="30">
        <f>'Page 11'!G5</f>
        <v>0</v>
      </c>
      <c r="G7" s="30">
        <f>'Page 11'!H5</f>
        <v>0</v>
      </c>
      <c r="H7" s="30" t="str">
        <f>'Page 14'!N10</f>
        <v>BLSR976</v>
      </c>
      <c r="I7" s="30" t="str">
        <f>'Page 14'!O10</f>
        <v>412+73.98</v>
      </c>
      <c r="J7" s="30" t="str">
        <f>'Page 14'!P10</f>
        <v>412+89.88</v>
      </c>
      <c r="K7" s="30" t="str">
        <f>'Page 14'!Q10</f>
        <v>RT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/>
      <c r="B8" s="29"/>
      <c r="C8" s="29"/>
      <c r="D8" s="29">
        <f>'Page 14'!G11</f>
        <v>5.3</v>
      </c>
      <c r="E8" s="29">
        <f>'Page 14'!H12</f>
        <v>0</v>
      </c>
      <c r="F8" s="29">
        <f>'Page 11'!G6</f>
        <v>0</v>
      </c>
      <c r="G8" s="29">
        <f>'Page 11'!H6</f>
        <v>0</v>
      </c>
      <c r="H8" s="29" t="str">
        <f>'Page 14'!N11</f>
        <v>BLSR976</v>
      </c>
      <c r="I8" s="29" t="str">
        <f>'Page 14'!O11</f>
        <v>413+29.81</v>
      </c>
      <c r="J8" s="29" t="str">
        <f>'Page 14'!P11</f>
        <v>413+45.46</v>
      </c>
      <c r="K8" s="29" t="str">
        <f>'Page 14'!Q11</f>
        <v>RT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>
        <f>'Page 14'!G12</f>
        <v>23.7</v>
      </c>
      <c r="E9" s="30">
        <f>'Page 14'!H13</f>
        <v>0</v>
      </c>
      <c r="F9" s="30">
        <f>'Page 11'!G7</f>
        <v>0</v>
      </c>
      <c r="G9" s="30">
        <f>'Page 11'!H7</f>
        <v>0</v>
      </c>
      <c r="H9" s="30" t="str">
        <f>'Page 14'!N12</f>
        <v>BLSR976</v>
      </c>
      <c r="I9" s="30" t="str">
        <f>'Page 14'!O12</f>
        <v>413+31.83</v>
      </c>
      <c r="J9" s="30" t="str">
        <f>'Page 14'!P12</f>
        <v>413+56.26</v>
      </c>
      <c r="K9" s="30" t="str">
        <f>'Page 14'!Q12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>
        <f>'Page 14'!G13</f>
        <v>3.9</v>
      </c>
      <c r="E10" s="29">
        <f>'Page 14'!H14</f>
        <v>0</v>
      </c>
      <c r="F10" s="29">
        <f>'Page 11'!G8</f>
        <v>0</v>
      </c>
      <c r="G10" s="29">
        <f>'Page 11'!H8</f>
        <v>0</v>
      </c>
      <c r="H10" s="29" t="str">
        <f>'Page 14'!N13</f>
        <v>BLSR976</v>
      </c>
      <c r="I10" s="29" t="str">
        <f>'Page 14'!O13</f>
        <v>414+32.27</v>
      </c>
      <c r="J10" s="29" t="str">
        <f>'Page 14'!P13</f>
        <v>414+37.14</v>
      </c>
      <c r="K10" s="29" t="str">
        <f>'Page 14'!Q13</f>
        <v>RT</v>
      </c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0"/>
      <c r="D11" s="30">
        <f>'Page 14'!G14</f>
        <v>4.0999999999999996</v>
      </c>
      <c r="E11" s="30">
        <f>'Page 14'!H15</f>
        <v>0</v>
      </c>
      <c r="F11" s="30">
        <f>'Page 11'!G9</f>
        <v>0</v>
      </c>
      <c r="G11" s="30">
        <f>'Page 11'!H9</f>
        <v>0</v>
      </c>
      <c r="H11" s="30" t="str">
        <f>'Page 14'!N14</f>
        <v>BLSR976</v>
      </c>
      <c r="I11" s="30" t="str">
        <f>'Page 14'!O14</f>
        <v>415+70.10</v>
      </c>
      <c r="J11" s="30" t="str">
        <f>'Page 14'!P14</f>
        <v>415+86.33</v>
      </c>
      <c r="K11" s="30" t="str">
        <f>'Page 14'!Q14</f>
        <v>RT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>
        <f>'Page 14'!G15</f>
        <v>9.1</v>
      </c>
      <c r="E12" s="29">
        <f>'Page 14'!H16</f>
        <v>0</v>
      </c>
      <c r="F12" s="29">
        <f>'Page 11'!G10</f>
        <v>0</v>
      </c>
      <c r="G12" s="29">
        <f>'Page 11'!H10</f>
        <v>0</v>
      </c>
      <c r="H12" s="29" t="str">
        <f>'Page 14'!N15</f>
        <v>BLSR976</v>
      </c>
      <c r="I12" s="29" t="str">
        <f>'Page 14'!O15</f>
        <v>415+70.16</v>
      </c>
      <c r="J12" s="29" t="str">
        <f>'Page 14'!P15</f>
        <v>415+84.25</v>
      </c>
      <c r="K12" s="29" t="str">
        <f>'Page 14'!Q15</f>
        <v>RT</v>
      </c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>
        <f>'Page 14'!G16</f>
        <v>3.4</v>
      </c>
      <c r="E13" s="30">
        <f>'Page 14'!H17</f>
        <v>0</v>
      </c>
      <c r="F13" s="30">
        <f>'Page 11'!G11</f>
        <v>0</v>
      </c>
      <c r="G13" s="30">
        <f>'Page 11'!H11</f>
        <v>0</v>
      </c>
      <c r="H13" s="30" t="str">
        <f>'Page 14'!N16</f>
        <v>BLSR976</v>
      </c>
      <c r="I13" s="30" t="str">
        <f>'Page 14'!O16</f>
        <v>416+27.09</v>
      </c>
      <c r="J13" s="30" t="str">
        <f>'Page 14'!P16</f>
        <v>416+32.06</v>
      </c>
      <c r="K13" s="30" t="str">
        <f>'Page 14'!Q16</f>
        <v>LT</v>
      </c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>
        <f>'Page 14'!G17</f>
        <v>4.4000000000000004</v>
      </c>
      <c r="E14" s="29">
        <f>'Page 14'!H18</f>
        <v>0</v>
      </c>
      <c r="F14" s="29">
        <f>'Page 11'!G12</f>
        <v>0</v>
      </c>
      <c r="G14" s="29">
        <f>'Page 11'!H12</f>
        <v>0</v>
      </c>
      <c r="H14" s="29" t="str">
        <f>'Page 14'!N17</f>
        <v>BLSR976</v>
      </c>
      <c r="I14" s="29" t="str">
        <f>'Page 14'!O17</f>
        <v>416+35.82</v>
      </c>
      <c r="J14" s="29" t="str">
        <f>'Page 14'!P17</f>
        <v>416+41.40</v>
      </c>
      <c r="K14" s="29" t="str">
        <f>'Page 14'!Q17</f>
        <v>RT</v>
      </c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>
        <f>'Page 14'!G18</f>
        <v>7.2</v>
      </c>
      <c r="E15" s="30">
        <f>'Page 14'!H19</f>
        <v>0</v>
      </c>
      <c r="F15" s="30">
        <f>'Page 11'!G13</f>
        <v>0</v>
      </c>
      <c r="G15" s="30">
        <f>'Page 11'!H13</f>
        <v>0</v>
      </c>
      <c r="H15" s="30" t="str">
        <f>'Page 14'!N18</f>
        <v>BLSR976</v>
      </c>
      <c r="I15" s="30" t="str">
        <f>'Page 14'!O18</f>
        <v>416+57.06</v>
      </c>
      <c r="J15" s="30" t="str">
        <f>'Page 14'!P18</f>
        <v>416+79.59</v>
      </c>
      <c r="K15" s="30" t="str">
        <f>'Page 14'!Q18</f>
        <v>LT</v>
      </c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>
        <f>'Page 14'!G19</f>
        <v>29.6</v>
      </c>
      <c r="E16" s="29">
        <f>'Page 14'!H20</f>
        <v>0</v>
      </c>
      <c r="F16" s="29">
        <f>'Page 11'!G14</f>
        <v>0</v>
      </c>
      <c r="G16" s="29">
        <f>'Page 11'!H14</f>
        <v>0</v>
      </c>
      <c r="H16" s="29" t="str">
        <f>'Page 14'!N19</f>
        <v>BLSR976</v>
      </c>
      <c r="I16" s="29" t="str">
        <f>'Page 14'!O19</f>
        <v>416+57.11</v>
      </c>
      <c r="J16" s="29" t="str">
        <f>'Page 14'!P19</f>
        <v>416+77.58</v>
      </c>
      <c r="K16" s="29" t="str">
        <f>'Page 14'!Q19</f>
        <v>LT</v>
      </c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>
        <f>'Page 14'!G20</f>
        <v>7.9</v>
      </c>
      <c r="E17" s="30">
        <f>'Page 14'!H21</f>
        <v>0</v>
      </c>
      <c r="F17" s="30">
        <f>'Page 11'!G15</f>
        <v>0</v>
      </c>
      <c r="G17" s="30">
        <f>'Page 11'!H15</f>
        <v>0</v>
      </c>
      <c r="H17" s="30" t="str">
        <f>'Page 14'!N20</f>
        <v>BLSR976</v>
      </c>
      <c r="I17" s="30" t="str">
        <f>'Page 14'!O20</f>
        <v>417+03.55</v>
      </c>
      <c r="J17" s="30" t="str">
        <f>'Page 14'!P20</f>
        <v>417+29.19</v>
      </c>
      <c r="K17" s="30" t="str">
        <f>'Page 14'!Q20</f>
        <v>LT</v>
      </c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>
        <f>'Page 14'!G21</f>
        <v>20.5</v>
      </c>
      <c r="E18" s="29">
        <f>'Page 14'!H22</f>
        <v>0</v>
      </c>
      <c r="F18" s="29">
        <f>'Page 11'!G16</f>
        <v>0</v>
      </c>
      <c r="G18" s="29">
        <f>'Page 11'!H16</f>
        <v>0</v>
      </c>
      <c r="H18" s="29" t="str">
        <f>'Page 14'!N21</f>
        <v>BLSR976</v>
      </c>
      <c r="I18" s="29" t="str">
        <f>'Page 14'!O21</f>
        <v>417+05.61</v>
      </c>
      <c r="J18" s="29" t="str">
        <f>'Page 14'!P21</f>
        <v>417+29.14</v>
      </c>
      <c r="K18" s="29" t="str">
        <f>'Page 14'!Q21</f>
        <v>LT</v>
      </c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>
        <f>'Page 14'!G22</f>
        <v>2.6</v>
      </c>
      <c r="E19" s="30">
        <f>'Page 14'!H23</f>
        <v>0</v>
      </c>
      <c r="F19" s="30">
        <f>'Page 11'!G17</f>
        <v>0</v>
      </c>
      <c r="G19" s="30">
        <f>'Page 11'!H17</f>
        <v>0</v>
      </c>
      <c r="H19" s="30" t="str">
        <f>'Page 14'!N22</f>
        <v>BLSR976</v>
      </c>
      <c r="I19" s="30" t="str">
        <f>'Page 14'!O22</f>
        <v>417+31.03</v>
      </c>
      <c r="J19" s="30" t="str">
        <f>'Page 14'!P22</f>
        <v>417+34.98</v>
      </c>
      <c r="K19" s="30" t="str">
        <f>'Page 14'!Q22</f>
        <v>LT</v>
      </c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>
        <f>'Page 14'!G23</f>
        <v>6.5</v>
      </c>
      <c r="E20" s="29">
        <f>'Page 14'!H24</f>
        <v>0</v>
      </c>
      <c r="F20" s="29">
        <f>'Page 11'!G18</f>
        <v>0</v>
      </c>
      <c r="G20" s="29">
        <f>'Page 11'!H18</f>
        <v>0</v>
      </c>
      <c r="H20" s="29" t="str">
        <f>'Page 14'!N23</f>
        <v>BLSR976</v>
      </c>
      <c r="I20" s="29" t="str">
        <f>'Page 14'!O23</f>
        <v>418+17.34</v>
      </c>
      <c r="J20" s="29" t="str">
        <f>'Page 14'!P23</f>
        <v>418+46.65</v>
      </c>
      <c r="K20" s="29" t="str">
        <f>'Page 14'!Q23</f>
        <v>RT</v>
      </c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>
        <f>'Page 14'!G24</f>
        <v>43.3</v>
      </c>
      <c r="E21" s="30">
        <f>'Page 14'!H25</f>
        <v>0</v>
      </c>
      <c r="F21" s="30">
        <f>'Page 11'!G19</f>
        <v>0</v>
      </c>
      <c r="G21" s="30">
        <f>'Page 11'!H19</f>
        <v>0</v>
      </c>
      <c r="H21" s="30" t="str">
        <f>'Page 14'!N24</f>
        <v>BLSR976</v>
      </c>
      <c r="I21" s="30" t="str">
        <f>'Page 14'!O24</f>
        <v>418+17.37</v>
      </c>
      <c r="J21" s="30" t="str">
        <f>'Page 14'!P24</f>
        <v>418+68.16</v>
      </c>
      <c r="K21" s="30" t="str">
        <f>'Page 14'!Q24</f>
        <v>RT</v>
      </c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>
        <f>'Page 14'!G25</f>
        <v>5.0999999999999996</v>
      </c>
      <c r="E22" s="29">
        <f>'Page 14'!H26</f>
        <v>0</v>
      </c>
      <c r="F22" s="29">
        <f>'Page 11'!G20</f>
        <v>0</v>
      </c>
      <c r="G22" s="29">
        <f>'Page 11'!H20</f>
        <v>0</v>
      </c>
      <c r="H22" s="29" t="str">
        <f>'Page 14'!N25</f>
        <v>BLSR976</v>
      </c>
      <c r="I22" s="29" t="str">
        <f>'Page 14'!O25</f>
        <v>418+57.22</v>
      </c>
      <c r="J22" s="29" t="str">
        <f>'Page 14'!P25</f>
        <v>418+70.15</v>
      </c>
      <c r="K22" s="29" t="str">
        <f>'Page 14'!Q25</f>
        <v>RT</v>
      </c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>
        <f>'Page 14'!G26</f>
        <v>3.9</v>
      </c>
      <c r="E23" s="30">
        <f>'Page 14'!H27</f>
        <v>0</v>
      </c>
      <c r="F23" s="30">
        <f>'Page 11'!G21</f>
        <v>0</v>
      </c>
      <c r="G23" s="30">
        <f>'Page 11'!H21</f>
        <v>0</v>
      </c>
      <c r="H23" s="30" t="str">
        <f>'Page 14'!N26</f>
        <v>BLSR976</v>
      </c>
      <c r="I23" s="30" t="str">
        <f>'Page 14'!O26</f>
        <v>419+02.18</v>
      </c>
      <c r="J23" s="30" t="str">
        <f>'Page 14'!P26</f>
        <v>419+17.16</v>
      </c>
      <c r="K23" s="30" t="str">
        <f>'Page 14'!Q26</f>
        <v>RT</v>
      </c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>
        <f>'Page 14'!G27</f>
        <v>4.4000000000000004</v>
      </c>
      <c r="E24" s="29">
        <f>'Page 14'!H28</f>
        <v>0</v>
      </c>
      <c r="F24" s="29">
        <f>'Page 11'!G22</f>
        <v>0</v>
      </c>
      <c r="G24" s="29">
        <f>'Page 11'!H22</f>
        <v>0</v>
      </c>
      <c r="H24" s="29" t="str">
        <f>'Page 14'!N27</f>
        <v>BLSR976</v>
      </c>
      <c r="I24" s="29" t="str">
        <f>'Page 14'!O27</f>
        <v>419+03.52</v>
      </c>
      <c r="J24" s="29" t="str">
        <f>'Page 14'!P27</f>
        <v>419+12.11</v>
      </c>
      <c r="K24" s="29" t="str">
        <f>'Page 14'!Q27</f>
        <v>RT</v>
      </c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>
        <f>'Page 14'!G28</f>
        <v>4</v>
      </c>
      <c r="E25" s="30">
        <f>'Page 14'!H29</f>
        <v>0</v>
      </c>
      <c r="F25" s="30">
        <f>'Page 11'!G23</f>
        <v>0</v>
      </c>
      <c r="G25" s="30">
        <f>'Page 11'!H23</f>
        <v>0</v>
      </c>
      <c r="H25" s="30" t="str">
        <f>'Page 14'!N28</f>
        <v>BLSR976</v>
      </c>
      <c r="I25" s="30" t="str">
        <f>'Page 14'!O28</f>
        <v>419+49.59</v>
      </c>
      <c r="J25" s="30" t="str">
        <f>'Page 14'!P28</f>
        <v>419+55.54</v>
      </c>
      <c r="K25" s="30" t="str">
        <f>'Page 14'!Q28</f>
        <v>LT</v>
      </c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>
        <f>'Page 14'!G29</f>
        <v>13.4</v>
      </c>
      <c r="E26" s="29">
        <f>'Page 14'!H30</f>
        <v>0</v>
      </c>
      <c r="F26" s="29">
        <f>'Page 11'!G24</f>
        <v>0</v>
      </c>
      <c r="G26" s="29">
        <f>'Page 11'!H24</f>
        <v>0</v>
      </c>
      <c r="H26" s="29" t="str">
        <f>'Page 14'!N29</f>
        <v>BLSR976</v>
      </c>
      <c r="I26" s="29" t="str">
        <f>'Page 14'!O29</f>
        <v>420+79.81</v>
      </c>
      <c r="J26" s="29" t="str">
        <f>'Page 14'!P29</f>
        <v>420+99.76</v>
      </c>
      <c r="K26" s="29" t="str">
        <f>'Page 14'!Q29</f>
        <v>LT</v>
      </c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>
        <f>'Page 14'!G30</f>
        <v>1.7</v>
      </c>
      <c r="E27" s="30">
        <f>'Page 14'!H31</f>
        <v>0</v>
      </c>
      <c r="F27" s="30">
        <f>'Page 11'!G25</f>
        <v>0</v>
      </c>
      <c r="G27" s="30">
        <f>'Page 11'!H25</f>
        <v>0</v>
      </c>
      <c r="H27" s="30" t="str">
        <f>'Page 14'!N30</f>
        <v>BLSR976</v>
      </c>
      <c r="I27" s="30" t="str">
        <f>'Page 14'!O30</f>
        <v>420+97.31</v>
      </c>
      <c r="J27" s="30" t="str">
        <f>'Page 14'!P30</f>
        <v>421+02.32</v>
      </c>
      <c r="K27" s="30" t="str">
        <f>'Page 14'!Q30</f>
        <v>RT</v>
      </c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>
        <f>'Page 15'!G4</f>
        <v>35</v>
      </c>
      <c r="E28" s="29">
        <f>'Page 15'!I4</f>
        <v>0</v>
      </c>
      <c r="F28" s="29">
        <f>'Page 15'!J4</f>
        <v>0</v>
      </c>
      <c r="G28" s="29">
        <f>'Page 15'!K4</f>
        <v>0</v>
      </c>
      <c r="H28" s="29" t="str">
        <f>'Page 15'!N4</f>
        <v>BLSR976</v>
      </c>
      <c r="I28" s="29" t="str">
        <f>'Page 15'!O4</f>
        <v>421+20.36</v>
      </c>
      <c r="J28" s="29" t="str">
        <f>'Page 15'!P4</f>
        <v>421+44.70</v>
      </c>
      <c r="K28" s="29" t="str">
        <f>'Page 15'!Q4</f>
        <v>LT</v>
      </c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>
        <f>'Page 15'!G5</f>
        <v>3.8</v>
      </c>
      <c r="E29" s="30">
        <f>'Page 15'!H5</f>
        <v>0</v>
      </c>
      <c r="F29" s="30">
        <f>'Page 15'!I5</f>
        <v>0</v>
      </c>
      <c r="G29" s="30">
        <f>'Page 15'!J5</f>
        <v>0</v>
      </c>
      <c r="H29" s="30" t="str">
        <f>'Page 15'!N5</f>
        <v>BLSR976</v>
      </c>
      <c r="I29" s="30" t="str">
        <f>'Page 15'!O5</f>
        <v>421+22.19</v>
      </c>
      <c r="J29" s="30" t="str">
        <f>'Page 15'!P5</f>
        <v>421+31.01</v>
      </c>
      <c r="K29" s="30" t="str">
        <f>'Page 15'!Q5</f>
        <v>RT</v>
      </c>
      <c r="L29" s="30"/>
      <c r="M29" s="30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>
        <f>'Page 15'!G6</f>
        <v>26.2</v>
      </c>
      <c r="E30" s="29">
        <f>'Page 15'!H6</f>
        <v>0</v>
      </c>
      <c r="F30" s="29"/>
      <c r="G30" s="29"/>
      <c r="H30" s="29" t="str">
        <f>'Page 15'!N6</f>
        <v>BLSR976</v>
      </c>
      <c r="I30" s="29" t="str">
        <f>'Page 15'!O6</f>
        <v>421+25.29</v>
      </c>
      <c r="J30" s="29" t="str">
        <f>'Page 15'!P6</f>
        <v>421+54.68</v>
      </c>
      <c r="K30" s="29" t="str">
        <f>'Page 15'!Q6</f>
        <v>RT</v>
      </c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>
        <f>'Page 15'!G7</f>
        <v>7.1</v>
      </c>
      <c r="E31" s="29">
        <f>'Page 15'!H7</f>
        <v>0</v>
      </c>
      <c r="F31" s="30"/>
      <c r="G31" s="30"/>
      <c r="H31" s="30" t="str">
        <f>'Page 15'!N7</f>
        <v>BLSR976</v>
      </c>
      <c r="I31" s="30" t="str">
        <f>'Page 15'!O7</f>
        <v>421+25.35</v>
      </c>
      <c r="J31" s="30" t="str">
        <f>'Page 15'!P7</f>
        <v>421+46.80</v>
      </c>
      <c r="K31" s="30" t="str">
        <f>'Page 15'!Q7</f>
        <v>LT</v>
      </c>
      <c r="L31" s="30"/>
      <c r="M31" s="30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>
        <f>'Page 15'!G8</f>
        <v>5.2</v>
      </c>
      <c r="E32" s="29">
        <f>'Page 15'!H8</f>
        <v>0</v>
      </c>
      <c r="F32" s="29"/>
      <c r="G32" s="29"/>
      <c r="H32" s="29" t="str">
        <f>'Page 15'!N8</f>
        <v>BLSR976</v>
      </c>
      <c r="I32" s="29" t="str">
        <f>'Page 15'!O8</f>
        <v>421+36.21</v>
      </c>
      <c r="J32" s="29" t="str">
        <f>'Page 15'!P8</f>
        <v>421+42.00</v>
      </c>
      <c r="K32" s="29" t="str">
        <f>'Page 15'!Q8</f>
        <v>LT</v>
      </c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>
        <f>'Page 15'!G9</f>
        <v>5.0999999999999996</v>
      </c>
      <c r="E33" s="29">
        <f>'Page 15'!H9</f>
        <v>0</v>
      </c>
      <c r="F33" s="30"/>
      <c r="G33" s="30"/>
      <c r="H33" s="30" t="str">
        <f>'Page 15'!N9</f>
        <v>BLSR976</v>
      </c>
      <c r="I33" s="30" t="str">
        <f>'Page 15'!O9</f>
        <v>421+41.79</v>
      </c>
      <c r="J33" s="30" t="str">
        <f>'Page 15'!P9</f>
        <v>421+56.97</v>
      </c>
      <c r="K33" s="30" t="str">
        <f>'Page 15'!Q9</f>
        <v>RT</v>
      </c>
      <c r="L33" s="30"/>
      <c r="M33" s="30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>
        <f>'Page 15'!G10</f>
        <v>1.7</v>
      </c>
      <c r="E34" s="29">
        <f>'Page 15'!H10</f>
        <v>0</v>
      </c>
      <c r="F34" s="29"/>
      <c r="G34" s="29"/>
      <c r="H34" s="29" t="str">
        <f>'Page 15'!N10</f>
        <v>BLSR976</v>
      </c>
      <c r="I34" s="29" t="str">
        <f>'Page 15'!O10</f>
        <v>421+90.04</v>
      </c>
      <c r="J34" s="29" t="str">
        <f>'Page 15'!P10</f>
        <v>421+93.38</v>
      </c>
      <c r="K34" s="29" t="str">
        <f>'Page 15'!Q10</f>
        <v>LT</v>
      </c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>
        <f>'Page 15'!G11</f>
        <v>2.5</v>
      </c>
      <c r="E35" s="29">
        <f>'Page 15'!H11</f>
        <v>0</v>
      </c>
      <c r="F35" s="30"/>
      <c r="G35" s="30"/>
      <c r="H35" s="30" t="str">
        <f>'Page 15'!N11</f>
        <v>BLSR976</v>
      </c>
      <c r="I35" s="30" t="str">
        <f>'Page 15'!O11</f>
        <v>422+22.03</v>
      </c>
      <c r="J35" s="30" t="str">
        <f>'Page 15'!P11</f>
        <v>422+26.83</v>
      </c>
      <c r="K35" s="30" t="str">
        <f>'Page 15'!Q11</f>
        <v>RT</v>
      </c>
      <c r="L35" s="30"/>
      <c r="M35" s="30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>
        <f>'Page 15'!G12</f>
        <v>28.6</v>
      </c>
      <c r="E36" s="29">
        <f>'Page 15'!H12</f>
        <v>0</v>
      </c>
      <c r="F36" s="29"/>
      <c r="G36" s="29"/>
      <c r="H36" s="29" t="str">
        <f>'Page 15'!N12</f>
        <v>BLSR976</v>
      </c>
      <c r="I36" s="29" t="str">
        <f>'Page 15'!O12</f>
        <v>422+22.07</v>
      </c>
      <c r="J36" s="29" t="str">
        <f>'Page 15'!P12</f>
        <v>422+45.21</v>
      </c>
      <c r="K36" s="29" t="str">
        <f>'Page 15'!Q12</f>
        <v>RT</v>
      </c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>
        <f>'Page 15'!G13</f>
        <v>8.3000000000000007</v>
      </c>
      <c r="E37" s="29">
        <f>'Page 15'!H13</f>
        <v>0</v>
      </c>
      <c r="F37" s="30"/>
      <c r="G37" s="30"/>
      <c r="H37" s="30" t="str">
        <f>'Page 15'!N13</f>
        <v>BLSR976</v>
      </c>
      <c r="I37" s="30" t="str">
        <f>'Page 15'!O13</f>
        <v>422+22.98</v>
      </c>
      <c r="J37" s="30" t="str">
        <f>'Page 15'!P13</f>
        <v>422+51.25</v>
      </c>
      <c r="K37" s="30" t="str">
        <f>'Page 15'!Q13</f>
        <v>LT</v>
      </c>
      <c r="L37" s="30"/>
      <c r="M37" s="30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>
        <f>'Page 15'!G14</f>
        <v>28.7</v>
      </c>
      <c r="E38" s="29">
        <f>'Page 15'!H14</f>
        <v>0</v>
      </c>
      <c r="F38" s="29"/>
      <c r="G38" s="29"/>
      <c r="H38" s="29" t="str">
        <f>'Page 15'!N14</f>
        <v>BLSR976</v>
      </c>
      <c r="I38" s="29" t="str">
        <f>'Page 15'!O14</f>
        <v>422+24.54</v>
      </c>
      <c r="J38" s="29" t="str">
        <f>'Page 15'!P14</f>
        <v>422+51.27</v>
      </c>
      <c r="K38" s="29" t="str">
        <f>'Page 15'!Q14</f>
        <v>LT</v>
      </c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>
        <f>'Page 15'!G15</f>
        <v>2.7</v>
      </c>
      <c r="E39" s="29">
        <f>'Page 15'!H15</f>
        <v>0</v>
      </c>
      <c r="F39" s="30"/>
      <c r="G39" s="30"/>
      <c r="H39" s="30" t="str">
        <f>'Page 15'!N15</f>
        <v>BLSR976</v>
      </c>
      <c r="I39" s="30" t="str">
        <f>'Page 15'!O15</f>
        <v>422+44.47</v>
      </c>
      <c r="J39" s="30" t="str">
        <f>'Page 15'!P15</f>
        <v>422+48.42</v>
      </c>
      <c r="K39" s="30" t="str">
        <f>'Page 15'!Q15</f>
        <v>RT</v>
      </c>
      <c r="L39" s="30"/>
      <c r="M39" s="3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>
        <f>'Page 15'!G16</f>
        <v>7.4</v>
      </c>
      <c r="E40" s="29">
        <f>'Page 15'!H16</f>
        <v>0</v>
      </c>
      <c r="F40" s="29"/>
      <c r="G40" s="29"/>
      <c r="H40" s="29" t="str">
        <f>'Page 15'!N16</f>
        <v>BLSR976</v>
      </c>
      <c r="I40" s="29" t="str">
        <f>'Page 15'!O16</f>
        <v>422+45.14</v>
      </c>
      <c r="J40" s="29" t="str">
        <f>'Page 15'!P16</f>
        <v>422+57.25</v>
      </c>
      <c r="K40" s="29" t="str">
        <f>'Page 15'!Q16</f>
        <v>RT</v>
      </c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>
        <f>'Page 15'!G17</f>
        <v>6.5</v>
      </c>
      <c r="E41" s="30">
        <f>'Page 15'!H17</f>
        <v>0</v>
      </c>
      <c r="F41" s="30"/>
      <c r="G41" s="30"/>
      <c r="H41" s="30" t="str">
        <f>'Page 15'!N17</f>
        <v>BLSR976</v>
      </c>
      <c r="I41" s="30" t="str">
        <f>'Page 15'!O17</f>
        <v>422+60.22</v>
      </c>
      <c r="J41" s="30" t="str">
        <f>'Page 15'!P17</f>
        <v>422+72.00</v>
      </c>
      <c r="K41" s="30" t="str">
        <f>'Page 15'!Q17</f>
        <v>RT</v>
      </c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2"/>
      <c r="B42" s="29"/>
      <c r="C42" s="29"/>
      <c r="D42" s="29">
        <f>'Page 15'!G18</f>
        <v>5.5</v>
      </c>
      <c r="E42" s="29">
        <f>'Page 15'!H18</f>
        <v>0</v>
      </c>
      <c r="F42" s="29"/>
      <c r="G42" s="29"/>
      <c r="H42" s="29" t="str">
        <f>'Page 15'!N18</f>
        <v>BLSR976</v>
      </c>
      <c r="I42" s="29" t="str">
        <f>'Page 15'!O18</f>
        <v>423+35.04</v>
      </c>
      <c r="J42" s="29" t="str">
        <f>'Page 15'!P18</f>
        <v>423+45.46</v>
      </c>
      <c r="K42" s="29" t="str">
        <f>'Page 15'!Q18</f>
        <v>RT</v>
      </c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x14ac:dyDescent="0.25">
      <c r="A43" s="33"/>
      <c r="B43" s="30"/>
      <c r="C43" s="30"/>
      <c r="D43" s="30">
        <f>'Page 15'!G19</f>
        <v>2.7</v>
      </c>
      <c r="E43" s="30">
        <f>'Page 15'!H19</f>
        <v>0</v>
      </c>
      <c r="F43" s="30"/>
      <c r="G43" s="30"/>
      <c r="H43" s="30" t="str">
        <f>'Page 15'!N19</f>
        <v>BLSR976</v>
      </c>
      <c r="I43" s="30" t="str">
        <f>'Page 15'!O19</f>
        <v>423+53.85</v>
      </c>
      <c r="J43" s="30" t="str">
        <f>'Page 15'!P19</f>
        <v>423+59.08</v>
      </c>
      <c r="K43" s="30" t="str">
        <f>'Page 15'!Q19</f>
        <v>LT</v>
      </c>
      <c r="L43" s="30"/>
      <c r="M43" s="30"/>
    </row>
    <row r="44" spans="1:200" x14ac:dyDescent="0.25">
      <c r="A44" s="32"/>
      <c r="B44" s="29"/>
      <c r="C44" s="29"/>
      <c r="D44" s="29">
        <f>'Page 15'!G20</f>
        <v>18.600000000000001</v>
      </c>
      <c r="E44" s="29">
        <f>'Page 15'!H20</f>
        <v>0</v>
      </c>
      <c r="F44" s="29"/>
      <c r="G44" s="29"/>
      <c r="H44" s="29" t="str">
        <f>'Page 15'!N20</f>
        <v>BLSR976</v>
      </c>
      <c r="I44" s="29" t="str">
        <f>'Page 15'!O20</f>
        <v>423+77.45</v>
      </c>
      <c r="J44" s="29" t="str">
        <f>'Page 15'!P20</f>
        <v>423+98.66</v>
      </c>
      <c r="K44" s="29" t="str">
        <f>'Page 15'!Q20</f>
        <v>LT</v>
      </c>
      <c r="L44" s="29"/>
      <c r="M44" s="29"/>
    </row>
    <row r="45" spans="1:200" x14ac:dyDescent="0.25">
      <c r="A45" s="33"/>
      <c r="B45" s="30"/>
      <c r="C45" s="30"/>
      <c r="D45" s="30">
        <f>'Page 15'!G21</f>
        <v>3.3</v>
      </c>
      <c r="E45" s="30">
        <f>'Page 15'!H21</f>
        <v>0</v>
      </c>
      <c r="F45" s="30"/>
      <c r="G45" s="30"/>
      <c r="H45" s="30" t="str">
        <f>'Page 15'!N21</f>
        <v>BLSR976</v>
      </c>
      <c r="I45" s="30" t="str">
        <f>'Page 15'!O21</f>
        <v>424+76.54</v>
      </c>
      <c r="J45" s="30" t="str">
        <f>'Page 15'!P21</f>
        <v>424+81.49</v>
      </c>
      <c r="K45" s="30" t="str">
        <f>'Page 15'!Q21</f>
        <v>LT</v>
      </c>
      <c r="L45" s="30"/>
      <c r="M45" s="30"/>
    </row>
    <row r="46" spans="1:200" s="18" customFormat="1" x14ac:dyDescent="0.25">
      <c r="A46" s="32"/>
      <c r="B46" s="29"/>
      <c r="C46" s="29"/>
      <c r="D46" s="29">
        <f>'Page 15'!G22</f>
        <v>3.3</v>
      </c>
      <c r="E46" s="29">
        <f>'Page 15'!H22</f>
        <v>0</v>
      </c>
      <c r="F46" s="29"/>
      <c r="G46" s="29"/>
      <c r="H46" s="29" t="str">
        <f>'Page 15'!N22</f>
        <v>BLSR976</v>
      </c>
      <c r="I46" s="29" t="str">
        <f>'Page 15'!O22</f>
        <v>424+99.09</v>
      </c>
      <c r="J46" s="29" t="str">
        <f>'Page 15'!P22</f>
        <v>425+04.02</v>
      </c>
      <c r="K46" s="29" t="str">
        <f>'Page 15'!Q22</f>
        <v>LT</v>
      </c>
      <c r="L46" s="29"/>
      <c r="M46" s="29"/>
    </row>
    <row r="47" spans="1:200" s="18" customFormat="1" x14ac:dyDescent="0.25">
      <c r="A47" s="33"/>
      <c r="B47" s="30"/>
      <c r="C47" s="30"/>
      <c r="D47" s="30">
        <f>'Page 15'!G23</f>
        <v>3.2</v>
      </c>
      <c r="E47" s="30">
        <f>'Page 15'!H23</f>
        <v>0</v>
      </c>
      <c r="F47" s="30"/>
      <c r="G47" s="30"/>
      <c r="H47" s="30" t="str">
        <f>'Page 15'!N23</f>
        <v>BLSR976</v>
      </c>
      <c r="I47" s="30" t="str">
        <f>'Page 15'!O23</f>
        <v>425+70.13</v>
      </c>
      <c r="J47" s="30" t="str">
        <f>'Page 15'!P23</f>
        <v>425+75.07</v>
      </c>
      <c r="K47" s="30" t="str">
        <f>'Page 15'!Q23</f>
        <v>LT</v>
      </c>
      <c r="L47" s="30"/>
      <c r="M47" s="30"/>
    </row>
    <row r="48" spans="1:200" s="18" customFormat="1" x14ac:dyDescent="0.25">
      <c r="A48" s="32"/>
      <c r="B48" s="29"/>
      <c r="C48" s="29"/>
      <c r="D48" s="29">
        <f>'Page 15'!G24</f>
        <v>10</v>
      </c>
      <c r="E48" s="29">
        <f>'Page 15'!H24</f>
        <v>0</v>
      </c>
      <c r="F48" s="29"/>
      <c r="G48" s="29"/>
      <c r="H48" s="29" t="str">
        <f>'Page 15'!N24</f>
        <v>BLSR976</v>
      </c>
      <c r="I48" s="29" t="str">
        <f>'Page 15'!O24</f>
        <v>426+05.08</v>
      </c>
      <c r="J48" s="29" t="str">
        <f>'Page 15'!P24</f>
        <v>426+20.53</v>
      </c>
      <c r="K48" s="29" t="str">
        <f>'Page 15'!Q24</f>
        <v>LT</v>
      </c>
      <c r="L48" s="29"/>
      <c r="M48" s="29"/>
    </row>
    <row r="49" spans="1:13" s="18" customFormat="1" x14ac:dyDescent="0.25">
      <c r="A49" s="33"/>
      <c r="B49" s="30"/>
      <c r="C49" s="30"/>
      <c r="D49" s="30">
        <f>'Page 15'!G25</f>
        <v>28.8</v>
      </c>
      <c r="E49" s="30">
        <f>'Page 15'!H25</f>
        <v>0</v>
      </c>
      <c r="F49" s="30"/>
      <c r="G49" s="30"/>
      <c r="H49" s="30" t="str">
        <f>'Page 15'!N25</f>
        <v>BLSR976</v>
      </c>
      <c r="I49" s="30" t="str">
        <f>'Page 15'!O25</f>
        <v>426+61.83</v>
      </c>
      <c r="J49" s="30" t="str">
        <f>'Page 15'!P25</f>
        <v>426+81.06</v>
      </c>
      <c r="K49" s="30" t="str">
        <f>'Page 15'!Q25</f>
        <v>RT</v>
      </c>
      <c r="L49" s="30"/>
      <c r="M49" s="30"/>
    </row>
    <row r="50" spans="1:13" s="18" customFormat="1" x14ac:dyDescent="0.25">
      <c r="A50" s="32"/>
      <c r="B50" s="29"/>
      <c r="C50" s="29"/>
      <c r="D50" s="29">
        <f>'Page 15'!G26</f>
        <v>5</v>
      </c>
      <c r="E50" s="29">
        <f>'Page 15'!H26</f>
        <v>0</v>
      </c>
      <c r="F50" s="29"/>
      <c r="G50" s="29"/>
      <c r="H50" s="29" t="str">
        <f>'Page 15'!N26</f>
        <v>BLSR976</v>
      </c>
      <c r="I50" s="29" t="str">
        <f>'Page 15'!O26</f>
        <v>426+65.28</v>
      </c>
      <c r="J50" s="29" t="str">
        <f>'Page 15'!P26</f>
        <v>426+81.84</v>
      </c>
      <c r="K50" s="29" t="str">
        <f>'Page 15'!Q26</f>
        <v>RT</v>
      </c>
      <c r="L50" s="29"/>
      <c r="M50" s="29"/>
    </row>
    <row r="51" spans="1:13" s="18" customFormat="1" x14ac:dyDescent="0.25">
      <c r="A51" s="33"/>
      <c r="B51" s="30"/>
      <c r="C51" s="30"/>
      <c r="D51" s="30">
        <f>'Page 15'!G27</f>
        <v>6.8</v>
      </c>
      <c r="E51" s="30">
        <f>'Page 15'!H27</f>
        <v>0</v>
      </c>
      <c r="F51" s="30"/>
      <c r="G51" s="30"/>
      <c r="H51" s="30" t="str">
        <f>'Page 15'!N27</f>
        <v>BLSR976</v>
      </c>
      <c r="I51" s="30" t="str">
        <f>'Page 15'!O27</f>
        <v>426+65.94</v>
      </c>
      <c r="J51" s="30" t="str">
        <f>'Page 15'!P27</f>
        <v>426+76.64</v>
      </c>
      <c r="K51" s="30" t="str">
        <f>'Page 15'!Q27</f>
        <v>LT</v>
      </c>
      <c r="L51" s="30"/>
      <c r="M51" s="30"/>
    </row>
    <row r="52" spans="1:13" s="18" customFormat="1" x14ac:dyDescent="0.25">
      <c r="A52" s="32"/>
      <c r="B52" s="29"/>
      <c r="C52" s="29"/>
      <c r="D52" s="29">
        <f>'Page 16'!G4</f>
        <v>4.2</v>
      </c>
      <c r="E52" s="29">
        <f>'Page 16'!H4</f>
        <v>0</v>
      </c>
      <c r="F52" s="29"/>
      <c r="G52" s="29"/>
      <c r="H52" s="29" t="str">
        <f>'Page 16'!N4</f>
        <v>BLSR976</v>
      </c>
      <c r="I52" s="29" t="str">
        <f>'Page 16'!O4</f>
        <v>426+65.95</v>
      </c>
      <c r="J52" s="29" t="str">
        <f>'Page 16'!P4</f>
        <v>426+78.88</v>
      </c>
      <c r="K52" s="29" t="str">
        <f>'Page 16'!Q4</f>
        <v>LT</v>
      </c>
      <c r="L52" s="29"/>
      <c r="M52" s="29"/>
    </row>
    <row r="53" spans="1:13" s="18" customFormat="1" x14ac:dyDescent="0.25">
      <c r="A53" s="33"/>
      <c r="B53" s="30"/>
      <c r="C53" s="30"/>
      <c r="D53" s="30">
        <f>'Page 16'!G5</f>
        <v>3.5</v>
      </c>
      <c r="E53" s="30">
        <f>'Page 16'!H5</f>
        <v>0</v>
      </c>
      <c r="F53" s="30">
        <f>'Page 16'!I5</f>
        <v>0</v>
      </c>
      <c r="G53" s="30">
        <f>'Page 16'!J5</f>
        <v>0</v>
      </c>
      <c r="H53" s="30" t="str">
        <f>'Page 16'!N5</f>
        <v>BLSR976</v>
      </c>
      <c r="I53" s="30" t="str">
        <f>'Page 16'!O5</f>
        <v>427+06.37</v>
      </c>
      <c r="J53" s="30" t="str">
        <f>'Page 16'!P5</f>
        <v>427+20.67</v>
      </c>
      <c r="K53" s="30" t="str">
        <f>'Page 16'!Q5</f>
        <v>RT</v>
      </c>
      <c r="L53" s="30"/>
      <c r="M53" s="30"/>
    </row>
    <row r="54" spans="1:13" s="18" customFormat="1" x14ac:dyDescent="0.25">
      <c r="A54" s="32"/>
      <c r="B54" s="29"/>
      <c r="C54" s="29"/>
      <c r="D54" s="29">
        <f>'Page 16'!G6</f>
        <v>7.2</v>
      </c>
      <c r="E54" s="29">
        <f>'Page 16'!H6</f>
        <v>0</v>
      </c>
      <c r="F54" s="29"/>
      <c r="G54" s="29"/>
      <c r="H54" s="29" t="str">
        <f>'Page 16'!N6</f>
        <v>BLSR976</v>
      </c>
      <c r="I54" s="29" t="str">
        <f>'Page 16'!O6</f>
        <v>427+07.41</v>
      </c>
      <c r="J54" s="29" t="str">
        <f>'Page 16'!P6</f>
        <v>427+22.34</v>
      </c>
      <c r="K54" s="29" t="str">
        <f>'Page 16'!Q6</f>
        <v>RT</v>
      </c>
      <c r="L54" s="29"/>
      <c r="M54" s="29"/>
    </row>
    <row r="55" spans="1:13" s="18" customFormat="1" x14ac:dyDescent="0.25">
      <c r="A55" s="85" t="s">
        <v>1814</v>
      </c>
      <c r="B55" s="86"/>
      <c r="C55" s="87"/>
      <c r="D55" s="42">
        <f>SUM(D6:D54)</f>
        <v>501.90000000000003</v>
      </c>
      <c r="E55" s="51">
        <f>SUM(E6:E54)</f>
        <v>0</v>
      </c>
      <c r="F55" s="25"/>
      <c r="G55" s="25"/>
      <c r="H55" s="25"/>
      <c r="I55" s="25"/>
      <c r="J55" s="25"/>
      <c r="K55" s="25"/>
      <c r="L55" s="25"/>
      <c r="M55" s="25"/>
    </row>
    <row r="56" spans="1:13" s="18" customFormat="1" ht="13.8" thickBot="1" x14ac:dyDescent="0.3"/>
    <row r="57" spans="1:13" s="18" customFormat="1" ht="13.8" thickBot="1" x14ac:dyDescent="0.3">
      <c r="C57" s="23" t="s">
        <v>1815</v>
      </c>
      <c r="D57" s="78"/>
      <c r="E57" s="79"/>
      <c r="F57" s="24"/>
    </row>
    <row r="58" spans="1:13" s="18" customFormat="1" x14ac:dyDescent="0.25"/>
    <row r="59" spans="1:13" s="18" customFormat="1" x14ac:dyDescent="0.25"/>
    <row r="60" spans="1:13" s="18" customFormat="1" x14ac:dyDescent="0.25"/>
    <row r="61" spans="1:13" s="18" customFormat="1" x14ac:dyDescent="0.25"/>
    <row r="62" spans="1:13" s="18" customFormat="1" x14ac:dyDescent="0.25"/>
    <row r="63" spans="1:13" s="18" customFormat="1" x14ac:dyDescent="0.25"/>
    <row r="64" spans="1:13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pans="1:13" s="18" customFormat="1" x14ac:dyDescent="0.25"/>
    <row r="322" spans="1:1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</sheetData>
  <mergeCells count="9">
    <mergeCell ref="D57:E57"/>
    <mergeCell ref="A55:C5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l Indice" xr:uid="{ECCDB1B4-28E4-468C-BD55-EB3220E28CC6}"/>
    <hyperlink ref="N2" location="'Page 14'!A1" display="Ir a Pag 14" xr:uid="{56FAD1E2-D739-4177-8EDF-9831EF2D51A7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6C88DD00-CE97-4E86-90A6-395114EEE26F}">
            <xm:f>'Page 14'!$I$9</xm:f>
            <x14:dxf>
              <font>
                <b/>
                <i val="0"/>
                <color rgb="FFFF0000"/>
              </font>
            </x14:dxf>
          </x14:cfRule>
          <xm:sqref>E55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9D9C-1598-4663-B93B-EE8168A09C45}">
  <sheetPr codeName="Sheet8"/>
  <dimension ref="A1:GR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1904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52" t="s">
        <v>1833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17'!A4</f>
        <v>0110 1 1</v>
      </c>
      <c r="B6" s="32" t="str">
        <f>'Page 17'!B4</f>
        <v>Clearing &amp; Grubbing</v>
      </c>
      <c r="C6" s="32" t="str">
        <f>'Page 17'!D4</f>
        <v>LS</v>
      </c>
      <c r="D6" s="32">
        <f>'Page 17'!G4</f>
        <v>1</v>
      </c>
      <c r="E6" s="32">
        <f>'Page 17'!H4</f>
        <v>0</v>
      </c>
      <c r="F6" s="32" t="str">
        <f>'Page 17'!K4</f>
        <v>AC</v>
      </c>
      <c r="G6" s="32">
        <f>'Page 17'!L4</f>
        <v>1E-3</v>
      </c>
      <c r="H6" s="32" t="str">
        <f>'Page 17'!N4</f>
        <v>BLSR976</v>
      </c>
      <c r="I6" s="32" t="str">
        <f>'Page 17'!O4</f>
        <v>426+86.01</v>
      </c>
      <c r="J6" s="32" t="str">
        <f>'Page 17'!P4</f>
        <v>426+96.68</v>
      </c>
      <c r="K6" s="32" t="str">
        <f>'Page 17'!Q4</f>
        <v>LT/RT</v>
      </c>
      <c r="L6" s="32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/>
      <c r="B7" s="30"/>
      <c r="C7" s="30"/>
      <c r="D7" s="29"/>
      <c r="E7" s="29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82" t="s">
        <v>1814</v>
      </c>
      <c r="B43" s="83"/>
      <c r="C43" s="84"/>
      <c r="D43" s="42">
        <f>SUBTOTAL(109,D6:D42)</f>
        <v>1</v>
      </c>
      <c r="E43" s="42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05" customHeight="1" thickBot="1" x14ac:dyDescent="0.3"/>
    <row r="45" spans="1:200" s="18" customFormat="1" ht="13.05" customHeight="1" thickBot="1" x14ac:dyDescent="0.3">
      <c r="C45" s="23" t="s">
        <v>1815</v>
      </c>
      <c r="D45" s="78"/>
      <c r="E45" s="79"/>
      <c r="F45" s="24"/>
    </row>
    <row r="46" spans="1:200" s="18" customFormat="1" x14ac:dyDescent="0.25">
      <c r="D46" s="24"/>
      <c r="E46" s="24"/>
      <c r="F46" s="24"/>
    </row>
    <row r="47" spans="1:200" s="18" customFormat="1" x14ac:dyDescent="0.25">
      <c r="D47" s="24"/>
      <c r="E47" s="24"/>
      <c r="F47" s="24"/>
    </row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9">
    <mergeCell ref="A43:C43"/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l Indice" xr:uid="{FE209890-29EE-4BA1-B8DE-1C549D04D053}"/>
    <hyperlink ref="N2" location="'Page 17'!A1" display="Ir a Pag 14" xr:uid="{7E3D2F11-1510-468D-BCDB-9DAFA758681E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57A2B4B8-F2D4-4BFE-A087-7640816C2D0D}">
            <xm:f>'Page 17'!$I$4</xm:f>
            <x14:dxf>
              <font>
                <b/>
                <i val="0"/>
                <color rgb="FFFF0000"/>
              </font>
            </x14:dxf>
          </x14:cfRule>
          <x14:cfRule type="cellIs" priority="2" operator="notEqual" id="{BB1A72C3-D8B0-4863-9FDF-ADB0C7698A68}">
            <xm:f>'Page 14'!$I$4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E9E8-323F-433D-A4E7-E8600E6AE5B6}">
  <sheetPr codeName="Sheet9"/>
  <dimension ref="A1:GR330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26.88671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1806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5" t="s">
        <v>1829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52" t="s">
        <v>1833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17'!A5</f>
        <v>0110 4 10</v>
      </c>
      <c r="B6" s="32" t="str">
        <f>'Page 17'!B5</f>
        <v>Removal Of Existing Concrete</v>
      </c>
      <c r="C6" s="32" t="str">
        <f>'Page 17'!D5</f>
        <v>SY</v>
      </c>
      <c r="D6" s="59">
        <f>'Page 17'!G5</f>
        <v>3.2</v>
      </c>
      <c r="E6" s="32">
        <f>'Page 17'!H5</f>
        <v>0</v>
      </c>
      <c r="F6" s="32">
        <f>'Page 17'!K5</f>
        <v>0</v>
      </c>
      <c r="G6" s="32">
        <f>'Page 17'!L5</f>
        <v>0</v>
      </c>
      <c r="H6" s="32" t="str">
        <f>'Page 17'!N5</f>
        <v>BLSR976</v>
      </c>
      <c r="I6" s="58" t="str">
        <f>'Page 17'!O5</f>
        <v>424+19.07</v>
      </c>
      <c r="J6" s="58" t="str">
        <f>'Page 17'!P5</f>
        <v>424+24.00</v>
      </c>
      <c r="K6" s="58" t="str">
        <f>'Page 17'!Q5</f>
        <v>RT</v>
      </c>
      <c r="L6" s="58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/>
      <c r="B7" s="30"/>
      <c r="C7" s="32"/>
      <c r="D7" s="59">
        <f>'Page 17'!G6</f>
        <v>3.1</v>
      </c>
      <c r="E7" s="32">
        <f>'Page 17'!H6</f>
        <v>0</v>
      </c>
      <c r="F7" s="32">
        <f>'Page 17'!K6</f>
        <v>0</v>
      </c>
      <c r="G7" s="32">
        <f>'Page 17'!L6</f>
        <v>0</v>
      </c>
      <c r="H7" s="32" t="str">
        <f>'Page 17'!N6</f>
        <v>BLSR976</v>
      </c>
      <c r="I7" s="58" t="str">
        <f>'Page 17'!O6</f>
        <v>424+49.76</v>
      </c>
      <c r="J7" s="58" t="str">
        <f>'Page 17'!P6</f>
        <v>424+54.69</v>
      </c>
      <c r="K7" s="58" t="str">
        <f>'Page 17'!Q6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/>
      <c r="B8" s="29"/>
      <c r="C8" s="32"/>
      <c r="D8" s="59">
        <f>'Page 17'!G7</f>
        <v>3.3</v>
      </c>
      <c r="E8" s="32">
        <f>'Page 17'!H7</f>
        <v>0</v>
      </c>
      <c r="F8" s="32">
        <f>'Page 17'!K7</f>
        <v>0</v>
      </c>
      <c r="G8" s="32">
        <f>'Page 17'!L7</f>
        <v>0</v>
      </c>
      <c r="H8" s="32" t="str">
        <f>'Page 17'!N7</f>
        <v>BLSR976</v>
      </c>
      <c r="I8" s="58" t="str">
        <f>'Page 17'!O7</f>
        <v>428+30.23</v>
      </c>
      <c r="J8" s="58" t="str">
        <f>'Page 17'!P7</f>
        <v>428+35.18</v>
      </c>
      <c r="K8" s="58" t="str">
        <f>'Page 17'!Q7</f>
        <v>LT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2"/>
      <c r="D9" s="32"/>
      <c r="E9" s="32"/>
      <c r="F9" s="32"/>
      <c r="G9" s="32"/>
      <c r="H9" s="32"/>
      <c r="I9" s="58"/>
      <c r="J9" s="58"/>
      <c r="K9" s="58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32"/>
      <c r="D10" s="32"/>
      <c r="E10" s="32"/>
      <c r="F10" s="32"/>
      <c r="G10" s="32"/>
      <c r="H10" s="32"/>
      <c r="I10" s="58"/>
      <c r="J10" s="58"/>
      <c r="K10" s="58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2"/>
      <c r="D11" s="32"/>
      <c r="E11" s="32"/>
      <c r="F11" s="32"/>
      <c r="G11" s="32"/>
      <c r="H11" s="32"/>
      <c r="I11" s="58"/>
      <c r="J11" s="58"/>
      <c r="K11" s="58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32"/>
      <c r="D12" s="32"/>
      <c r="E12" s="32"/>
      <c r="F12" s="32"/>
      <c r="G12" s="32"/>
      <c r="H12" s="32"/>
      <c r="I12" s="58"/>
      <c r="J12" s="58"/>
      <c r="K12" s="58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2"/>
      <c r="D13" s="32"/>
      <c r="E13" s="32"/>
      <c r="F13" s="32"/>
      <c r="G13" s="32"/>
      <c r="H13" s="32"/>
      <c r="I13" s="58"/>
      <c r="J13" s="58"/>
      <c r="K13" s="58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/>
      <c r="E31" s="29"/>
      <c r="F31" s="30"/>
      <c r="G31" s="30"/>
      <c r="H31" s="30"/>
      <c r="I31" s="30"/>
      <c r="J31" s="30"/>
      <c r="K31" s="30"/>
      <c r="L31" s="30"/>
      <c r="M31" s="30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/>
      <c r="E33" s="29"/>
      <c r="F33" s="30"/>
      <c r="G33" s="30"/>
      <c r="H33" s="30"/>
      <c r="I33" s="30"/>
      <c r="J33" s="30"/>
      <c r="K33" s="30"/>
      <c r="L33" s="30"/>
      <c r="M33" s="30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/>
      <c r="E35" s="29"/>
      <c r="F35" s="30"/>
      <c r="G35" s="30"/>
      <c r="H35" s="30"/>
      <c r="I35" s="30"/>
      <c r="J35" s="30"/>
      <c r="K35" s="30"/>
      <c r="L35" s="30"/>
      <c r="M35" s="30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/>
      <c r="E37" s="29"/>
      <c r="F37" s="30"/>
      <c r="G37" s="30"/>
      <c r="H37" s="30"/>
      <c r="I37" s="30"/>
      <c r="J37" s="30"/>
      <c r="K37" s="30"/>
      <c r="L37" s="30"/>
      <c r="M37" s="30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/>
      <c r="E39" s="29"/>
      <c r="F39" s="30"/>
      <c r="G39" s="30"/>
      <c r="H39" s="30"/>
      <c r="I39" s="30"/>
      <c r="J39" s="30"/>
      <c r="K39" s="30"/>
      <c r="L39" s="30"/>
      <c r="M39" s="3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85" t="s">
        <v>1814</v>
      </c>
      <c r="B43" s="86"/>
      <c r="C43" s="87"/>
      <c r="D43" s="42">
        <f>SUM(D6:D42)</f>
        <v>9.6000000000000014</v>
      </c>
      <c r="E43" s="51">
        <f>SUM(E6:E42)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8" thickBot="1" x14ac:dyDescent="0.3"/>
    <row r="45" spans="1:200" s="18" customFormat="1" ht="13.8" thickBot="1" x14ac:dyDescent="0.3">
      <c r="C45" s="23" t="s">
        <v>1815</v>
      </c>
      <c r="D45" s="78"/>
      <c r="E45" s="79"/>
      <c r="F45" s="24"/>
    </row>
    <row r="46" spans="1:200" s="18" customFormat="1" x14ac:dyDescent="0.25"/>
    <row r="47" spans="1:200" s="18" customFormat="1" x14ac:dyDescent="0.25"/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pans="1:13" s="18" customFormat="1" x14ac:dyDescent="0.25"/>
    <row r="306" spans="1:13" s="18" customFormat="1" x14ac:dyDescent="0.25"/>
    <row r="307" spans="1:13" s="18" customFormat="1" x14ac:dyDescent="0.25"/>
    <row r="308" spans="1:13" s="18" customFormat="1" x14ac:dyDescent="0.25"/>
    <row r="309" spans="1:13" s="18" customFormat="1" x14ac:dyDescent="0.25"/>
    <row r="310" spans="1:13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</sheetData>
  <mergeCells count="9">
    <mergeCell ref="A43:C43"/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l Indice" xr:uid="{7D16FBB7-6541-4C16-B296-0CDD225601E3}"/>
    <hyperlink ref="N2" location="'Page 17'!A1" display="Ir a Pag 14" xr:uid="{B876342B-D3B4-4BDA-AA0E-0F145E2CF7B9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BBC35155-841B-418D-ACA5-30F3493ED6B0}">
            <xm:f>'Page 17'!$I$5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CB71-3407-45AF-8466-D9BC222009BC}">
  <sheetPr codeName="Sheet10"/>
  <dimension ref="A1:GO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36.88671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97" ht="13.05" customHeight="1" x14ac:dyDescent="0.25">
      <c r="A1" s="69" t="s">
        <v>1905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97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1835</v>
      </c>
    </row>
    <row r="3" spans="1:197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97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97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</row>
    <row r="6" spans="1:197" s="22" customFormat="1" ht="12.6" customHeight="1" x14ac:dyDescent="0.25">
      <c r="A6" s="32" t="str">
        <f>'Page 19'!A4</f>
        <v>0425 1451</v>
      </c>
      <c r="B6" s="29" t="str">
        <f>'Page 19'!D4</f>
        <v>INLETS, CURB, TYPE J-5, &lt;10</v>
      </c>
      <c r="C6" s="29" t="str">
        <f>'Page 19'!E4</f>
        <v>EA</v>
      </c>
      <c r="D6" s="29">
        <f>'Page 19'!F4</f>
        <v>1</v>
      </c>
      <c r="E6" s="29">
        <f>'Page 19'!G4</f>
        <v>0</v>
      </c>
      <c r="F6" s="29">
        <f>'Page 19'!H4</f>
        <v>1</v>
      </c>
      <c r="G6" s="29">
        <f>'Page 19'!I4</f>
        <v>0</v>
      </c>
      <c r="H6" s="29" t="str">
        <f>'Page 19'!J4</f>
        <v>CL SR 976</v>
      </c>
      <c r="I6" s="29" t="str">
        <f>'Page 19'!K4</f>
        <v>418+30.33</v>
      </c>
      <c r="J6" s="29" t="str">
        <f>'Page 19'!L4</f>
        <v>418+30.33</v>
      </c>
      <c r="K6" s="29" t="str">
        <f>'Page 19'!M4</f>
        <v>R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</row>
    <row r="7" spans="1:197" s="22" customFormat="1" ht="11.4" customHeight="1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</row>
    <row r="8" spans="1:197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4"/>
    </row>
    <row r="9" spans="1:197" s="22" customFormat="1" ht="12.6" customHeigh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</row>
    <row r="10" spans="1:197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</row>
    <row r="11" spans="1:197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</row>
    <row r="12" spans="1:197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</row>
    <row r="13" spans="1:197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</row>
    <row r="14" spans="1:197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</row>
    <row r="15" spans="1:197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</row>
    <row r="16" spans="1:197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</row>
    <row r="17" spans="1:197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</row>
    <row r="18" spans="1:197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</row>
    <row r="19" spans="1:197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</row>
    <row r="20" spans="1:197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</row>
    <row r="21" spans="1:197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</row>
    <row r="22" spans="1:197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</row>
    <row r="23" spans="1:197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</row>
    <row r="24" spans="1:197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</row>
    <row r="25" spans="1:197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</row>
    <row r="26" spans="1:197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</row>
    <row r="27" spans="1:197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</row>
    <row r="28" spans="1:197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</row>
    <row r="29" spans="1:197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</row>
    <row r="30" spans="1:197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</row>
    <row r="31" spans="1:197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</row>
    <row r="32" spans="1:197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</row>
    <row r="33" spans="1:197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</row>
    <row r="34" spans="1:197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</row>
    <row r="35" spans="1:197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</row>
    <row r="36" spans="1:197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</row>
    <row r="37" spans="1:197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</row>
    <row r="38" spans="1:197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</row>
    <row r="39" spans="1:197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</row>
    <row r="40" spans="1:197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</row>
    <row r="41" spans="1:197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</row>
    <row r="42" spans="1:197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</row>
    <row r="43" spans="1:197" s="18" customFormat="1" x14ac:dyDescent="0.25">
      <c r="A43" s="25" t="s">
        <v>1814</v>
      </c>
      <c r="B43" s="25"/>
      <c r="C43" s="25"/>
      <c r="D43" s="42">
        <f>SUBTOTAL(109,D6:D42)</f>
        <v>1</v>
      </c>
      <c r="E43" s="42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97" s="18" customFormat="1" ht="13.05" customHeight="1" thickBot="1" x14ac:dyDescent="0.3"/>
    <row r="45" spans="1:197" s="18" customFormat="1" ht="13.05" customHeight="1" thickBot="1" x14ac:dyDescent="0.3">
      <c r="C45" s="23" t="s">
        <v>1815</v>
      </c>
      <c r="D45" s="78"/>
      <c r="E45" s="79"/>
      <c r="F45" s="24"/>
    </row>
    <row r="46" spans="1:197" s="18" customFormat="1" x14ac:dyDescent="0.25">
      <c r="D46" s="24"/>
      <c r="E46" s="24"/>
      <c r="F46" s="24"/>
    </row>
    <row r="47" spans="1:197" s="18" customFormat="1" x14ac:dyDescent="0.25">
      <c r="D47" s="24"/>
      <c r="E47" s="24"/>
      <c r="F47" s="24"/>
    </row>
    <row r="48" spans="1:197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81124C6C-9DD4-4BDF-BDA9-C9C3CEE14BBF}"/>
    <hyperlink ref="N2" location="'Page 19'!A1" display="Ir a Pag 19" xr:uid="{B0F9F46D-AC64-410F-9B7A-249A28A13B37}"/>
  </hyperlinks>
  <pageMargins left="0.7" right="0.7" top="0.75" bottom="0.75" header="0.3" footer="0.3"/>
  <pageSetup orientation="landscape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E85B-F879-48A8-92AE-46BC2CE7C934}">
  <sheetPr codeName="Sheet11"/>
  <dimension ref="A1:GR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200" ht="13.05" customHeight="1" x14ac:dyDescent="0.25">
      <c r="A1" s="69" t="s">
        <v>1875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20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1836</v>
      </c>
    </row>
    <row r="3" spans="1:20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20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20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</row>
    <row r="6" spans="1:200" s="22" customFormat="1" ht="12.6" customHeight="1" x14ac:dyDescent="0.25">
      <c r="A6" s="32" t="str">
        <f>'Page 20'!A4</f>
        <v>0425 5</v>
      </c>
      <c r="B6" s="29" t="str">
        <f>'Page 20'!B4</f>
        <v>Manhole, Adjust</v>
      </c>
      <c r="C6" s="29" t="str">
        <f>'Page 20'!D4</f>
        <v>EA</v>
      </c>
      <c r="D6" s="29">
        <f>'Page 20'!E4</f>
        <v>1</v>
      </c>
      <c r="E6" s="29">
        <f>'Page 20'!F4</f>
        <v>0</v>
      </c>
      <c r="F6" s="29">
        <f>'Page 20'!G4</f>
        <v>2</v>
      </c>
      <c r="G6" s="29">
        <f>'Page 20'!H4</f>
        <v>0</v>
      </c>
      <c r="H6" s="29" t="str">
        <f>'Page 20'!I4</f>
        <v>BLSR976</v>
      </c>
      <c r="I6" s="29" t="str">
        <f>'Page 20'!J4</f>
        <v>420+47.70</v>
      </c>
      <c r="J6" s="29" t="str">
        <f>'Page 20'!K4</f>
        <v>420+47.70</v>
      </c>
      <c r="K6" s="29" t="str">
        <f>'Page 20'!L4</f>
        <v>LT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</row>
    <row r="7" spans="1:200" s="22" customFormat="1" ht="11.4" customHeight="1" x14ac:dyDescent="0.25">
      <c r="A7" s="33"/>
      <c r="B7" s="30"/>
      <c r="C7" s="30"/>
      <c r="D7" s="30">
        <f>'Page 20'!E5</f>
        <v>1</v>
      </c>
      <c r="E7" s="30">
        <f>'Page 20'!F5</f>
        <v>0</v>
      </c>
      <c r="F7" s="30">
        <f>'Page 20'!G5</f>
        <v>0</v>
      </c>
      <c r="G7" s="30">
        <f>'Page 20'!H5</f>
        <v>0</v>
      </c>
      <c r="H7" s="30" t="str">
        <f>'Page 20'!I5</f>
        <v>BLSR976</v>
      </c>
      <c r="I7" s="30" t="str">
        <f>'Page 20'!J5</f>
        <v>426+63.63</v>
      </c>
      <c r="J7" s="30" t="str">
        <f>'Page 20'!K5</f>
        <v>426+63.63</v>
      </c>
      <c r="K7" s="30" t="str">
        <f>'Page 20'!L5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</row>
    <row r="8" spans="1:200" s="22" customFormat="1" ht="12.6" customHeigh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</row>
    <row r="9" spans="1:200" s="22" customForma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</row>
    <row r="10" spans="1:20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</row>
    <row r="11" spans="1:20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</row>
    <row r="12" spans="1:20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</row>
    <row r="13" spans="1:200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</row>
    <row r="14" spans="1:20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</row>
    <row r="15" spans="1:200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</row>
    <row r="16" spans="1:20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</row>
    <row r="17" spans="1:200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</row>
    <row r="18" spans="1:20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</row>
    <row r="19" spans="1:200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</row>
    <row r="20" spans="1:20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</row>
    <row r="21" spans="1:200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</row>
    <row r="22" spans="1:20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</row>
    <row r="23" spans="1:200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</row>
    <row r="24" spans="1:20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</row>
    <row r="25" spans="1:200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</row>
    <row r="26" spans="1:20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</row>
    <row r="27" spans="1:200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</row>
    <row r="28" spans="1:20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</row>
    <row r="29" spans="1:200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</row>
    <row r="30" spans="1:20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</row>
    <row r="31" spans="1:200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</row>
    <row r="32" spans="1:20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</row>
    <row r="33" spans="1:200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</row>
    <row r="34" spans="1:20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</row>
    <row r="35" spans="1:200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</row>
    <row r="36" spans="1:20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</row>
    <row r="37" spans="1:200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</row>
    <row r="38" spans="1:20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</row>
    <row r="39" spans="1:200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</row>
    <row r="40" spans="1:20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</row>
    <row r="41" spans="1:200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</row>
    <row r="42" spans="1:200" s="22" customForma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</row>
    <row r="43" spans="1:200" s="18" customFormat="1" x14ac:dyDescent="0.25">
      <c r="A43" s="25" t="s">
        <v>1814</v>
      </c>
      <c r="B43" s="25"/>
      <c r="C43" s="25"/>
      <c r="D43" s="42">
        <f>SUBTOTAL(109,D6:D42)</f>
        <v>2</v>
      </c>
      <c r="E43" s="42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200" s="18" customFormat="1" ht="13.05" customHeight="1" thickBot="1" x14ac:dyDescent="0.3"/>
    <row r="45" spans="1:200" s="18" customFormat="1" ht="13.05" customHeight="1" thickBot="1" x14ac:dyDescent="0.3">
      <c r="C45" s="23" t="s">
        <v>1815</v>
      </c>
      <c r="D45" s="78"/>
      <c r="E45" s="79"/>
      <c r="F45" s="24"/>
    </row>
    <row r="46" spans="1:200" s="18" customFormat="1" x14ac:dyDescent="0.25">
      <c r="D46" s="24"/>
      <c r="E46" s="24"/>
      <c r="F46" s="24"/>
    </row>
    <row r="47" spans="1:200" s="18" customFormat="1" x14ac:dyDescent="0.25">
      <c r="D47" s="24"/>
      <c r="E47" s="24"/>
      <c r="F47" s="24"/>
    </row>
    <row r="48" spans="1:20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30ED4274-4813-4860-91AF-374871A6EFCC}"/>
    <hyperlink ref="N2" location="'Page 20'!A1" display="Ir a Pag 20" xr:uid="{BA7B54B8-FA08-423F-97E0-4E19EBA4F304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C6FD8179-9495-4F09-A31F-032487FEAA89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E088-5886-44CD-B58A-F1BD4A9D469B}">
  <sheetPr codeName="Sheet13"/>
  <dimension ref="A1:GP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98" ht="13.05" customHeight="1" x14ac:dyDescent="0.25">
      <c r="A1" s="69" t="s">
        <v>1806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98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1840</v>
      </c>
    </row>
    <row r="3" spans="1:198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98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98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</row>
    <row r="6" spans="1:198" s="22" customFormat="1" ht="12.6" customHeight="1" x14ac:dyDescent="0.25">
      <c r="A6" s="32" t="str">
        <f>'Page 31'!A4</f>
        <v>0630 2 12</v>
      </c>
      <c r="B6" s="29" t="str">
        <f>'Page 31'!B4</f>
        <v>Conduit, Furnish &amp; Install, Directional Bore</v>
      </c>
      <c r="C6" s="29" t="str">
        <f>'Page 31'!D4</f>
        <v>LF</v>
      </c>
      <c r="D6" s="29">
        <f>'Page 31'!E4</f>
        <v>8.6999999999999993</v>
      </c>
      <c r="E6" s="29">
        <f>'Page 31'!F4</f>
        <v>0</v>
      </c>
      <c r="F6" s="29">
        <f>'Page 31'!G4</f>
        <v>673</v>
      </c>
      <c r="G6" s="29">
        <f>'Page 31'!H4</f>
        <v>0</v>
      </c>
      <c r="H6" s="29" t="str">
        <f>'Page 31'!I4</f>
        <v>BLSR976</v>
      </c>
      <c r="I6" s="29" t="str">
        <f>'Page 31'!J4</f>
        <v>421+23.03</v>
      </c>
      <c r="J6" s="29" t="str">
        <f>'Page 31'!K4</f>
        <v>421+29.64</v>
      </c>
      <c r="K6" s="29" t="str">
        <f>'Page 31'!L4</f>
        <v>LT</v>
      </c>
      <c r="L6" s="29"/>
      <c r="M6" s="34">
        <f>'Page 31'!M4</f>
        <v>9426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</row>
    <row r="7" spans="1:198" s="22" customFormat="1" ht="11.4" customHeight="1" x14ac:dyDescent="0.25">
      <c r="A7" s="33"/>
      <c r="B7" s="30"/>
      <c r="C7" s="30"/>
      <c r="D7" s="30">
        <f>'Page 31'!E5</f>
        <v>4.4000000000000004</v>
      </c>
      <c r="E7" s="30">
        <f>'Page 31'!F5</f>
        <v>0</v>
      </c>
      <c r="F7" s="30">
        <f>'Page 31'!G5</f>
        <v>0</v>
      </c>
      <c r="G7" s="30">
        <f>'Page 31'!H5</f>
        <v>0</v>
      </c>
      <c r="H7" s="30" t="str">
        <f>'Page 31'!I5</f>
        <v>BLSR976</v>
      </c>
      <c r="I7" s="30" t="str">
        <f>'Page 31'!J5</f>
        <v>421+23.06</v>
      </c>
      <c r="J7" s="30" t="str">
        <f>'Page 31'!K5</f>
        <v>421+27.38</v>
      </c>
      <c r="K7" s="30" t="str">
        <f>'Page 31'!L5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</row>
    <row r="8" spans="1:198" s="22" customFormat="1" ht="12.6" customHeight="1" x14ac:dyDescent="0.25">
      <c r="A8" s="32"/>
      <c r="B8" s="29"/>
      <c r="C8" s="29"/>
      <c r="D8" s="29">
        <f>'Page 31'!E6</f>
        <v>32.9</v>
      </c>
      <c r="E8" s="29">
        <f>'Page 31'!F6</f>
        <v>0</v>
      </c>
      <c r="F8" s="29">
        <f>'Page 31'!G6</f>
        <v>0</v>
      </c>
      <c r="G8" s="29">
        <f>'Page 31'!H6</f>
        <v>0</v>
      </c>
      <c r="H8" s="29" t="str">
        <f>'Page 31'!I6</f>
        <v>BLSR976</v>
      </c>
      <c r="I8" s="29" t="str">
        <f>'Page 31'!J6</f>
        <v>421+23.06</v>
      </c>
      <c r="J8" s="29" t="str">
        <f>'Page 31'!K6</f>
        <v>421+40.82</v>
      </c>
      <c r="K8" s="29" t="str">
        <f>'Page 31'!L6</f>
        <v>LT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</row>
    <row r="9" spans="1:198" s="22" customFormat="1" x14ac:dyDescent="0.25">
      <c r="A9" s="33"/>
      <c r="B9" s="30"/>
      <c r="C9" s="30"/>
      <c r="D9" s="30">
        <f>'Page 31'!E7</f>
        <v>27.7</v>
      </c>
      <c r="E9" s="30">
        <f>'Page 31'!F7</f>
        <v>0</v>
      </c>
      <c r="F9" s="30">
        <f>'Page 31'!G7</f>
        <v>0</v>
      </c>
      <c r="G9" s="30">
        <f>'Page 31'!H7</f>
        <v>0</v>
      </c>
      <c r="H9" s="30" t="str">
        <f>'Page 31'!I7</f>
        <v>BLSR976</v>
      </c>
      <c r="I9" s="30" t="str">
        <f>'Page 31'!J7</f>
        <v>421+28.85</v>
      </c>
      <c r="J9" s="30" t="str">
        <f>'Page 31'!K7</f>
        <v>421+50.41</v>
      </c>
      <c r="K9" s="30" t="str">
        <f>'Page 31'!L7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</row>
    <row r="10" spans="1:198" s="22" customFormat="1" x14ac:dyDescent="0.25">
      <c r="A10" s="32"/>
      <c r="B10" s="29"/>
      <c r="C10" s="29"/>
      <c r="D10" s="29">
        <f>'Page 31'!E8</f>
        <v>4.5999999999999996</v>
      </c>
      <c r="E10" s="29">
        <f>'Page 31'!F8</f>
        <v>0</v>
      </c>
      <c r="F10" s="29">
        <f>'Page 31'!G8</f>
        <v>0</v>
      </c>
      <c r="G10" s="29">
        <f>'Page 31'!H8</f>
        <v>0</v>
      </c>
      <c r="H10" s="29" t="str">
        <f>'Page 31'!I8</f>
        <v>BLSR976</v>
      </c>
      <c r="I10" s="29" t="str">
        <f>'Page 31'!J8</f>
        <v>421+29.38</v>
      </c>
      <c r="J10" s="29" t="str">
        <f>'Page 31'!K8</f>
        <v>421+31.55</v>
      </c>
      <c r="K10" s="29" t="str">
        <f>'Page 31'!L8</f>
        <v>LT</v>
      </c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</row>
    <row r="11" spans="1:198" s="22" customFormat="1" ht="10.199999999999999" customHeight="1" x14ac:dyDescent="0.25">
      <c r="A11" s="33"/>
      <c r="B11" s="30"/>
      <c r="C11" s="30"/>
      <c r="D11" s="30">
        <f>'Page 31'!E9</f>
        <v>121.2</v>
      </c>
      <c r="E11" s="30">
        <f>'Page 31'!F9</f>
        <v>0</v>
      </c>
      <c r="F11" s="30">
        <f>'Page 31'!G9</f>
        <v>0</v>
      </c>
      <c r="G11" s="30">
        <f>'Page 31'!H9</f>
        <v>0</v>
      </c>
      <c r="H11" s="30" t="str">
        <f>'Page 31'!I9</f>
        <v>BLSR976</v>
      </c>
      <c r="I11" s="30" t="str">
        <f>'Page 31'!J9</f>
        <v>421+29.71</v>
      </c>
      <c r="J11" s="30" t="str">
        <f>'Page 31'!K9</f>
        <v>422+49.09</v>
      </c>
      <c r="K11" s="30" t="str">
        <f>'Page 31'!L9</f>
        <v>LT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</row>
    <row r="12" spans="1:198" s="22" customFormat="1" x14ac:dyDescent="0.25">
      <c r="A12" s="32"/>
      <c r="B12" s="29"/>
      <c r="C12" s="29"/>
      <c r="D12" s="29">
        <f>'Page 31'!E10</f>
        <v>10.9</v>
      </c>
      <c r="E12" s="29">
        <f>'Page 31'!F10</f>
        <v>0</v>
      </c>
      <c r="F12" s="29">
        <f>'Page 31'!G10</f>
        <v>0</v>
      </c>
      <c r="G12" s="29">
        <f>'Page 31'!H10</f>
        <v>0</v>
      </c>
      <c r="H12" s="29" t="str">
        <f>'Page 31'!I10</f>
        <v>BLSR976</v>
      </c>
      <c r="I12" s="29" t="str">
        <f>'Page 31'!J10</f>
        <v>421+29.90</v>
      </c>
      <c r="J12" s="29" t="str">
        <f>'Page 31'!K10</f>
        <v>421+40.63</v>
      </c>
      <c r="K12" s="29" t="str">
        <f>'Page 31'!L10</f>
        <v>RT</v>
      </c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</row>
    <row r="13" spans="1:198" s="22" customFormat="1" x14ac:dyDescent="0.25">
      <c r="A13" s="33"/>
      <c r="B13" s="30"/>
      <c r="C13" s="30"/>
      <c r="D13" s="30">
        <f>'Page 31'!E11</f>
        <v>2.1</v>
      </c>
      <c r="E13" s="30">
        <f>'Page 31'!F11</f>
        <v>0</v>
      </c>
      <c r="F13" s="30">
        <f>'Page 31'!G11</f>
        <v>0</v>
      </c>
      <c r="G13" s="30">
        <f>'Page 31'!H11</f>
        <v>0</v>
      </c>
      <c r="H13" s="30" t="str">
        <f>'Page 31'!I11</f>
        <v>BLSR976</v>
      </c>
      <c r="I13" s="30" t="str">
        <f>'Page 31'!J11</f>
        <v>421+37.25</v>
      </c>
      <c r="J13" s="30" t="str">
        <f>'Page 31'!K11</f>
        <v>421+38.32</v>
      </c>
      <c r="K13" s="30" t="str">
        <f>'Page 31'!L11</f>
        <v>LT</v>
      </c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</row>
    <row r="14" spans="1:198" s="22" customFormat="1" x14ac:dyDescent="0.25">
      <c r="A14" s="32"/>
      <c r="B14" s="29"/>
      <c r="C14" s="29"/>
      <c r="D14" s="29">
        <f>'Page 31'!E12</f>
        <v>9.6</v>
      </c>
      <c r="E14" s="29">
        <f>'Page 31'!F12</f>
        <v>0</v>
      </c>
      <c r="F14" s="29">
        <f>'Page 31'!G12</f>
        <v>0</v>
      </c>
      <c r="G14" s="29">
        <f>'Page 31'!H12</f>
        <v>0</v>
      </c>
      <c r="H14" s="29" t="str">
        <f>'Page 31'!I12</f>
        <v>BLSR976</v>
      </c>
      <c r="I14" s="29" t="str">
        <f>'Page 31'!J12</f>
        <v>421+45.70</v>
      </c>
      <c r="J14" s="29" t="str">
        <f>'Page 31'!K12</f>
        <v>421+53.08</v>
      </c>
      <c r="K14" s="29" t="str">
        <f>'Page 31'!L12</f>
        <v>RT</v>
      </c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</row>
    <row r="15" spans="1:198" s="22" customFormat="1" x14ac:dyDescent="0.25">
      <c r="A15" s="33"/>
      <c r="B15" s="30"/>
      <c r="C15" s="30"/>
      <c r="D15" s="30">
        <f>'Page 31'!E13</f>
        <v>3.1</v>
      </c>
      <c r="E15" s="30">
        <f>'Page 31'!F13</f>
        <v>0</v>
      </c>
      <c r="F15" s="30">
        <f>'Page 31'!G13</f>
        <v>0</v>
      </c>
      <c r="G15" s="30">
        <f>'Page 31'!H13</f>
        <v>0</v>
      </c>
      <c r="H15" s="30" t="str">
        <f>'Page 31'!I13</f>
        <v>BLSR976</v>
      </c>
      <c r="I15" s="30" t="str">
        <f>'Page 31'!J13</f>
        <v>421+46.74</v>
      </c>
      <c r="J15" s="30" t="str">
        <f>'Page 31'!K13</f>
        <v>421+49.44</v>
      </c>
      <c r="K15" s="30" t="str">
        <f>'Page 31'!L13</f>
        <v>RT</v>
      </c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</row>
    <row r="16" spans="1:198" s="22" customFormat="1" x14ac:dyDescent="0.25">
      <c r="A16" s="32"/>
      <c r="B16" s="29"/>
      <c r="C16" s="29"/>
      <c r="D16" s="29">
        <f>'Page 31'!E14</f>
        <v>3</v>
      </c>
      <c r="E16" s="29">
        <f>'Page 31'!F14</f>
        <v>0</v>
      </c>
      <c r="F16" s="29">
        <f>'Page 31'!G14</f>
        <v>0</v>
      </c>
      <c r="G16" s="29">
        <f>'Page 31'!H14</f>
        <v>0</v>
      </c>
      <c r="H16" s="29" t="str">
        <f>'Page 31'!I14</f>
        <v>BLSR976</v>
      </c>
      <c r="I16" s="29" t="str">
        <f>'Page 31'!J14</f>
        <v>421+47.70</v>
      </c>
      <c r="J16" s="29" t="str">
        <f>'Page 31'!K14</f>
        <v>421+49.40</v>
      </c>
      <c r="K16" s="29" t="str">
        <f>'Page 31'!L14</f>
        <v>RT</v>
      </c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</row>
    <row r="17" spans="1:198" s="22" customFormat="1" x14ac:dyDescent="0.25">
      <c r="A17" s="33"/>
      <c r="B17" s="30"/>
      <c r="C17" s="30"/>
      <c r="D17" s="30">
        <f>'Page 31'!E15</f>
        <v>100.3</v>
      </c>
      <c r="E17" s="30">
        <f>'Page 31'!F15</f>
        <v>0</v>
      </c>
      <c r="F17" s="30">
        <f>'Page 31'!G15</f>
        <v>0</v>
      </c>
      <c r="G17" s="30">
        <f>'Page 31'!H15</f>
        <v>0</v>
      </c>
      <c r="H17" s="30" t="str">
        <f>'Page 31'!I15</f>
        <v>BLSR976</v>
      </c>
      <c r="I17" s="30" t="str">
        <f>'Page 31'!J15</f>
        <v>421+52.96</v>
      </c>
      <c r="J17" s="30" t="str">
        <f>'Page 31'!K15</f>
        <v>422+47.99</v>
      </c>
      <c r="K17" s="30" t="str">
        <f>'Page 31'!L15</f>
        <v>RT</v>
      </c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</row>
    <row r="18" spans="1:198" s="22" customFormat="1" x14ac:dyDescent="0.25">
      <c r="A18" s="32"/>
      <c r="B18" s="29"/>
      <c r="C18" s="29"/>
      <c r="D18" s="29">
        <f>'Page 31'!E16</f>
        <v>43.3</v>
      </c>
      <c r="E18" s="29">
        <f>'Page 31'!F16</f>
        <v>0</v>
      </c>
      <c r="F18" s="29">
        <f>'Page 31'!G16</f>
        <v>0</v>
      </c>
      <c r="G18" s="29">
        <f>'Page 31'!H16</f>
        <v>0</v>
      </c>
      <c r="H18" s="29" t="str">
        <f>'Page 31'!I16</f>
        <v>BLSR976</v>
      </c>
      <c r="I18" s="29" t="str">
        <f>'Page 31'!J16</f>
        <v>422+25.70</v>
      </c>
      <c r="J18" s="29" t="str">
        <f>'Page 31'!K16</f>
        <v>422+49.04</v>
      </c>
      <c r="K18" s="29" t="str">
        <f>'Page 31'!L16</f>
        <v>LT</v>
      </c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</row>
    <row r="19" spans="1:198" s="22" customFormat="1" x14ac:dyDescent="0.25">
      <c r="A19" s="33"/>
      <c r="B19" s="30"/>
      <c r="C19" s="30"/>
      <c r="D19" s="30">
        <f>'Page 31'!E17</f>
        <v>12.4</v>
      </c>
      <c r="E19" s="30">
        <f>'Page 31'!F17</f>
        <v>0</v>
      </c>
      <c r="F19" s="30">
        <f>'Page 31'!G17</f>
        <v>0</v>
      </c>
      <c r="G19" s="30">
        <f>'Page 31'!H17</f>
        <v>0</v>
      </c>
      <c r="H19" s="30" t="str">
        <f>'Page 31'!I17</f>
        <v>BLSR976</v>
      </c>
      <c r="I19" s="30" t="str">
        <f>'Page 31'!J17</f>
        <v>422+26.25</v>
      </c>
      <c r="J19" s="30" t="str">
        <f>'Page 31'!K17</f>
        <v>422+34.68</v>
      </c>
      <c r="K19" s="30" t="str">
        <f>'Page 31'!L17</f>
        <v>LT</v>
      </c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</row>
    <row r="20" spans="1:198" s="22" customFormat="1" x14ac:dyDescent="0.25">
      <c r="A20" s="32"/>
      <c r="B20" s="29"/>
      <c r="C20" s="29"/>
      <c r="D20" s="29">
        <f>'Page 31'!E18</f>
        <v>40.1</v>
      </c>
      <c r="E20" s="29">
        <f>'Page 31'!F18</f>
        <v>0</v>
      </c>
      <c r="F20" s="29">
        <f>'Page 31'!G18</f>
        <v>0</v>
      </c>
      <c r="G20" s="29">
        <f>'Page 31'!H18</f>
        <v>0</v>
      </c>
      <c r="H20" s="29" t="str">
        <f>'Page 31'!I18</f>
        <v>BLSR976</v>
      </c>
      <c r="I20" s="29" t="str">
        <f>'Page 31'!J18</f>
        <v>422+26.26</v>
      </c>
      <c r="J20" s="29" t="str">
        <f>'Page 31'!K18</f>
        <v>422+45.63</v>
      </c>
      <c r="K20" s="29" t="str">
        <f>'Page 31'!L18</f>
        <v>LT</v>
      </c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</row>
    <row r="21" spans="1:198" s="22" customFormat="1" x14ac:dyDescent="0.25">
      <c r="A21" s="33"/>
      <c r="B21" s="30"/>
      <c r="C21" s="30"/>
      <c r="D21" s="30">
        <f>'Page 31'!E19</f>
        <v>2.4</v>
      </c>
      <c r="E21" s="30">
        <f>'Page 31'!F19</f>
        <v>0</v>
      </c>
      <c r="F21" s="30">
        <f>'Page 31'!G19</f>
        <v>0</v>
      </c>
      <c r="G21" s="30">
        <f>'Page 31'!H19</f>
        <v>0</v>
      </c>
      <c r="H21" s="30" t="str">
        <f>'Page 31'!I19</f>
        <v>BLSR976</v>
      </c>
      <c r="I21" s="30" t="str">
        <f>'Page 31'!J19</f>
        <v>422+27.29</v>
      </c>
      <c r="J21" s="30" t="str">
        <f>'Page 31'!K19</f>
        <v>422+29.64</v>
      </c>
      <c r="K21" s="30" t="str">
        <f>'Page 31'!L19</f>
        <v>LT</v>
      </c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</row>
    <row r="22" spans="1:198" s="22" customFormat="1" x14ac:dyDescent="0.25">
      <c r="A22" s="32"/>
      <c r="B22" s="29"/>
      <c r="C22" s="29"/>
      <c r="D22" s="29">
        <f>'Page 31'!E20</f>
        <v>8.6999999999999993</v>
      </c>
      <c r="E22" s="29">
        <f>'Page 31'!F20</f>
        <v>0</v>
      </c>
      <c r="F22" s="29">
        <f>'Page 31'!G20</f>
        <v>0</v>
      </c>
      <c r="G22" s="29">
        <f>'Page 31'!H20</f>
        <v>0</v>
      </c>
      <c r="H22" s="29" t="str">
        <f>'Page 31'!I20</f>
        <v>BLSR976</v>
      </c>
      <c r="I22" s="29" t="str">
        <f>'Page 31'!J20</f>
        <v>422+29.07</v>
      </c>
      <c r="J22" s="29" t="str">
        <f>'Page 31'!K20</f>
        <v>422+30.77</v>
      </c>
      <c r="K22" s="29" t="str">
        <f>'Page 31'!L20</f>
        <v>RT</v>
      </c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</row>
    <row r="23" spans="1:198" s="22" customFormat="1" x14ac:dyDescent="0.25">
      <c r="A23" s="33"/>
      <c r="B23" s="30"/>
      <c r="C23" s="30"/>
      <c r="D23" s="30">
        <f>'Page 31'!E21</f>
        <v>3</v>
      </c>
      <c r="E23" s="30">
        <f>'Page 31'!F21</f>
        <v>0</v>
      </c>
      <c r="F23" s="30">
        <f>'Page 31'!G21</f>
        <v>0</v>
      </c>
      <c r="G23" s="30">
        <f>'Page 31'!H21</f>
        <v>0</v>
      </c>
      <c r="H23" s="30" t="str">
        <f>'Page 31'!I21</f>
        <v>BLSR976</v>
      </c>
      <c r="I23" s="30" t="str">
        <f>'Page 31'!J21</f>
        <v>422+29.91</v>
      </c>
      <c r="J23" s="30" t="str">
        <f>'Page 31'!K21</f>
        <v>422+30.98</v>
      </c>
      <c r="K23" s="30" t="str">
        <f>'Page 31'!L21</f>
        <v>RT</v>
      </c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</row>
    <row r="24" spans="1:198" s="22" customFormat="1" x14ac:dyDescent="0.25">
      <c r="A24" s="32"/>
      <c r="B24" s="29"/>
      <c r="C24" s="29"/>
      <c r="D24" s="29">
        <f>'Page 31'!E22</f>
        <v>2.1</v>
      </c>
      <c r="E24" s="29">
        <f>'Page 31'!F22</f>
        <v>0</v>
      </c>
      <c r="F24" s="29">
        <f>'Page 31'!G22</f>
        <v>0</v>
      </c>
      <c r="G24" s="29">
        <f>'Page 31'!H22</f>
        <v>0</v>
      </c>
      <c r="H24" s="29" t="str">
        <f>'Page 31'!I22</f>
        <v>BLSR976</v>
      </c>
      <c r="I24" s="29" t="str">
        <f>'Page 31'!J22</f>
        <v>422+30.69</v>
      </c>
      <c r="J24" s="29" t="str">
        <f>'Page 31'!K22</f>
        <v>422+32.73</v>
      </c>
      <c r="K24" s="29" t="str">
        <f>'Page 31'!L22</f>
        <v>LT</v>
      </c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</row>
    <row r="25" spans="1:198" s="22" customFormat="1" x14ac:dyDescent="0.25">
      <c r="A25" s="33"/>
      <c r="B25" s="30"/>
      <c r="C25" s="30"/>
      <c r="D25" s="30">
        <f>'Page 31'!E23</f>
        <v>25.9</v>
      </c>
      <c r="E25" s="30">
        <f>'Page 31'!F23</f>
        <v>0</v>
      </c>
      <c r="F25" s="30">
        <f>'Page 31'!G23</f>
        <v>0</v>
      </c>
      <c r="G25" s="30">
        <f>'Page 31'!H23</f>
        <v>0</v>
      </c>
      <c r="H25" s="30" t="str">
        <f>'Page 31'!I23</f>
        <v>BLSR976</v>
      </c>
      <c r="I25" s="30" t="str">
        <f>'Page 31'!J23</f>
        <v>422+30.76</v>
      </c>
      <c r="J25" s="30" t="str">
        <f>'Page 31'!K23</f>
        <v>422+45.62</v>
      </c>
      <c r="K25" s="30" t="str">
        <f>'Page 31'!L23</f>
        <v>LT</v>
      </c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</row>
    <row r="26" spans="1:198" s="22" customFormat="1" x14ac:dyDescent="0.25">
      <c r="A26" s="32"/>
      <c r="B26" s="29"/>
      <c r="C26" s="29"/>
      <c r="D26" s="29">
        <f>'Page 31'!E24</f>
        <v>15</v>
      </c>
      <c r="E26" s="29">
        <f>'Page 31'!F24</f>
        <v>0</v>
      </c>
      <c r="F26" s="29">
        <f>'Page 31'!G24</f>
        <v>0</v>
      </c>
      <c r="G26" s="29">
        <f>'Page 31'!H24</f>
        <v>0</v>
      </c>
      <c r="H26" s="29" t="str">
        <f>'Page 31'!I24</f>
        <v>BLSR976</v>
      </c>
      <c r="I26" s="29" t="str">
        <f>'Page 31'!J24</f>
        <v>422+30.82</v>
      </c>
      <c r="J26" s="29" t="str">
        <f>'Page 31'!K24</f>
        <v>422+45.09</v>
      </c>
      <c r="K26" s="29" t="str">
        <f>'Page 31'!L24</f>
        <v>RT</v>
      </c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</row>
    <row r="27" spans="1:198" s="22" customFormat="1" x14ac:dyDescent="0.25">
      <c r="A27" s="33"/>
      <c r="B27" s="30"/>
      <c r="C27" s="30"/>
      <c r="D27" s="30">
        <f>'Page 31'!E25</f>
        <v>2.1</v>
      </c>
      <c r="E27" s="30">
        <f>'Page 31'!F25</f>
        <v>0</v>
      </c>
      <c r="F27" s="30">
        <f>'Page 31'!G25</f>
        <v>0</v>
      </c>
      <c r="G27" s="30">
        <f>'Page 31'!H25</f>
        <v>0</v>
      </c>
      <c r="H27" s="30" t="str">
        <f>'Page 31'!I25</f>
        <v>BLSR976</v>
      </c>
      <c r="I27" s="30" t="str">
        <f>'Page 31'!J25</f>
        <v>422+30.88</v>
      </c>
      <c r="J27" s="30" t="str">
        <f>'Page 31'!K25</f>
        <v>422+32.79</v>
      </c>
      <c r="K27" s="30" t="str">
        <f>'Page 31'!L25</f>
        <v>RT</v>
      </c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</row>
    <row r="28" spans="1:198" s="22" customFormat="1" x14ac:dyDescent="0.25">
      <c r="A28" s="32"/>
      <c r="B28" s="29"/>
      <c r="C28" s="29"/>
      <c r="D28" s="29">
        <f>'Page 31'!E26</f>
        <v>34.9</v>
      </c>
      <c r="E28" s="29">
        <f>'Page 31'!F26</f>
        <v>0</v>
      </c>
      <c r="F28" s="29">
        <f>'Page 31'!G26</f>
        <v>0</v>
      </c>
      <c r="G28" s="29">
        <f>'Page 31'!H26</f>
        <v>0</v>
      </c>
      <c r="H28" s="29" t="str">
        <f>'Page 31'!I26</f>
        <v>BLSR976</v>
      </c>
      <c r="I28" s="29" t="str">
        <f>'Page 31'!J26</f>
        <v>422+30.89</v>
      </c>
      <c r="J28" s="29" t="str">
        <f>'Page 31'!K26</f>
        <v>422+62.11</v>
      </c>
      <c r="K28" s="29" t="str">
        <f>'Page 31'!L26</f>
        <v>RT</v>
      </c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</row>
    <row r="29" spans="1:198" s="22" customFormat="1" x14ac:dyDescent="0.25">
      <c r="A29" s="33"/>
      <c r="B29" s="30"/>
      <c r="C29" s="30"/>
      <c r="D29" s="30">
        <f>'Page 31'!E27</f>
        <v>2.9</v>
      </c>
      <c r="E29" s="30">
        <f>'Page 31'!F27</f>
        <v>0</v>
      </c>
      <c r="F29" s="30">
        <f>'Page 31'!G27</f>
        <v>0</v>
      </c>
      <c r="G29" s="30">
        <f>'Page 31'!H27</f>
        <v>0</v>
      </c>
      <c r="H29" s="30" t="str">
        <f>'Page 31'!I27</f>
        <v>BLSR976</v>
      </c>
      <c r="I29" s="30" t="str">
        <f>'Page 31'!J27</f>
        <v>422+31.79</v>
      </c>
      <c r="J29" s="30" t="str">
        <f>'Page 31'!K27</f>
        <v>422+32.66</v>
      </c>
      <c r="K29" s="30" t="str">
        <f>'Page 31'!L27</f>
        <v>LT</v>
      </c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</row>
    <row r="30" spans="1:198" s="22" customFormat="1" x14ac:dyDescent="0.25">
      <c r="A30" s="32"/>
      <c r="B30" s="29"/>
      <c r="C30" s="29"/>
      <c r="D30" s="29">
        <f>'Page 31'!E28</f>
        <v>17.2</v>
      </c>
      <c r="E30" s="29">
        <f>'Page 31'!F28</f>
        <v>0</v>
      </c>
      <c r="F30" s="29">
        <f>'Page 31'!G28</f>
        <v>0</v>
      </c>
      <c r="G30" s="29">
        <f>'Page 31'!H28</f>
        <v>0</v>
      </c>
      <c r="H30" s="29" t="str">
        <f>'Page 31'!I28</f>
        <v>BLSR976</v>
      </c>
      <c r="I30" s="29" t="str">
        <f>'Page 31'!J28</f>
        <v>422+47.28</v>
      </c>
      <c r="J30" s="29" t="str">
        <f>'Page 31'!K28</f>
        <v>422+62.75</v>
      </c>
      <c r="K30" s="29" t="str">
        <f>'Page 31'!L28</f>
        <v>RT</v>
      </c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</row>
    <row r="31" spans="1:198" s="22" customFormat="1" x14ac:dyDescent="0.25">
      <c r="A31" s="33"/>
      <c r="B31" s="30"/>
      <c r="C31" s="30"/>
      <c r="D31" s="30">
        <f>'Page 31'!E29</f>
        <v>73</v>
      </c>
      <c r="E31" s="30">
        <f>'Page 31'!F29</f>
        <v>0</v>
      </c>
      <c r="F31" s="30">
        <f>'Page 31'!G29</f>
        <v>0</v>
      </c>
      <c r="G31" s="30">
        <f>'Page 31'!H29</f>
        <v>0</v>
      </c>
      <c r="H31" s="30" t="str">
        <f>'Page 31'!I29</f>
        <v>BLSR976</v>
      </c>
      <c r="I31" s="30" t="str">
        <f>'Page 31'!J29</f>
        <v>422+50.13</v>
      </c>
      <c r="J31" s="30" t="str">
        <f>'Page 31'!K29</f>
        <v>422+52.15</v>
      </c>
      <c r="K31" s="30" t="str">
        <f>'Page 31'!L29</f>
        <v>LT/RT</v>
      </c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</row>
    <row r="32" spans="1:198" s="22" customFormat="1" x14ac:dyDescent="0.25">
      <c r="A32" s="32"/>
      <c r="B32" s="29"/>
      <c r="C32" s="29"/>
      <c r="D32" s="29">
        <f>'Page 31'!E30</f>
        <v>19.5</v>
      </c>
      <c r="E32" s="29">
        <f>'Page 31'!F30</f>
        <v>0</v>
      </c>
      <c r="F32" s="29">
        <f>'Page 31'!G30</f>
        <v>0</v>
      </c>
      <c r="G32" s="29">
        <f>'Page 31'!H30</f>
        <v>0</v>
      </c>
      <c r="H32" s="29" t="str">
        <f>'Page 31'!I30</f>
        <v>BLSR976</v>
      </c>
      <c r="I32" s="29" t="str">
        <f>'Page 31'!J30</f>
        <v>422+50.14</v>
      </c>
      <c r="J32" s="29" t="str">
        <f>'Page 31'!K30</f>
        <v>422+65.26</v>
      </c>
      <c r="K32" s="29" t="str">
        <f>'Page 31'!L30</f>
        <v>RT</v>
      </c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</row>
    <row r="33" spans="1:198" s="22" customFormat="1" x14ac:dyDescent="0.25">
      <c r="A33" s="33"/>
      <c r="B33" s="30"/>
      <c r="C33" s="30"/>
      <c r="D33" s="30">
        <f>'Page 31'!E31</f>
        <v>11.1</v>
      </c>
      <c r="E33" s="30">
        <f>'Page 31'!F31</f>
        <v>0</v>
      </c>
      <c r="F33" s="30">
        <f>'Page 31'!G31</f>
        <v>0</v>
      </c>
      <c r="G33" s="30">
        <f>'Page 31'!H31</f>
        <v>0</v>
      </c>
      <c r="H33" s="30" t="str">
        <f>'Page 31'!I31</f>
        <v>BLSR976</v>
      </c>
      <c r="I33" s="30" t="str">
        <f>'Page 31'!J31</f>
        <v>422+53.25</v>
      </c>
      <c r="J33" s="30" t="str">
        <f>'Page 31'!K31</f>
        <v>422+63.33</v>
      </c>
      <c r="K33" s="30" t="str">
        <f>'Page 31'!L31</f>
        <v>RT</v>
      </c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</row>
    <row r="34" spans="1:198" s="22" customFormat="1" x14ac:dyDescent="0.25">
      <c r="A34" s="32"/>
      <c r="B34" s="29"/>
      <c r="C34" s="29"/>
      <c r="D34" s="29">
        <f>'Page 31'!E32</f>
        <v>3.9</v>
      </c>
      <c r="E34" s="29">
        <f>'Page 31'!F32</f>
        <v>0</v>
      </c>
      <c r="F34" s="29">
        <f>'Page 31'!G32</f>
        <v>0</v>
      </c>
      <c r="G34" s="29">
        <f>'Page 31'!H32</f>
        <v>0</v>
      </c>
      <c r="H34" s="29" t="str">
        <f>'Page 31'!I32</f>
        <v>BLSR976</v>
      </c>
      <c r="I34" s="29" t="str">
        <f>'Page 31'!J32</f>
        <v>422+60.80</v>
      </c>
      <c r="J34" s="29" t="str">
        <f>'Page 31'!K32</f>
        <v>422+63.35</v>
      </c>
      <c r="K34" s="29" t="str">
        <f>'Page 31'!L32</f>
        <v>RT</v>
      </c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</row>
    <row r="35" spans="1:198" s="22" customFormat="1" x14ac:dyDescent="0.25">
      <c r="A35" s="33"/>
      <c r="B35" s="30"/>
      <c r="C35" s="30"/>
      <c r="D35" s="30">
        <f>'Page 31'!E33</f>
        <v>6</v>
      </c>
      <c r="E35" s="30">
        <f>'Page 31'!F33</f>
        <v>0</v>
      </c>
      <c r="F35" s="30">
        <f>'Page 31'!G33</f>
        <v>0</v>
      </c>
      <c r="G35" s="30">
        <f>'Page 31'!H33</f>
        <v>0</v>
      </c>
      <c r="H35" s="30" t="str">
        <f>'Page 31'!I33</f>
        <v>BLSR976</v>
      </c>
      <c r="I35" s="30" t="str">
        <f>'Page 31'!J33</f>
        <v>422+61.69</v>
      </c>
      <c r="J35" s="30" t="str">
        <f>'Page 31'!K33</f>
        <v>422+67.27</v>
      </c>
      <c r="K35" s="30" t="str">
        <f>'Page 31'!L33</f>
        <v>RT</v>
      </c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</row>
    <row r="36" spans="1:198" s="22" customFormat="1" x14ac:dyDescent="0.25">
      <c r="A36" s="32"/>
      <c r="B36" s="29"/>
      <c r="C36" s="29"/>
      <c r="D36" s="29">
        <f>'Page 31'!E34</f>
        <v>21.1</v>
      </c>
      <c r="E36" s="29">
        <f>'Page 31'!F34</f>
        <v>0</v>
      </c>
      <c r="F36" s="29">
        <f>'Page 31'!G34</f>
        <v>0</v>
      </c>
      <c r="G36" s="29">
        <f>'Page 31'!H34</f>
        <v>0</v>
      </c>
      <c r="H36" s="29" t="str">
        <f>'Page 31'!I34</f>
        <v>BLSR976</v>
      </c>
      <c r="I36" s="29" t="str">
        <f>'Page 31'!J34</f>
        <v>422+68.32</v>
      </c>
      <c r="J36" s="29" t="str">
        <f>'Page 31'!K34</f>
        <v>422+72.14</v>
      </c>
      <c r="K36" s="29" t="str">
        <f>'Page 31'!L34</f>
        <v>RT</v>
      </c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</row>
    <row r="37" spans="1:198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</row>
    <row r="38" spans="1:198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</row>
    <row r="39" spans="1:198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</row>
    <row r="40" spans="1:198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</row>
    <row r="41" spans="1:198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</row>
    <row r="42" spans="1:198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</row>
    <row r="43" spans="1:198" s="18" customFormat="1" x14ac:dyDescent="0.25">
      <c r="A43" s="25" t="s">
        <v>1814</v>
      </c>
      <c r="B43" s="25"/>
      <c r="C43" s="25"/>
      <c r="D43" s="42">
        <f>SUBTOTAL(109,D6:D36)</f>
        <v>673.1</v>
      </c>
      <c r="E43" s="42">
        <f>SUBTOTAL(109,E6:E36)</f>
        <v>0</v>
      </c>
      <c r="F43" s="25"/>
      <c r="G43" s="25"/>
      <c r="H43" s="25"/>
      <c r="I43" s="25"/>
      <c r="J43" s="25"/>
      <c r="K43" s="25"/>
      <c r="L43" s="25"/>
      <c r="M43" s="25"/>
    </row>
    <row r="44" spans="1:198" s="18" customFormat="1" ht="13.05" customHeight="1" thickBot="1" x14ac:dyDescent="0.3"/>
    <row r="45" spans="1:198" s="18" customFormat="1" ht="13.05" customHeight="1" thickBot="1" x14ac:dyDescent="0.3">
      <c r="C45" s="23" t="s">
        <v>1815</v>
      </c>
      <c r="D45" s="78"/>
      <c r="E45" s="79"/>
      <c r="F45" s="24"/>
    </row>
    <row r="46" spans="1:198" s="18" customFormat="1" x14ac:dyDescent="0.25">
      <c r="D46" s="24"/>
      <c r="E46" s="24"/>
      <c r="F46" s="24"/>
    </row>
    <row r="47" spans="1:198" s="18" customFormat="1" x14ac:dyDescent="0.25">
      <c r="D47" s="24"/>
      <c r="E47" s="24"/>
      <c r="F47" s="24"/>
    </row>
    <row r="48" spans="1:19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2F9A6212-0F2F-4376-8F0F-88825153E5DC}"/>
    <hyperlink ref="N2" location="'Page 31'!A1" display="Ir a Pag  31" xr:uid="{301D3200-4F36-4EFD-A94E-DA20F5EEBDC7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6F8370F2-A80C-43C5-9388-B73F983D8D45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6190-D127-465E-8FF4-9B7AC37AD8F1}">
  <sheetPr codeName="Sheet14"/>
  <dimension ref="A1:GP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95" ht="13.05" customHeight="1" x14ac:dyDescent="0.25">
      <c r="A1" s="69" t="s">
        <v>1907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95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1839</v>
      </c>
    </row>
    <row r="3" spans="1:195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95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95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</row>
    <row r="6" spans="1:195" s="22" customFormat="1" ht="12.6" customHeight="1" x14ac:dyDescent="0.25">
      <c r="A6" s="32" t="str">
        <f>'Page 32'!A4</f>
        <v>0632 7 1</v>
      </c>
      <c r="B6" s="32" t="str">
        <f>'Page 32'!B4</f>
        <v>Signal Cable, New Or Reconstructed Intersection, Furnish &amp;
Install</v>
      </c>
      <c r="C6" s="32" t="str">
        <f>'Page 32'!D4</f>
        <v>PI</v>
      </c>
      <c r="D6" s="37">
        <f>'Page 32'!E4</f>
        <v>1</v>
      </c>
      <c r="E6" s="37">
        <f>'Page 32'!F4</f>
        <v>0</v>
      </c>
      <c r="F6" s="37">
        <f>'Page 32'!G4</f>
        <v>1</v>
      </c>
      <c r="G6" s="37">
        <f>'Page 32'!H4</f>
        <v>0</v>
      </c>
      <c r="H6" s="32" t="str">
        <f>'Page 32'!I4</f>
        <v>BLSR976</v>
      </c>
      <c r="I6" s="37" t="str">
        <f>'Page 32'!J4</f>
        <v>422+62.76</v>
      </c>
      <c r="J6" s="37" t="str">
        <f>'Page 32'!K4</f>
        <v>422+62.76</v>
      </c>
      <c r="K6" s="37" t="str">
        <f>'Page 32'!L4</f>
        <v>RT</v>
      </c>
      <c r="L6" s="37"/>
      <c r="M6" s="3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</row>
    <row r="7" spans="1:195" s="22" customFormat="1" ht="11.4" customHeight="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</row>
    <row r="8" spans="1:195" s="22" customFormat="1" ht="12.6" customHeight="1" x14ac:dyDescent="0.25">
      <c r="A8" s="32"/>
      <c r="B8" s="32"/>
      <c r="C8" s="29"/>
      <c r="D8" s="29"/>
      <c r="E8" s="29"/>
      <c r="F8" s="29"/>
      <c r="G8" s="29"/>
      <c r="H8" s="29"/>
      <c r="I8" s="29"/>
      <c r="J8" s="29"/>
      <c r="K8" s="29"/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</row>
    <row r="9" spans="1:195" s="22" customFormat="1" x14ac:dyDescent="0.25">
      <c r="A9" s="33"/>
      <c r="B9" s="32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</row>
    <row r="10" spans="1:195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</row>
    <row r="11" spans="1:195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</row>
    <row r="12" spans="1:195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</row>
    <row r="13" spans="1:195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</row>
    <row r="14" spans="1:195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</row>
    <row r="15" spans="1:195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</row>
    <row r="16" spans="1:195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</row>
    <row r="17" spans="1:195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</row>
    <row r="18" spans="1:195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</row>
    <row r="19" spans="1:195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</row>
    <row r="20" spans="1:195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</row>
    <row r="21" spans="1:195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</row>
    <row r="22" spans="1:195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</row>
    <row r="23" spans="1:195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</row>
    <row r="24" spans="1:195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</row>
    <row r="25" spans="1:195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</row>
    <row r="26" spans="1:195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</row>
    <row r="27" spans="1:195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</row>
    <row r="28" spans="1:195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</row>
    <row r="29" spans="1:195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</row>
    <row r="30" spans="1:195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</row>
    <row r="31" spans="1:195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</row>
    <row r="32" spans="1:195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</row>
    <row r="33" spans="1:198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</row>
    <row r="34" spans="1:198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</row>
    <row r="35" spans="1:198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</row>
    <row r="36" spans="1:198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</row>
    <row r="37" spans="1:198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</row>
    <row r="38" spans="1:198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</row>
    <row r="39" spans="1:198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</row>
    <row r="40" spans="1:198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</row>
    <row r="41" spans="1:198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</row>
    <row r="42" spans="1:198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</row>
    <row r="43" spans="1:198" s="18" customFormat="1" x14ac:dyDescent="0.25">
      <c r="A43" s="25" t="s">
        <v>1814</v>
      </c>
      <c r="B43" s="25"/>
      <c r="C43" s="25"/>
      <c r="D43" s="42">
        <f>SUBTOTAL(109,D6:D36)</f>
        <v>1</v>
      </c>
      <c r="E43" s="42">
        <f>SUBTOTAL(109,E6:E36)</f>
        <v>0</v>
      </c>
      <c r="F43" s="25"/>
      <c r="G43" s="25"/>
      <c r="H43" s="25"/>
      <c r="I43" s="25"/>
      <c r="J43" s="25"/>
      <c r="K43" s="25"/>
      <c r="L43" s="25"/>
      <c r="M43" s="25"/>
    </row>
    <row r="44" spans="1:198" s="18" customFormat="1" ht="13.05" customHeight="1" thickBot="1" x14ac:dyDescent="0.3"/>
    <row r="45" spans="1:198" s="18" customFormat="1" ht="13.05" customHeight="1" thickBot="1" x14ac:dyDescent="0.3">
      <c r="C45" s="23" t="s">
        <v>1815</v>
      </c>
      <c r="D45" s="78"/>
      <c r="E45" s="79"/>
      <c r="F45" s="24"/>
    </row>
    <row r="46" spans="1:198" s="18" customFormat="1" x14ac:dyDescent="0.25">
      <c r="D46" s="24"/>
      <c r="E46" s="24"/>
      <c r="F46" s="24"/>
    </row>
    <row r="47" spans="1:198" s="18" customFormat="1" x14ac:dyDescent="0.25">
      <c r="D47" s="24"/>
      <c r="E47" s="24"/>
      <c r="F47" s="24"/>
    </row>
    <row r="48" spans="1:19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640F0F6E-108C-4332-891C-1A72DC5DF400}"/>
    <hyperlink ref="N2" location="'Page 32'!A1" display="Ir a Pag  32" xr:uid="{C0C351E9-404A-4AF9-B2A6-004786C3D0A3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0141A929-9115-481C-9E12-284854BA341B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E17B-7E65-4680-AC33-C2AE2BB5DCB9}">
  <sheetPr codeName="Sheet15"/>
  <dimension ref="A1:GL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94" ht="13.05" customHeight="1" x14ac:dyDescent="0.25">
      <c r="A1" s="69" t="s">
        <v>1906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94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1839</v>
      </c>
    </row>
    <row r="3" spans="1:194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94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94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</row>
    <row r="6" spans="1:194" s="22" customFormat="1" ht="12.6" customHeight="1" x14ac:dyDescent="0.25">
      <c r="A6" s="32" t="str">
        <f>'Page 32'!A5</f>
        <v>0632 7 6</v>
      </c>
      <c r="B6" s="32" t="str">
        <f>'Page 32'!B5</f>
        <v>Signal Cable, Remove - Intersection</v>
      </c>
      <c r="C6" s="32" t="str">
        <f>'Page 32'!D5</f>
        <v>PI</v>
      </c>
      <c r="D6" s="37">
        <f>'Page 32'!E5</f>
        <v>1</v>
      </c>
      <c r="E6" s="37">
        <f>'Page 32'!F5</f>
        <v>0</v>
      </c>
      <c r="F6" s="37">
        <f>'Page 32'!G5</f>
        <v>1</v>
      </c>
      <c r="G6" s="37">
        <f>'Page 32'!H5</f>
        <v>0</v>
      </c>
      <c r="H6" s="32" t="str">
        <f>'Page 32'!I5</f>
        <v>BLSR976</v>
      </c>
      <c r="I6" s="37" t="str">
        <f>'Page 32'!J5</f>
        <v>422+62.76</v>
      </c>
      <c r="J6" s="37" t="str">
        <f>'Page 32'!K5</f>
        <v>422+62.76</v>
      </c>
      <c r="K6" s="37" t="str">
        <f>'Page 32'!L5</f>
        <v>RT</v>
      </c>
      <c r="L6" s="37"/>
      <c r="M6" s="3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</row>
    <row r="7" spans="1:194" s="22" customFormat="1" ht="11.4" customHeight="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</row>
    <row r="8" spans="1:194" s="22" customFormat="1" ht="12.6" customHeight="1" x14ac:dyDescent="0.25">
      <c r="A8" s="32"/>
      <c r="B8" s="32"/>
      <c r="C8" s="29"/>
      <c r="D8" s="29"/>
      <c r="E8" s="29"/>
      <c r="F8" s="29"/>
      <c r="G8" s="29"/>
      <c r="H8" s="29"/>
      <c r="I8" s="29"/>
      <c r="J8" s="29"/>
      <c r="K8" s="29"/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</row>
    <row r="9" spans="1:194" s="22" customFormat="1" x14ac:dyDescent="0.25">
      <c r="A9" s="33"/>
      <c r="B9" s="32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</row>
    <row r="10" spans="1:194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</row>
    <row r="11" spans="1:194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</row>
    <row r="12" spans="1:194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</row>
    <row r="13" spans="1:194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</row>
    <row r="14" spans="1:194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</row>
    <row r="15" spans="1:194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</row>
    <row r="16" spans="1:194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</row>
    <row r="17" spans="1:194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</row>
    <row r="18" spans="1:194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</row>
    <row r="19" spans="1:194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</row>
    <row r="20" spans="1:194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</row>
    <row r="21" spans="1:194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</row>
    <row r="22" spans="1:194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</row>
    <row r="23" spans="1:194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</row>
    <row r="24" spans="1:194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</row>
    <row r="25" spans="1:194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</row>
    <row r="26" spans="1:194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</row>
    <row r="27" spans="1:194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</row>
    <row r="28" spans="1:194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</row>
    <row r="29" spans="1:194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</row>
    <row r="30" spans="1:194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</row>
    <row r="31" spans="1:194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</row>
    <row r="32" spans="1:194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</row>
    <row r="33" spans="1:194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</row>
    <row r="34" spans="1:194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</row>
    <row r="35" spans="1:194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</row>
    <row r="36" spans="1:194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</row>
    <row r="37" spans="1:194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</row>
    <row r="38" spans="1:194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</row>
    <row r="39" spans="1:194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</row>
    <row r="40" spans="1:194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</row>
    <row r="41" spans="1:194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</row>
    <row r="42" spans="1:194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4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</row>
    <row r="43" spans="1:194" s="18" customFormat="1" x14ac:dyDescent="0.25">
      <c r="A43" s="25" t="s">
        <v>1814</v>
      </c>
      <c r="B43" s="25"/>
      <c r="C43" s="25"/>
      <c r="D43" s="42">
        <f>SUBTOTAL(109,D6:D42)</f>
        <v>1</v>
      </c>
      <c r="E43" s="42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94" s="18" customFormat="1" ht="13.05" customHeight="1" thickBot="1" x14ac:dyDescent="0.3"/>
    <row r="45" spans="1:194" s="18" customFormat="1" ht="13.05" customHeight="1" thickBot="1" x14ac:dyDescent="0.3">
      <c r="C45" s="23" t="s">
        <v>1815</v>
      </c>
      <c r="D45" s="78"/>
      <c r="E45" s="79"/>
      <c r="F45" s="24"/>
    </row>
    <row r="46" spans="1:194" s="18" customFormat="1" x14ac:dyDescent="0.25">
      <c r="D46" s="24"/>
      <c r="E46" s="24"/>
      <c r="F46" s="24"/>
    </row>
    <row r="47" spans="1:194" s="18" customFormat="1" x14ac:dyDescent="0.25">
      <c r="D47" s="24"/>
      <c r="E47" s="24"/>
      <c r="F47" s="24"/>
    </row>
    <row r="48" spans="1:194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0BB0774B-1B80-4997-8E4F-CA633DA10890}"/>
    <hyperlink ref="N2" location="'Page 32'!A1" display="Ir a Pag  32" xr:uid="{C00984EA-65FB-4FC6-AF08-7427F514E4CB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1FCFE44A-CC75-43AB-AA1F-24077C6D6DD8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D072-6F2D-40AE-BA71-53756EDE31D6}">
  <sheetPr codeName="Sheet16"/>
  <dimension ref="A1:GG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9.33203125" style="17" customWidth="1"/>
    <col min="14" max="15" width="10.109375" style="17" bestFit="1" customWidth="1"/>
    <col min="16" max="16384" width="8.88671875" style="17"/>
  </cols>
  <sheetData>
    <row r="1" spans="1:185" ht="13.05" customHeight="1" x14ac:dyDescent="0.25">
      <c r="A1" s="69" t="s">
        <v>1876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5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5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5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5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</row>
    <row r="6" spans="1:185" s="22" customFormat="1" ht="10.199999999999999" customHeight="1" x14ac:dyDescent="0.25">
      <c r="A6" s="33" t="str">
        <f>'Page 33'!A14</f>
        <v>0639 1122</v>
      </c>
      <c r="B6" s="30" t="str">
        <f>'Page 33'!B14</f>
        <v>Electrical Power Service, F&amp;I, Underground, Meter Furnished By
Contractor</v>
      </c>
      <c r="C6" s="30" t="str">
        <f>'Page 33'!D14</f>
        <v>AS</v>
      </c>
      <c r="D6" s="30">
        <f>'Page 33'!E14</f>
        <v>1</v>
      </c>
      <c r="E6" s="30">
        <f>'Page 33'!F14</f>
        <v>0</v>
      </c>
      <c r="F6" s="30">
        <f>'Page 33'!G14</f>
        <v>1</v>
      </c>
      <c r="G6" s="30">
        <f>'Page 33'!H14</f>
        <v>0</v>
      </c>
      <c r="H6" s="30" t="str">
        <f>'Page 33'!I14</f>
        <v>BLSR976</v>
      </c>
      <c r="I6" s="30" t="str">
        <f>'Page 33'!J14</f>
        <v>422+61.44</v>
      </c>
      <c r="J6" s="30" t="str">
        <f>'Page 33'!K14</f>
        <v>422+61.44</v>
      </c>
      <c r="K6" s="30" t="str">
        <f>'Page 33'!L14</f>
        <v>RT</v>
      </c>
      <c r="L6" s="30"/>
      <c r="M6" s="35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</row>
    <row r="7" spans="1:185" s="22" customFormat="1" x14ac:dyDescent="0.25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4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</row>
    <row r="8" spans="1:185" s="22" customFormat="1" ht="10.199999999999999" customHeight="1" x14ac:dyDescent="0.25">
      <c r="A8" s="3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5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</row>
    <row r="9" spans="1:185" s="22" customFormat="1" x14ac:dyDescent="0.25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4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</row>
    <row r="10" spans="1:185" s="22" customFormat="1" ht="10.199999999999999" customHeight="1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</row>
    <row r="11" spans="1:185" s="22" customFormat="1" x14ac:dyDescent="0.25">
      <c r="A11" s="3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4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</row>
    <row r="12" spans="1:185" s="22" customFormat="1" ht="10.199999999999999" customHeight="1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5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</row>
    <row r="13" spans="1:185" s="22" customFormat="1" x14ac:dyDescent="0.25">
      <c r="A13" s="3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4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</row>
    <row r="14" spans="1:185" s="22" customFormat="1" ht="10.199999999999999" customHeight="1" x14ac:dyDescent="0.25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5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</row>
    <row r="15" spans="1:185" s="22" customFormat="1" x14ac:dyDescent="0.25">
      <c r="A15" s="32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4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</row>
    <row r="16" spans="1:185" s="22" customFormat="1" ht="10.199999999999999" customHeight="1" x14ac:dyDescent="0.25">
      <c r="A16" s="3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</row>
    <row r="17" spans="1:185" s="22" customFormat="1" x14ac:dyDescent="0.25">
      <c r="A17" s="32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</row>
    <row r="18" spans="1:185" s="22" customFormat="1" ht="10.199999999999999" customHeight="1" x14ac:dyDescent="0.25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5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</row>
    <row r="19" spans="1:185" s="22" customFormat="1" x14ac:dyDescent="0.25">
      <c r="A19" s="32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</row>
    <row r="20" spans="1:185" s="22" customFormat="1" ht="10.199999999999999" customHeight="1" x14ac:dyDescent="0.25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5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</row>
    <row r="21" spans="1:185" s="22" customFormat="1" x14ac:dyDescent="0.25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4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</row>
    <row r="22" spans="1:185" s="22" customFormat="1" ht="10.199999999999999" customHeight="1" x14ac:dyDescent="0.25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</row>
    <row r="23" spans="1:185" s="22" customFormat="1" x14ac:dyDescent="0.25">
      <c r="A23" s="3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4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</row>
    <row r="24" spans="1:185" s="22" customFormat="1" ht="10.199999999999999" customHeight="1" x14ac:dyDescent="0.25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</row>
    <row r="25" spans="1:185" s="22" customFormat="1" x14ac:dyDescent="0.25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4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</row>
    <row r="26" spans="1:185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</row>
    <row r="27" spans="1:185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</row>
    <row r="28" spans="1:185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</row>
    <row r="29" spans="1:185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</row>
    <row r="30" spans="1:185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</row>
    <row r="31" spans="1:185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</row>
    <row r="32" spans="1:185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</row>
    <row r="33" spans="1:189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</row>
    <row r="34" spans="1:189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</row>
    <row r="35" spans="1:189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</row>
    <row r="36" spans="1:189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</row>
    <row r="37" spans="1:189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</row>
    <row r="38" spans="1:189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</row>
    <row r="39" spans="1:189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</row>
    <row r="40" spans="1:189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</row>
    <row r="41" spans="1:189" s="22" customFormat="1" x14ac:dyDescent="0.25">
      <c r="A41" s="33"/>
      <c r="B41" s="30"/>
      <c r="C41" s="30"/>
      <c r="D41" s="29"/>
      <c r="E41" s="29"/>
      <c r="F41" s="29"/>
      <c r="G41" s="29"/>
      <c r="H41" s="29"/>
      <c r="I41" s="29"/>
      <c r="J41" s="29"/>
      <c r="K41" s="29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</row>
    <row r="42" spans="1:189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</row>
    <row r="43" spans="1:189" s="18" customFormat="1" x14ac:dyDescent="0.25">
      <c r="A43" s="25" t="s">
        <v>1814</v>
      </c>
      <c r="B43" s="25"/>
      <c r="C43" s="25"/>
      <c r="D43" s="51">
        <f>SUBTOTAL(109,D6:D40)</f>
        <v>1</v>
      </c>
      <c r="E43" s="51">
        <f>SUBTOTAL(109,E6:E40)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9" s="18" customFormat="1" ht="13.05" customHeight="1" thickBot="1" x14ac:dyDescent="0.3"/>
    <row r="45" spans="1:189" s="18" customFormat="1" ht="13.05" customHeight="1" thickBot="1" x14ac:dyDescent="0.3">
      <c r="C45" s="23" t="s">
        <v>1815</v>
      </c>
      <c r="D45" s="78"/>
      <c r="E45" s="79"/>
      <c r="F45" s="24"/>
    </row>
    <row r="46" spans="1:189" s="18" customFormat="1" x14ac:dyDescent="0.25">
      <c r="D46" s="24"/>
      <c r="E46" s="24"/>
      <c r="F46" s="24"/>
    </row>
    <row r="47" spans="1:189" s="18" customFormat="1" x14ac:dyDescent="0.25">
      <c r="D47" s="24"/>
      <c r="E47" s="24"/>
      <c r="F47" s="24"/>
    </row>
    <row r="48" spans="1:189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FE5810D3-9E5B-47B3-BD0C-965DAD31E7B3}"/>
    <hyperlink ref="N2" location="'Page 33'!A1" display="Ir a Pag  33" xr:uid="{E9DA0926-F5F1-48F1-9B48-D0E173310E58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4DED88E2-F470-4D99-BF53-1291D9CB06D8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04E0-BC47-414B-877F-44CC556E2ED0}">
  <sheetPr codeName="Sheet17"/>
  <dimension ref="A1:GG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5" ht="13.05" customHeight="1" x14ac:dyDescent="0.25">
      <c r="A1" s="69" t="s">
        <v>1877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5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5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5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5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</row>
    <row r="6" spans="1:185" s="22" customFormat="1" ht="12.6" customHeight="1" x14ac:dyDescent="0.25">
      <c r="A6" s="32" t="str">
        <f>'Page 33'!A15</f>
        <v>0639 2 1</v>
      </c>
      <c r="B6" s="29" t="str">
        <f>'Page 33'!B15</f>
        <v>Electrical Service Wire, Furnish &amp; Install</v>
      </c>
      <c r="C6" s="29" t="str">
        <f>'Page 33'!D15</f>
        <v>LF</v>
      </c>
      <c r="D6" s="29">
        <f>'Page 33'!E15</f>
        <v>118.3</v>
      </c>
      <c r="E6" s="29">
        <f>'Page 33'!F15</f>
        <v>0</v>
      </c>
      <c r="F6" s="29">
        <f>'Page 33'!G15</f>
        <v>118</v>
      </c>
      <c r="G6" s="29">
        <f>'Page 33'!H15</f>
        <v>0</v>
      </c>
      <c r="H6" s="29" t="str">
        <f>'Page 33'!I15</f>
        <v>BLSR976</v>
      </c>
      <c r="I6" s="29" t="str">
        <f>'Page 33'!J15</f>
        <v>422+50.21</v>
      </c>
      <c r="J6" s="29" t="str">
        <f>'Page 33'!K15</f>
        <v>422+72.15</v>
      </c>
      <c r="K6" s="29" t="str">
        <f>'Page 33'!L15</f>
        <v>LT/RT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</row>
    <row r="7" spans="1:185" s="22" customFormat="1" ht="12" customHeight="1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</row>
    <row r="8" spans="1:185" s="22" customFormat="1" ht="12.6" customHeigh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</row>
    <row r="9" spans="1:185" s="22" customForma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</row>
    <row r="10" spans="1:185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</row>
    <row r="11" spans="1:185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</row>
    <row r="12" spans="1:185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</row>
    <row r="13" spans="1:185" s="22" customForma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</row>
    <row r="14" spans="1:185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</row>
    <row r="15" spans="1:185" s="22" customForma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</row>
    <row r="16" spans="1:185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</row>
    <row r="17" spans="1:185" s="22" customForma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</row>
    <row r="18" spans="1:185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</row>
    <row r="19" spans="1:185" s="22" customForma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</row>
    <row r="20" spans="1:185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</row>
    <row r="21" spans="1:185" s="22" customForma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</row>
    <row r="22" spans="1:185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</row>
    <row r="23" spans="1:185" s="22" customForma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</row>
    <row r="24" spans="1:185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</row>
    <row r="25" spans="1:185" s="22" customForma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</row>
    <row r="26" spans="1:185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</row>
    <row r="27" spans="1:185" s="22" customForma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</row>
    <row r="28" spans="1:185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</row>
    <row r="29" spans="1:185" s="22" customForma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</row>
    <row r="30" spans="1:185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</row>
    <row r="31" spans="1:185" s="22" customForma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</row>
    <row r="32" spans="1:185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</row>
    <row r="33" spans="1:189" s="22" customForma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</row>
    <row r="34" spans="1:189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</row>
    <row r="35" spans="1:189" s="22" customForma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</row>
    <row r="36" spans="1:189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</row>
    <row r="37" spans="1:189" s="22" customForma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</row>
    <row r="38" spans="1:189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</row>
    <row r="39" spans="1:189" s="22" customForma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</row>
    <row r="40" spans="1:189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</row>
    <row r="41" spans="1:189" s="22" customForma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</row>
    <row r="42" spans="1:189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</row>
    <row r="43" spans="1:189" s="18" customFormat="1" x14ac:dyDescent="0.25">
      <c r="A43" s="25" t="s">
        <v>1814</v>
      </c>
      <c r="B43" s="25"/>
      <c r="C43" s="25"/>
      <c r="D43" s="51">
        <f>SUBTOTAL(109,D6:D40)</f>
        <v>118.3</v>
      </c>
      <c r="E43" s="51">
        <f>SUBTOTAL(109,E6:E40)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9" s="18" customFormat="1" ht="13.05" customHeight="1" thickBot="1" x14ac:dyDescent="0.3"/>
    <row r="45" spans="1:189" s="18" customFormat="1" ht="13.05" customHeight="1" thickBot="1" x14ac:dyDescent="0.3">
      <c r="C45" s="23" t="s">
        <v>1815</v>
      </c>
      <c r="D45" s="78"/>
      <c r="E45" s="79"/>
      <c r="F45" s="24"/>
    </row>
    <row r="46" spans="1:189" s="18" customFormat="1" x14ac:dyDescent="0.25">
      <c r="D46" s="24"/>
      <c r="E46" s="24"/>
      <c r="F46" s="24"/>
    </row>
    <row r="47" spans="1:189" s="18" customFormat="1" x14ac:dyDescent="0.25">
      <c r="D47" s="24"/>
      <c r="E47" s="24"/>
      <c r="F47" s="24"/>
    </row>
    <row r="48" spans="1:189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C5027439-A5BA-4E6A-9BCB-7FC67E585F7F}"/>
    <hyperlink ref="N2" location="'Page 33'!A1" display="Ir a Pag  33" xr:uid="{64886055-1735-4618-B23C-8A6E61DAC8E4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161E6DB0-59B4-424A-9FF7-0AA34BED4CC9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45D2-5367-4635-82AC-35540F47F2C0}">
  <sheetPr codeName="Sheet18"/>
  <dimension ref="A1:GB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4" ht="13.05" customHeight="1" x14ac:dyDescent="0.25">
      <c r="A1" s="69" t="s">
        <v>1878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4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4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4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4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</row>
    <row r="6" spans="1:184" s="22" customFormat="1" ht="10.199999999999999" customHeight="1" x14ac:dyDescent="0.25">
      <c r="A6" s="33" t="str">
        <f>'Page 33'!A16</f>
        <v>0639 2 6</v>
      </c>
      <c r="B6" s="30" t="str">
        <f>'Page 33'!B16</f>
        <v>Electrical Service Wire, Remove</v>
      </c>
      <c r="C6" s="30" t="str">
        <f>'Page 33'!D16</f>
        <v>LF</v>
      </c>
      <c r="D6" s="30">
        <f>'Page 33'!E16</f>
        <v>90.1</v>
      </c>
      <c r="E6" s="30">
        <f>'Page 33'!F16</f>
        <v>0</v>
      </c>
      <c r="F6" s="30">
        <f>'Page 33'!G16</f>
        <v>90</v>
      </c>
      <c r="G6" s="30">
        <f>'Page 33'!H16</f>
        <v>0</v>
      </c>
      <c r="H6" s="30" t="str">
        <f>'Page 33'!I16</f>
        <v>BLSR976</v>
      </c>
      <c r="I6" s="30" t="str">
        <f>'Page 33'!J16</f>
        <v>422+50.21</v>
      </c>
      <c r="J6" s="30" t="str">
        <f>'Page 33'!K16</f>
        <v>422+65.10</v>
      </c>
      <c r="K6" s="30" t="str">
        <f>'Page 33'!L16</f>
        <v>LT/RT</v>
      </c>
      <c r="L6" s="30"/>
      <c r="M6" s="35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</row>
    <row r="7" spans="1:184" s="22" customFormat="1" x14ac:dyDescent="0.25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4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</row>
    <row r="8" spans="1:184" s="22" customFormat="1" ht="10.199999999999999" customHeight="1" x14ac:dyDescent="0.25">
      <c r="A8" s="3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5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</row>
    <row r="9" spans="1:184" s="22" customFormat="1" x14ac:dyDescent="0.25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4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</row>
    <row r="10" spans="1:184" s="22" customFormat="1" ht="10.199999999999999" customHeight="1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</row>
    <row r="11" spans="1:184" s="22" customFormat="1" x14ac:dyDescent="0.25">
      <c r="A11" s="3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4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</row>
    <row r="12" spans="1:184" s="22" customFormat="1" ht="10.199999999999999" customHeight="1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5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</row>
    <row r="13" spans="1:184" s="22" customFormat="1" x14ac:dyDescent="0.25">
      <c r="A13" s="3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4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</row>
    <row r="14" spans="1:184" s="22" customFormat="1" ht="10.199999999999999" customHeight="1" x14ac:dyDescent="0.25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5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</row>
    <row r="15" spans="1:184" s="22" customFormat="1" x14ac:dyDescent="0.25">
      <c r="A15" s="32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4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</row>
    <row r="16" spans="1:184" s="22" customFormat="1" ht="10.199999999999999" customHeight="1" x14ac:dyDescent="0.25">
      <c r="A16" s="3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</row>
    <row r="17" spans="1:184" s="22" customFormat="1" x14ac:dyDescent="0.25">
      <c r="A17" s="32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</row>
    <row r="18" spans="1:184" s="22" customFormat="1" ht="10.199999999999999" customHeight="1" x14ac:dyDescent="0.25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5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</row>
    <row r="19" spans="1:184" s="22" customFormat="1" x14ac:dyDescent="0.25">
      <c r="A19" s="32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</row>
    <row r="20" spans="1:184" s="22" customFormat="1" ht="10.199999999999999" customHeight="1" x14ac:dyDescent="0.25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5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</row>
    <row r="21" spans="1:184" s="22" customFormat="1" x14ac:dyDescent="0.25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4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</row>
    <row r="22" spans="1:184" s="22" customFormat="1" ht="10.199999999999999" customHeight="1" x14ac:dyDescent="0.25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</row>
    <row r="23" spans="1:184" s="22" customFormat="1" x14ac:dyDescent="0.25">
      <c r="A23" s="3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4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</row>
    <row r="24" spans="1:184" s="22" customFormat="1" ht="10.199999999999999" customHeight="1" x14ac:dyDescent="0.25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</row>
    <row r="25" spans="1:184" s="22" customFormat="1" x14ac:dyDescent="0.25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4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</row>
    <row r="26" spans="1:184" s="22" customFormat="1" ht="10.199999999999999" customHeight="1" x14ac:dyDescent="0.25">
      <c r="A26" s="3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</row>
    <row r="27" spans="1:184" s="22" customFormat="1" x14ac:dyDescent="0.25">
      <c r="A27" s="3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4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</row>
    <row r="28" spans="1:184" s="22" customFormat="1" ht="10.199999999999999" customHeight="1" x14ac:dyDescent="0.25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</row>
    <row r="29" spans="1:184" s="22" customFormat="1" x14ac:dyDescent="0.25">
      <c r="A29" s="3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4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</row>
    <row r="30" spans="1:184" s="22" customFormat="1" ht="10.199999999999999" customHeight="1" x14ac:dyDescent="0.25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</row>
    <row r="31" spans="1:184" s="22" customFormat="1" x14ac:dyDescent="0.25">
      <c r="A31" s="3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4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</row>
    <row r="32" spans="1:184" s="22" customFormat="1" ht="10.199999999999999" customHeight="1" x14ac:dyDescent="0.25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</row>
    <row r="33" spans="1:184" s="22" customFormat="1" x14ac:dyDescent="0.25">
      <c r="A33" s="3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4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</row>
    <row r="34" spans="1:184" s="22" customFormat="1" ht="10.199999999999999" customHeight="1" x14ac:dyDescent="0.25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</row>
    <row r="35" spans="1:184" s="22" customFormat="1" x14ac:dyDescent="0.25">
      <c r="A35" s="3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4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</row>
    <row r="36" spans="1:184" s="22" customFormat="1" ht="10.199999999999999" customHeight="1" x14ac:dyDescent="0.25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5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</row>
    <row r="37" spans="1:184" s="22" customFormat="1" x14ac:dyDescent="0.25">
      <c r="A37" s="3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4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</row>
    <row r="38" spans="1:184" s="22" customFormat="1" ht="10.199999999999999" customHeight="1" x14ac:dyDescent="0.25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5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</row>
    <row r="39" spans="1:184" s="22" customFormat="1" x14ac:dyDescent="0.25">
      <c r="A39" s="3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4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</row>
    <row r="40" spans="1:184" s="22" customFormat="1" ht="10.199999999999999" customHeight="1" x14ac:dyDescent="0.25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5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</row>
    <row r="41" spans="1:184" s="22" customFormat="1" x14ac:dyDescent="0.25">
      <c r="A41" s="32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</row>
    <row r="42" spans="1:184" s="22" customFormat="1" ht="10.199999999999999" customHeight="1" x14ac:dyDescent="0.25">
      <c r="A42" s="3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</row>
    <row r="43" spans="1:184" s="18" customFormat="1" x14ac:dyDescent="0.25">
      <c r="A43" s="25" t="s">
        <v>1814</v>
      </c>
      <c r="B43" s="25"/>
      <c r="C43" s="25"/>
      <c r="D43" s="51">
        <f>SUBTOTAL(109,D6:D40)</f>
        <v>90.1</v>
      </c>
      <c r="E43" s="51">
        <f>SUBTOTAL(109,E6:E40)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4" s="18" customFormat="1" ht="13.05" customHeight="1" thickBot="1" x14ac:dyDescent="0.3"/>
    <row r="45" spans="1:184" s="18" customFormat="1" ht="13.05" customHeight="1" thickBot="1" x14ac:dyDescent="0.3">
      <c r="C45" s="23" t="s">
        <v>1815</v>
      </c>
      <c r="D45" s="78"/>
      <c r="E45" s="79"/>
      <c r="F45" s="24"/>
    </row>
    <row r="46" spans="1:184" s="18" customFormat="1" x14ac:dyDescent="0.25">
      <c r="D46" s="24"/>
      <c r="E46" s="24"/>
      <c r="F46" s="24"/>
    </row>
    <row r="47" spans="1:184" s="18" customFormat="1" x14ac:dyDescent="0.25">
      <c r="D47" s="24"/>
      <c r="E47" s="24"/>
      <c r="F47" s="24"/>
    </row>
    <row r="48" spans="1:184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FB339817-E560-4F0B-B606-22C1C3AB95F3}"/>
    <hyperlink ref="N2" location="'Page 33'!A1" display="Ir a Pag  33" xr:uid="{782FBA04-B1AD-4333-BD5C-54F3414FAF3B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88A97573-05C1-4A15-9052-DF4C82DC5C93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4BA2-7281-4A68-B9F2-8325F4886624}">
  <sheetPr codeName="Sheet19"/>
  <dimension ref="A1:FZ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2" ht="13.05" customHeight="1" x14ac:dyDescent="0.25">
      <c r="A1" s="69" t="s">
        <v>1879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2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2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2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2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</row>
    <row r="6" spans="1:182" s="22" customFormat="1" ht="10.199999999999999" customHeight="1" x14ac:dyDescent="0.25">
      <c r="A6" s="33" t="str">
        <f>'Page 33'!A17</f>
        <v>0641 2 12</v>
      </c>
      <c r="B6" s="30" t="str">
        <f>'Page 33'!B17</f>
        <v>Prestressed Concrete Pole, F&amp;I, Type P-II Service Pole</v>
      </c>
      <c r="C6" s="30" t="str">
        <f>'Page 33'!D17</f>
        <v>EA</v>
      </c>
      <c r="D6" s="30">
        <f>'Page 33'!E17</f>
        <v>1</v>
      </c>
      <c r="E6" s="30">
        <f>'Page 33'!F17</f>
        <v>0</v>
      </c>
      <c r="F6" s="30">
        <f>'Page 33'!G17</f>
        <v>1</v>
      </c>
      <c r="G6" s="30">
        <f>'Page 33'!H17</f>
        <v>0</v>
      </c>
      <c r="H6" s="30" t="str">
        <f>'Page 33'!I17</f>
        <v>BLSR976</v>
      </c>
      <c r="I6" s="30" t="str">
        <f>'Page 33'!J17</f>
        <v>422+61.44</v>
      </c>
      <c r="J6" s="30" t="str">
        <f>'Page 33'!K17</f>
        <v>422+61.44</v>
      </c>
      <c r="K6" s="30" t="str">
        <f>'Page 33'!L17</f>
        <v>RT</v>
      </c>
      <c r="L6" s="30"/>
      <c r="M6" s="35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</row>
    <row r="7" spans="1:182" s="22" customFormat="1" x14ac:dyDescent="0.25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4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</row>
    <row r="8" spans="1:182" s="22" customFormat="1" ht="10.199999999999999" customHeight="1" x14ac:dyDescent="0.25">
      <c r="A8" s="3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5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</row>
    <row r="9" spans="1:182" s="22" customFormat="1" x14ac:dyDescent="0.25">
      <c r="A9" s="3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4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</row>
    <row r="10" spans="1:182" s="22" customFormat="1" ht="10.199999999999999" customHeight="1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</row>
    <row r="11" spans="1:182" s="22" customFormat="1" x14ac:dyDescent="0.25">
      <c r="A11" s="3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4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</row>
    <row r="12" spans="1:182" s="22" customFormat="1" ht="10.199999999999999" customHeight="1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5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</row>
    <row r="13" spans="1:182" s="22" customFormat="1" x14ac:dyDescent="0.25">
      <c r="A13" s="3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4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</row>
    <row r="14" spans="1:182" s="22" customFormat="1" ht="10.199999999999999" customHeight="1" x14ac:dyDescent="0.25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5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</row>
    <row r="15" spans="1:182" s="22" customFormat="1" x14ac:dyDescent="0.25">
      <c r="A15" s="32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4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</row>
    <row r="16" spans="1:182" s="22" customFormat="1" ht="10.199999999999999" customHeight="1" x14ac:dyDescent="0.25">
      <c r="A16" s="3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</row>
    <row r="17" spans="1:182" s="22" customFormat="1" x14ac:dyDescent="0.25">
      <c r="A17" s="32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</row>
    <row r="18" spans="1:182" s="22" customFormat="1" ht="10.199999999999999" customHeight="1" x14ac:dyDescent="0.25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5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</row>
    <row r="19" spans="1:182" s="22" customFormat="1" x14ac:dyDescent="0.25">
      <c r="A19" s="32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</row>
    <row r="20" spans="1:182" s="22" customFormat="1" ht="10.199999999999999" customHeight="1" x14ac:dyDescent="0.25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5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</row>
    <row r="21" spans="1:182" s="22" customFormat="1" x14ac:dyDescent="0.25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4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</row>
    <row r="22" spans="1:182" s="22" customFormat="1" ht="10.199999999999999" customHeight="1" x14ac:dyDescent="0.25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</row>
    <row r="23" spans="1:182" s="22" customFormat="1" x14ac:dyDescent="0.25">
      <c r="A23" s="3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4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</row>
    <row r="24" spans="1:182" s="22" customFormat="1" ht="10.199999999999999" customHeight="1" x14ac:dyDescent="0.25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</row>
    <row r="25" spans="1:182" s="22" customFormat="1" x14ac:dyDescent="0.25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4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</row>
    <row r="26" spans="1:182" s="22" customFormat="1" ht="10.199999999999999" customHeight="1" x14ac:dyDescent="0.25">
      <c r="A26" s="3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</row>
    <row r="27" spans="1:182" s="22" customFormat="1" x14ac:dyDescent="0.25">
      <c r="A27" s="3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4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</row>
    <row r="28" spans="1:182" s="22" customFormat="1" ht="10.199999999999999" customHeight="1" x14ac:dyDescent="0.25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</row>
    <row r="29" spans="1:182" s="22" customFormat="1" x14ac:dyDescent="0.25">
      <c r="A29" s="3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4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</row>
    <row r="30" spans="1:182" s="22" customFormat="1" ht="10.199999999999999" customHeight="1" x14ac:dyDescent="0.25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</row>
    <row r="31" spans="1:182" s="22" customFormat="1" x14ac:dyDescent="0.25">
      <c r="A31" s="3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4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</row>
    <row r="32" spans="1:182" s="22" customFormat="1" ht="10.199999999999999" customHeight="1" x14ac:dyDescent="0.25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</row>
    <row r="33" spans="1:182" s="22" customFormat="1" x14ac:dyDescent="0.25">
      <c r="A33" s="3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4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</row>
    <row r="34" spans="1:182" s="22" customFormat="1" ht="10.199999999999999" customHeight="1" x14ac:dyDescent="0.25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</row>
    <row r="35" spans="1:182" s="22" customFormat="1" x14ac:dyDescent="0.25">
      <c r="A35" s="3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4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</row>
    <row r="36" spans="1:182" s="22" customFormat="1" ht="10.199999999999999" customHeight="1" x14ac:dyDescent="0.25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5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</row>
    <row r="37" spans="1:182" s="22" customFormat="1" x14ac:dyDescent="0.25">
      <c r="A37" s="3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4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</row>
    <row r="38" spans="1:182" s="22" customFormat="1" ht="10.199999999999999" customHeight="1" x14ac:dyDescent="0.25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5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</row>
    <row r="39" spans="1:182" s="22" customFormat="1" x14ac:dyDescent="0.25">
      <c r="A39" s="3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4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</row>
    <row r="40" spans="1:182" s="22" customFormat="1" ht="10.199999999999999" customHeight="1" x14ac:dyDescent="0.25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5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</row>
    <row r="41" spans="1:182" s="22" customFormat="1" x14ac:dyDescent="0.25">
      <c r="A41" s="32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</row>
    <row r="42" spans="1:182" s="22" customFormat="1" ht="10.199999999999999" customHeight="1" x14ac:dyDescent="0.25">
      <c r="A42" s="3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</row>
    <row r="43" spans="1:182" s="18" customFormat="1" x14ac:dyDescent="0.25">
      <c r="A43" s="25" t="s">
        <v>1814</v>
      </c>
      <c r="B43" s="25"/>
      <c r="C43" s="25"/>
      <c r="D43" s="51">
        <f>SUBTOTAL(109,D6:D40)</f>
        <v>1</v>
      </c>
      <c r="E43" s="51">
        <f>SUBTOTAL(109,E6:E40)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2" s="18" customFormat="1" ht="13.05" customHeight="1" thickBot="1" x14ac:dyDescent="0.3"/>
    <row r="45" spans="1:182" s="18" customFormat="1" ht="13.05" customHeight="1" thickBot="1" x14ac:dyDescent="0.3">
      <c r="C45" s="23" t="s">
        <v>1815</v>
      </c>
      <c r="D45" s="78"/>
      <c r="E45" s="79"/>
      <c r="F45" s="24"/>
    </row>
    <row r="46" spans="1:182" s="18" customFormat="1" x14ac:dyDescent="0.25">
      <c r="D46" s="24"/>
      <c r="E46" s="24"/>
      <c r="F46" s="24"/>
    </row>
    <row r="47" spans="1:182" s="18" customFormat="1" x14ac:dyDescent="0.25">
      <c r="D47" s="24"/>
      <c r="E47" s="24"/>
      <c r="F47" s="24"/>
    </row>
    <row r="48" spans="1:182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6E339F38-11DC-4E92-AF4F-473C31BA8163}"/>
    <hyperlink ref="N2" location="'Page 33'!A1" display="Ir a Pag  33" xr:uid="{D2303206-66AD-4D7F-99DA-ED6DEC8BC556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8BD0503C-887B-456C-AD59-37D8D63BDED2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A90D-40D5-46B5-A4E7-85BF169BDAEA}">
  <sheetPr codeName="Sheet20"/>
  <dimension ref="A1:FZ354"/>
  <sheetViews>
    <sheetView workbookViewId="0">
      <selection activeCell="N9" sqref="N9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8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10.199999999999999" customHeight="1" x14ac:dyDescent="0.25">
      <c r="A6" s="33" t="str">
        <f>'Page 33'!A18</f>
        <v>0641 2 60</v>
      </c>
      <c r="B6" s="33" t="str">
        <f>'Page 33'!B18</f>
        <v>Prestressed Concrete Pole, Complete Pole Removal -
Pedestal/Service Pole</v>
      </c>
      <c r="C6" s="33" t="str">
        <f>'Page 33'!D18</f>
        <v>EA</v>
      </c>
      <c r="D6" s="37">
        <f>'Page 33'!E18</f>
        <v>1</v>
      </c>
      <c r="E6" s="37">
        <f>'Page 33'!F18</f>
        <v>0</v>
      </c>
      <c r="F6" s="37">
        <f>'Page 33'!G18</f>
        <v>1</v>
      </c>
      <c r="G6" s="37">
        <f>'Page 33'!H18</f>
        <v>0</v>
      </c>
      <c r="H6" s="33" t="str">
        <f>'Page 33'!I18</f>
        <v>BLSR976</v>
      </c>
      <c r="I6" s="37" t="str">
        <f>'Page 33'!J18</f>
        <v>422+64.60</v>
      </c>
      <c r="J6" s="37" t="str">
        <f>'Page 33'!K18</f>
        <v>422+64.60</v>
      </c>
      <c r="K6" s="37" t="str">
        <f>'Page 33'!L18</f>
        <v>RT</v>
      </c>
      <c r="L6" s="37"/>
      <c r="M6" s="33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x14ac:dyDescent="0.25">
      <c r="A7" s="3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4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ht="10.199999999999999" customHeight="1" x14ac:dyDescent="0.25">
      <c r="A8" s="3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5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x14ac:dyDescent="0.25">
      <c r="A9" s="33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4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ht="10.199999999999999" customHeight="1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x14ac:dyDescent="0.25">
      <c r="A11" s="32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4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ht="10.199999999999999" customHeight="1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5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x14ac:dyDescent="0.25">
      <c r="A13" s="3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4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ht="10.199999999999999" customHeight="1" x14ac:dyDescent="0.25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5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x14ac:dyDescent="0.25">
      <c r="A15" s="32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4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ht="10.199999999999999" customHeight="1" x14ac:dyDescent="0.25">
      <c r="A16" s="3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x14ac:dyDescent="0.25">
      <c r="A17" s="32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ht="10.199999999999999" customHeight="1" x14ac:dyDescent="0.25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5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x14ac:dyDescent="0.25">
      <c r="A19" s="32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ht="10.199999999999999" customHeight="1" x14ac:dyDescent="0.25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5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x14ac:dyDescent="0.25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4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ht="10.199999999999999" customHeight="1" x14ac:dyDescent="0.25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x14ac:dyDescent="0.25">
      <c r="A23" s="3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4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ht="10.199999999999999" customHeight="1" x14ac:dyDescent="0.25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x14ac:dyDescent="0.25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4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ht="10.199999999999999" customHeight="1" x14ac:dyDescent="0.25">
      <c r="A26" s="3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x14ac:dyDescent="0.25">
      <c r="A27" s="3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4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ht="10.199999999999999" customHeight="1" x14ac:dyDescent="0.25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x14ac:dyDescent="0.25">
      <c r="A29" s="3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4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ht="10.199999999999999" customHeight="1" x14ac:dyDescent="0.25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x14ac:dyDescent="0.25">
      <c r="A31" s="3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4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ht="10.199999999999999" customHeight="1" x14ac:dyDescent="0.25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2" s="22" customFormat="1" x14ac:dyDescent="0.25">
      <c r="A33" s="3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4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2" s="22" customFormat="1" ht="10.199999999999999" customHeight="1" x14ac:dyDescent="0.25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2" s="22" customFormat="1" x14ac:dyDescent="0.25">
      <c r="A35" s="3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4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2" s="22" customFormat="1" ht="10.199999999999999" customHeight="1" x14ac:dyDescent="0.25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5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2" s="22" customFormat="1" x14ac:dyDescent="0.25">
      <c r="A37" s="3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4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2" s="22" customFormat="1" ht="10.199999999999999" customHeight="1" x14ac:dyDescent="0.25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5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2" s="22" customFormat="1" x14ac:dyDescent="0.25">
      <c r="A39" s="3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4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2" s="22" customFormat="1" ht="10.199999999999999" customHeight="1" x14ac:dyDescent="0.25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5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2" s="22" customFormat="1" x14ac:dyDescent="0.25">
      <c r="A41" s="32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</row>
    <row r="42" spans="1:182" s="22" customFormat="1" ht="10.199999999999999" customHeight="1" x14ac:dyDescent="0.25">
      <c r="A42" s="3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</row>
    <row r="43" spans="1:182" s="18" customFormat="1" x14ac:dyDescent="0.25">
      <c r="A43" s="25" t="s">
        <v>1814</v>
      </c>
      <c r="B43" s="25"/>
      <c r="C43" s="25"/>
      <c r="D43" s="51">
        <f>SUBTOTAL(109,D6:D40)</f>
        <v>1</v>
      </c>
      <c r="E43" s="51">
        <f>SUBTOTAL(109,E6:E40)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2" s="18" customFormat="1" ht="13.05" customHeight="1" thickBot="1" x14ac:dyDescent="0.3"/>
    <row r="45" spans="1:182" s="18" customFormat="1" ht="13.05" customHeight="1" thickBot="1" x14ac:dyDescent="0.3">
      <c r="C45" s="23" t="s">
        <v>1815</v>
      </c>
      <c r="D45" s="78"/>
      <c r="E45" s="79"/>
      <c r="F45" s="24"/>
    </row>
    <row r="46" spans="1:182" s="18" customFormat="1" x14ac:dyDescent="0.25">
      <c r="D46" s="24"/>
      <c r="E46" s="24"/>
      <c r="F46" s="24"/>
    </row>
    <row r="47" spans="1:182" s="18" customFormat="1" x14ac:dyDescent="0.25">
      <c r="D47" s="24"/>
      <c r="E47" s="24"/>
      <c r="F47" s="24"/>
    </row>
    <row r="48" spans="1:182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6B5B220B-7581-430C-A93D-9BA94BBB4ECD}"/>
    <hyperlink ref="N2" location="'Page 33'!A1" display="Ir a Pag  33" xr:uid="{82E09E74-3E7F-4CE3-8FD4-F66F784134B5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FE73474A-A96A-4D96-B496-FEC90A9D6472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4F9A-CB72-45FA-B7DA-10E1479A37F5}">
  <sheetPr codeName="Sheet21"/>
  <dimension ref="A1:FX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10.199999999999999" customHeight="1" x14ac:dyDescent="0.25">
      <c r="A6" s="32" t="str">
        <f>'Page 33'!A18</f>
        <v>0641 2 60</v>
      </c>
      <c r="B6" s="32" t="str">
        <f>'Page 33'!B18</f>
        <v>Prestressed Concrete Pole, Complete Pole Removal -
Pedestal/Service Pole</v>
      </c>
      <c r="C6" s="32" t="str">
        <f>'Page 33'!D18</f>
        <v>EA</v>
      </c>
      <c r="D6" s="37">
        <f>'Page 33'!E18</f>
        <v>1</v>
      </c>
      <c r="E6" s="37">
        <f>'Page 33'!F18</f>
        <v>0</v>
      </c>
      <c r="F6" s="37">
        <f>'Page 33'!G18</f>
        <v>1</v>
      </c>
      <c r="G6" s="37">
        <f>'Page 33'!H18</f>
        <v>0</v>
      </c>
      <c r="H6" s="37" t="str">
        <f>'Page 33'!I18</f>
        <v>BLSR976</v>
      </c>
      <c r="I6" s="37" t="str">
        <f>'Page 33'!J18</f>
        <v>422+64.60</v>
      </c>
      <c r="J6" s="37" t="str">
        <f>'Page 33'!K18</f>
        <v>422+64.60</v>
      </c>
      <c r="K6" s="37" t="str">
        <f>'Page 33'!L18</f>
        <v>RT</v>
      </c>
      <c r="L6" s="37"/>
      <c r="M6" s="3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ht="10.199999999999999" customHeight="1" x14ac:dyDescent="0.25">
      <c r="A8" s="32"/>
      <c r="B8" s="32"/>
      <c r="C8" s="32"/>
      <c r="D8" s="37"/>
      <c r="E8" s="37"/>
      <c r="F8" s="37"/>
      <c r="G8" s="37"/>
      <c r="H8" s="37"/>
      <c r="I8" s="37"/>
      <c r="J8" s="37"/>
      <c r="K8" s="37"/>
      <c r="L8" s="37"/>
      <c r="M8" s="32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ht="10.199999999999999" customHeight="1" x14ac:dyDescent="0.25">
      <c r="A10" s="32"/>
      <c r="B10" s="32"/>
      <c r="C10" s="32"/>
      <c r="D10" s="37"/>
      <c r="E10" s="37"/>
      <c r="F10" s="37"/>
      <c r="G10" s="37"/>
      <c r="H10" s="37"/>
      <c r="I10" s="37"/>
      <c r="J10" s="37"/>
      <c r="K10" s="37"/>
      <c r="L10" s="37"/>
      <c r="M10" s="32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ht="10.199999999999999" customHeight="1" x14ac:dyDescent="0.25">
      <c r="A12" s="32"/>
      <c r="B12" s="32"/>
      <c r="C12" s="32"/>
      <c r="D12" s="37"/>
      <c r="E12" s="37"/>
      <c r="F12" s="37"/>
      <c r="G12" s="37"/>
      <c r="H12" s="37"/>
      <c r="I12" s="37"/>
      <c r="J12" s="37"/>
      <c r="K12" s="37"/>
      <c r="L12" s="37"/>
      <c r="M12" s="32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32"/>
      <c r="C14" s="32"/>
      <c r="D14" s="37"/>
      <c r="E14" s="37"/>
      <c r="F14" s="37"/>
      <c r="G14" s="37"/>
      <c r="H14" s="37"/>
      <c r="I14" s="37"/>
      <c r="J14" s="37"/>
      <c r="K14" s="37"/>
      <c r="L14" s="37"/>
      <c r="M14" s="32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32"/>
      <c r="C16" s="32"/>
      <c r="D16" s="37"/>
      <c r="E16" s="37"/>
      <c r="F16" s="37"/>
      <c r="G16" s="37"/>
      <c r="H16" s="37"/>
      <c r="I16" s="37"/>
      <c r="J16" s="37"/>
      <c r="K16" s="37"/>
      <c r="L16" s="37"/>
      <c r="M16" s="32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32"/>
      <c r="C18" s="32"/>
      <c r="D18" s="37"/>
      <c r="E18" s="37"/>
      <c r="F18" s="37"/>
      <c r="G18" s="37"/>
      <c r="H18" s="37"/>
      <c r="I18" s="37"/>
      <c r="J18" s="37"/>
      <c r="K18" s="37"/>
      <c r="L18" s="37"/>
      <c r="M18" s="3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32"/>
      <c r="C20" s="32"/>
      <c r="D20" s="37"/>
      <c r="E20" s="37"/>
      <c r="F20" s="37"/>
      <c r="G20" s="37"/>
      <c r="H20" s="37"/>
      <c r="I20" s="37"/>
      <c r="J20" s="37"/>
      <c r="K20" s="37"/>
      <c r="L20" s="37"/>
      <c r="M20" s="3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32"/>
      <c r="C22" s="32"/>
      <c r="D22" s="37"/>
      <c r="E22" s="37"/>
      <c r="F22" s="37"/>
      <c r="G22" s="37"/>
      <c r="H22" s="37"/>
      <c r="I22" s="37"/>
      <c r="J22" s="37"/>
      <c r="K22" s="37"/>
      <c r="L22" s="37"/>
      <c r="M22" s="3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32"/>
      <c r="C24" s="32"/>
      <c r="D24" s="37"/>
      <c r="E24" s="37"/>
      <c r="F24" s="37"/>
      <c r="G24" s="37"/>
      <c r="H24" s="37"/>
      <c r="I24" s="37"/>
      <c r="J24" s="37"/>
      <c r="K24" s="37"/>
      <c r="L24" s="37"/>
      <c r="M24" s="3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32"/>
      <c r="C26" s="32"/>
      <c r="D26" s="37"/>
      <c r="E26" s="37"/>
      <c r="F26" s="37"/>
      <c r="G26" s="37"/>
      <c r="H26" s="37"/>
      <c r="I26" s="37"/>
      <c r="J26" s="37"/>
      <c r="K26" s="37"/>
      <c r="L26" s="37"/>
      <c r="M26" s="3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32"/>
      <c r="C28" s="32"/>
      <c r="D28" s="37"/>
      <c r="E28" s="37"/>
      <c r="F28" s="37"/>
      <c r="G28" s="37"/>
      <c r="H28" s="37"/>
      <c r="I28" s="37"/>
      <c r="J28" s="37"/>
      <c r="K28" s="37"/>
      <c r="L28" s="37"/>
      <c r="M28" s="32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32"/>
      <c r="C30" s="32"/>
      <c r="D30" s="37"/>
      <c r="E30" s="37"/>
      <c r="F30" s="37"/>
      <c r="G30" s="37"/>
      <c r="H30" s="37"/>
      <c r="I30" s="37"/>
      <c r="J30" s="37"/>
      <c r="K30" s="37"/>
      <c r="L30" s="37"/>
      <c r="M30" s="32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32"/>
      <c r="C32" s="32"/>
      <c r="D32" s="37"/>
      <c r="E32" s="37"/>
      <c r="F32" s="37"/>
      <c r="G32" s="37"/>
      <c r="H32" s="37"/>
      <c r="I32" s="37"/>
      <c r="J32" s="37"/>
      <c r="K32" s="37"/>
      <c r="L32" s="37"/>
      <c r="M32" s="32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32"/>
      <c r="C34" s="32"/>
      <c r="D34" s="37"/>
      <c r="E34" s="37"/>
      <c r="F34" s="37"/>
      <c r="G34" s="37"/>
      <c r="H34" s="37"/>
      <c r="I34" s="37"/>
      <c r="J34" s="37"/>
      <c r="K34" s="37"/>
      <c r="L34" s="37"/>
      <c r="M34" s="32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32"/>
      <c r="C36" s="32"/>
      <c r="D36" s="37"/>
      <c r="E36" s="37"/>
      <c r="F36" s="37"/>
      <c r="G36" s="37"/>
      <c r="H36" s="37"/>
      <c r="I36" s="37"/>
      <c r="J36" s="37"/>
      <c r="K36" s="37"/>
      <c r="L36" s="37"/>
      <c r="M36" s="32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32"/>
      <c r="C38" s="32"/>
      <c r="D38" s="37"/>
      <c r="E38" s="37"/>
      <c r="F38" s="37"/>
      <c r="G38" s="37"/>
      <c r="H38" s="37"/>
      <c r="I38" s="37"/>
      <c r="J38" s="37"/>
      <c r="K38" s="37"/>
      <c r="L38" s="37"/>
      <c r="M38" s="32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32"/>
      <c r="C40" s="32"/>
      <c r="D40" s="37"/>
      <c r="E40" s="37"/>
      <c r="F40" s="37"/>
      <c r="G40" s="37"/>
      <c r="H40" s="37"/>
      <c r="I40" s="37"/>
      <c r="J40" s="37"/>
      <c r="K40" s="37"/>
      <c r="L40" s="37"/>
      <c r="M40" s="32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32"/>
      <c r="C42" s="32"/>
      <c r="D42" s="37"/>
      <c r="E42" s="37"/>
      <c r="F42" s="37"/>
      <c r="G42" s="37"/>
      <c r="H42" s="37"/>
      <c r="I42" s="37"/>
      <c r="J42" s="37"/>
      <c r="K42" s="37"/>
      <c r="L42" s="37"/>
      <c r="M42" s="32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1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3CEB1021-53DE-4749-8F35-2B4239CEAC58}"/>
    <hyperlink ref="N2" location="'Page 33'!A1" display="Ir a Pag  33" xr:uid="{DB0F4E00-5E55-4409-A6F3-7CA35DFD6428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FBCDCFEC-9104-4C92-9C69-D9B947E48B82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9B94-A851-4AE7-8482-C04786A7DA9D}">
  <sheetPr codeName="Sheet22"/>
  <dimension ref="A1:FX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21.5546875" style="17" bestFit="1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10.199999999999999" customHeight="1" x14ac:dyDescent="0.25">
      <c r="A6" s="32" t="str">
        <f>'Page 33'!A19</f>
        <v>0646 1 11</v>
      </c>
      <c r="B6" s="32" t="str">
        <f>'Page 33'!B19</f>
        <v>Aluminum Signals Pole, Furnish &amp; Install, Pedestal</v>
      </c>
      <c r="C6" s="32" t="str">
        <f>'Page 33'!D19</f>
        <v>EA</v>
      </c>
      <c r="D6" s="32">
        <f>'Page 33'!E19</f>
        <v>1</v>
      </c>
      <c r="E6" s="32">
        <f>'Page 33'!F19</f>
        <v>0</v>
      </c>
      <c r="F6" s="32">
        <f>'Page 33'!G19</f>
        <v>8</v>
      </c>
      <c r="G6" s="32">
        <f>'Page 33'!H19</f>
        <v>0</v>
      </c>
      <c r="H6" s="32" t="str">
        <f>'Page 33'!I19</f>
        <v>BLSR976</v>
      </c>
      <c r="I6" s="32" t="str">
        <f>'Page 33'!J19</f>
        <v>421+27.31</v>
      </c>
      <c r="J6" s="32" t="str">
        <f>'Page 33'!K19</f>
        <v>421+27.31</v>
      </c>
      <c r="K6" s="32" t="str">
        <f>'Page 33'!L19</f>
        <v>LT</v>
      </c>
      <c r="L6" s="32"/>
      <c r="M6" s="3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x14ac:dyDescent="0.25">
      <c r="A7" s="33"/>
      <c r="B7" s="33"/>
      <c r="C7" s="33"/>
      <c r="D7" s="33">
        <f>'Page 33'!E20</f>
        <v>1</v>
      </c>
      <c r="E7" s="33">
        <f>'Page 33'!F20</f>
        <v>0</v>
      </c>
      <c r="F7" s="33">
        <f>'Page 33'!G20</f>
        <v>0</v>
      </c>
      <c r="G7" s="33">
        <f>'Page 33'!H20</f>
        <v>0</v>
      </c>
      <c r="H7" s="33" t="str">
        <f>'Page 33'!I20</f>
        <v>BLSR976</v>
      </c>
      <c r="I7" s="33" t="str">
        <f>'Page 33'!J20</f>
        <v>421+38.34</v>
      </c>
      <c r="J7" s="33" t="str">
        <f>'Page 33'!K20</f>
        <v>421+38.34</v>
      </c>
      <c r="K7" s="33" t="str">
        <f>'Page 33'!L20</f>
        <v>LT</v>
      </c>
      <c r="L7" s="33"/>
      <c r="M7" s="33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ht="10.199999999999999" customHeight="1" x14ac:dyDescent="0.25">
      <c r="A8" s="32"/>
      <c r="B8" s="30"/>
      <c r="C8" s="30"/>
      <c r="D8" s="30">
        <f>'Page 33'!E21</f>
        <v>1</v>
      </c>
      <c r="E8" s="30">
        <f>'Page 33'!F21</f>
        <v>0</v>
      </c>
      <c r="F8" s="30">
        <f>'Page 33'!G21</f>
        <v>0</v>
      </c>
      <c r="G8" s="30">
        <f>'Page 33'!H21</f>
        <v>0</v>
      </c>
      <c r="H8" s="30" t="str">
        <f>'Page 33'!I21</f>
        <v>BLSR976</v>
      </c>
      <c r="I8" s="30" t="str">
        <f>'Page 33'!J21</f>
        <v>421+40.71</v>
      </c>
      <c r="J8" s="30" t="str">
        <f>'Page 33'!K21</f>
        <v>421+40.71</v>
      </c>
      <c r="K8" s="30" t="str">
        <f>'Page 33'!L21</f>
        <v>RT</v>
      </c>
      <c r="L8" s="30"/>
      <c r="M8" s="35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x14ac:dyDescent="0.25">
      <c r="A9" s="33"/>
      <c r="B9" s="29"/>
      <c r="C9" s="29"/>
      <c r="D9" s="29">
        <f>'Page 33'!E22</f>
        <v>1</v>
      </c>
      <c r="E9" s="29">
        <f>'Page 33'!F22</f>
        <v>0</v>
      </c>
      <c r="F9" s="29">
        <f>'Page 33'!G22</f>
        <v>0</v>
      </c>
      <c r="G9" s="29">
        <f>'Page 33'!H22</f>
        <v>0</v>
      </c>
      <c r="H9" s="29" t="str">
        <f>'Page 33'!I22</f>
        <v>BLSR976</v>
      </c>
      <c r="I9" s="29" t="str">
        <f>'Page 33'!J22</f>
        <v>421+47.65</v>
      </c>
      <c r="J9" s="29" t="str">
        <f>'Page 33'!K22</f>
        <v>421+47.65</v>
      </c>
      <c r="K9" s="29" t="str">
        <f>'Page 33'!L22</f>
        <v>RT</v>
      </c>
      <c r="L9" s="29"/>
      <c r="M9" s="34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ht="10.199999999999999" customHeight="1" x14ac:dyDescent="0.25">
      <c r="A10" s="32"/>
      <c r="B10" s="30"/>
      <c r="C10" s="30"/>
      <c r="D10" s="30">
        <f>'Page 33'!E23</f>
        <v>1</v>
      </c>
      <c r="E10" s="30">
        <f>'Page 33'!F23</f>
        <v>0</v>
      </c>
      <c r="F10" s="30">
        <f>'Page 33'!G23</f>
        <v>0</v>
      </c>
      <c r="G10" s="30">
        <f>'Page 33'!H23</f>
        <v>0</v>
      </c>
      <c r="H10" s="30" t="str">
        <f>'Page 33'!I23</f>
        <v>BLSR976</v>
      </c>
      <c r="I10" s="30" t="str">
        <f>'Page 33'!J23</f>
        <v>422+31.04</v>
      </c>
      <c r="J10" s="30" t="str">
        <f>'Page 33'!K23</f>
        <v>422+31.04</v>
      </c>
      <c r="K10" s="30" t="str">
        <f>'Page 33'!L23</f>
        <v>RT</v>
      </c>
      <c r="L10" s="30"/>
      <c r="M10" s="35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x14ac:dyDescent="0.25">
      <c r="A11" s="33"/>
      <c r="B11" s="29"/>
      <c r="C11" s="29"/>
      <c r="D11" s="29">
        <f>'Page 33'!E24</f>
        <v>1</v>
      </c>
      <c r="E11" s="29">
        <f>'Page 33'!F24</f>
        <v>0</v>
      </c>
      <c r="F11" s="29">
        <f>'Page 33'!G24</f>
        <v>0</v>
      </c>
      <c r="G11" s="29">
        <f>'Page 33'!H24</f>
        <v>0</v>
      </c>
      <c r="H11" s="29" t="str">
        <f>'Page 33'!I24</f>
        <v>BLSR976</v>
      </c>
      <c r="I11" s="29" t="str">
        <f>'Page 33'!J24</f>
        <v>422+32.86</v>
      </c>
      <c r="J11" s="29" t="str">
        <f>'Page 33'!K24</f>
        <v>422+32.86</v>
      </c>
      <c r="K11" s="29" t="str">
        <f>'Page 33'!L24</f>
        <v>RT</v>
      </c>
      <c r="L11" s="29"/>
      <c r="M11" s="34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ht="10.199999999999999" customHeight="1" x14ac:dyDescent="0.25">
      <c r="A12" s="32"/>
      <c r="B12" s="30"/>
      <c r="C12" s="30"/>
      <c r="D12" s="30">
        <f>'Page 33'!E25</f>
        <v>1</v>
      </c>
      <c r="E12" s="30">
        <f>'Page 33'!F25</f>
        <v>0</v>
      </c>
      <c r="F12" s="30">
        <f>'Page 33'!G25</f>
        <v>0</v>
      </c>
      <c r="G12" s="30">
        <f>'Page 33'!H25</f>
        <v>0</v>
      </c>
      <c r="H12" s="30" t="str">
        <f>'Page 33'!I25</f>
        <v>BLSR976</v>
      </c>
      <c r="I12" s="30" t="str">
        <f>'Page 33'!J25</f>
        <v>422+34.64</v>
      </c>
      <c r="J12" s="30" t="str">
        <f>'Page 33'!K25</f>
        <v>422+34.64</v>
      </c>
      <c r="K12" s="30" t="str">
        <f>'Page 33'!L25</f>
        <v>LT</v>
      </c>
      <c r="L12" s="30"/>
      <c r="M12" s="35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x14ac:dyDescent="0.25">
      <c r="A13" s="33"/>
      <c r="B13" s="29"/>
      <c r="C13" s="29"/>
      <c r="D13" s="29">
        <f>'Page 33'!E26</f>
        <v>1</v>
      </c>
      <c r="E13" s="29">
        <f>'Page 33'!F26</f>
        <v>0</v>
      </c>
      <c r="F13" s="29">
        <f>'Page 33'!G26</f>
        <v>0</v>
      </c>
      <c r="G13" s="29">
        <f>'Page 33'!H26</f>
        <v>0</v>
      </c>
      <c r="H13" s="29" t="str">
        <f>'Page 33'!I26</f>
        <v>BLSR976</v>
      </c>
      <c r="I13" s="29" t="str">
        <f>'Page 33'!J26</f>
        <v>422+40.57</v>
      </c>
      <c r="J13" s="29" t="str">
        <f>'Page 33'!K26</f>
        <v>422+40.57</v>
      </c>
      <c r="K13" s="29" t="str">
        <f>'Page 33'!L26</f>
        <v>LT</v>
      </c>
      <c r="L13" s="29"/>
      <c r="M13" s="34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4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8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7BB12790-1261-4345-AE14-9DA80ACF1616}"/>
    <hyperlink ref="N2" location="'Page 33'!A1" display="Ir a Pag  33" xr:uid="{FEF6CBBA-E2B1-4651-B0C7-E5683CF10108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ACDE15BF-F9BE-4884-95C7-51AAB52BCE9B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C0E8-5C0A-4F92-A1BB-22C7C7E472CB}">
  <sheetPr codeName="Sheet23"/>
  <dimension ref="A1:FX345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31.1093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x14ac:dyDescent="0.25">
      <c r="A6" s="32" t="str">
        <f>'Page 33'!A27</f>
        <v>0646 1 60</v>
      </c>
      <c r="B6" s="29" t="str">
        <f>'Page 33'!B27</f>
        <v>Aluminum Signals Pole, Remove</v>
      </c>
      <c r="C6" s="29" t="str">
        <f>'Page 33'!D27</f>
        <v>EA</v>
      </c>
      <c r="D6" s="29">
        <f>'Page 33'!E27</f>
        <v>1</v>
      </c>
      <c r="E6" s="29">
        <f>'Page 33'!F27</f>
        <v>0</v>
      </c>
      <c r="F6" s="29">
        <f>'Page 33'!G27</f>
        <v>4</v>
      </c>
      <c r="G6" s="29">
        <f>'Page 33'!H27</f>
        <v>0</v>
      </c>
      <c r="H6" s="29" t="str">
        <f>'Page 33'!I27</f>
        <v>BLSR976</v>
      </c>
      <c r="I6" s="29" t="str">
        <f>'Page 33'!J27</f>
        <v>421+32.37</v>
      </c>
      <c r="J6" s="29" t="str">
        <f>'Page 33'!K27</f>
        <v>421+32.37</v>
      </c>
      <c r="K6" s="29" t="str">
        <f>'Page 33'!L27</f>
        <v>RT</v>
      </c>
      <c r="L6" s="29"/>
      <c r="M6" s="34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3"/>
      <c r="B7" s="30"/>
      <c r="C7" s="30">
        <f>'Page 33'!D28</f>
        <v>0</v>
      </c>
      <c r="D7" s="30">
        <f>'Page 33'!E28</f>
        <v>1</v>
      </c>
      <c r="E7" s="30">
        <f>'Page 33'!F28</f>
        <v>0</v>
      </c>
      <c r="F7" s="30">
        <f>'Page 33'!G28</f>
        <v>0</v>
      </c>
      <c r="G7" s="30">
        <f>'Page 33'!H28</f>
        <v>0</v>
      </c>
      <c r="H7" s="30" t="str">
        <f>'Page 33'!I28</f>
        <v>BLSR976</v>
      </c>
      <c r="I7" s="30" t="str">
        <f>'Page 33'!J28</f>
        <v>421+37.66</v>
      </c>
      <c r="J7" s="30" t="str">
        <f>'Page 33'!K28</f>
        <v>421+37.66</v>
      </c>
      <c r="K7" s="30" t="str">
        <f>'Page 33'!L28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29"/>
      <c r="C8" s="29">
        <f>'Page 33'!D29</f>
        <v>0</v>
      </c>
      <c r="D8" s="29">
        <f>'Page 33'!E29</f>
        <v>1</v>
      </c>
      <c r="E8" s="29">
        <f>'Page 33'!F29</f>
        <v>0</v>
      </c>
      <c r="F8" s="29">
        <f>'Page 33'!G29</f>
        <v>0</v>
      </c>
      <c r="G8" s="29">
        <f>'Page 33'!H29</f>
        <v>0</v>
      </c>
      <c r="H8" s="29" t="str">
        <f>'Page 33'!I29</f>
        <v>BLSR976</v>
      </c>
      <c r="I8" s="29" t="str">
        <f>'Page 33'!J29</f>
        <v>422+29.40</v>
      </c>
      <c r="J8" s="29" t="str">
        <f>'Page 33'!K29</f>
        <v>422+29.40</v>
      </c>
      <c r="K8" s="29" t="str">
        <f>'Page 33'!L29</f>
        <v>RT</v>
      </c>
      <c r="L8" s="29"/>
      <c r="M8" s="34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3"/>
      <c r="B9" s="30"/>
      <c r="C9" s="30">
        <f>'Page 33'!D30</f>
        <v>0</v>
      </c>
      <c r="D9" s="30">
        <f>'Page 33'!E30</f>
        <v>1</v>
      </c>
      <c r="E9" s="30">
        <f>'Page 33'!F30</f>
        <v>0</v>
      </c>
      <c r="F9" s="30">
        <f>'Page 33'!G30</f>
        <v>0</v>
      </c>
      <c r="G9" s="30">
        <f>'Page 33'!H30</f>
        <v>0</v>
      </c>
      <c r="H9" s="30" t="str">
        <f>'Page 33'!I30</f>
        <v>BLSR976</v>
      </c>
      <c r="I9" s="30" t="str">
        <f>'Page 33'!J30</f>
        <v>422+39.74</v>
      </c>
      <c r="J9" s="30" t="str">
        <f>'Page 33'!K30</f>
        <v>422+39.74</v>
      </c>
      <c r="K9" s="30" t="str">
        <f>'Page 33'!L30</f>
        <v>LT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4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4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18" customFormat="1" x14ac:dyDescent="0.25">
      <c r="A34" s="25" t="s">
        <v>1814</v>
      </c>
      <c r="B34" s="25"/>
      <c r="C34" s="25"/>
      <c r="D34" s="51">
        <f>SUBTOTAL(109,D6:D31)</f>
        <v>4</v>
      </c>
      <c r="E34" s="51">
        <f>SUBTOTAL(109,E6:E31)</f>
        <v>0</v>
      </c>
      <c r="F34" s="25"/>
      <c r="G34" s="25"/>
      <c r="H34" s="25"/>
      <c r="I34" s="25"/>
      <c r="J34" s="25"/>
      <c r="K34" s="25"/>
      <c r="L34" s="25"/>
      <c r="M34" s="25"/>
    </row>
    <row r="35" spans="1:180" s="18" customFormat="1" ht="13.05" customHeight="1" thickBot="1" x14ac:dyDescent="0.3"/>
    <row r="36" spans="1:180" s="18" customFormat="1" ht="13.05" customHeight="1" thickBot="1" x14ac:dyDescent="0.3">
      <c r="C36" s="23" t="s">
        <v>1815</v>
      </c>
      <c r="D36" s="78"/>
      <c r="E36" s="79"/>
      <c r="F36" s="24"/>
    </row>
    <row r="37" spans="1:180" s="18" customFormat="1" x14ac:dyDescent="0.25">
      <c r="D37" s="24"/>
      <c r="E37" s="24"/>
      <c r="F37" s="24"/>
    </row>
    <row r="38" spans="1:180" s="18" customFormat="1" x14ac:dyDescent="0.25">
      <c r="D38" s="24"/>
      <c r="E38" s="24"/>
      <c r="F38" s="24"/>
    </row>
    <row r="39" spans="1:180" s="18" customFormat="1" x14ac:dyDescent="0.25"/>
    <row r="40" spans="1:180" s="18" customFormat="1" x14ac:dyDescent="0.25"/>
    <row r="41" spans="1:180" s="18" customFormat="1" x14ac:dyDescent="0.25"/>
    <row r="42" spans="1:180" s="18" customFormat="1" x14ac:dyDescent="0.25"/>
    <row r="43" spans="1:180" s="18" customFormat="1" x14ac:dyDescent="0.25"/>
    <row r="44" spans="1:180" s="18" customFormat="1" x14ac:dyDescent="0.25"/>
    <row r="45" spans="1:180" s="18" customFormat="1" x14ac:dyDescent="0.25"/>
    <row r="46" spans="1:180" s="18" customFormat="1" x14ac:dyDescent="0.25"/>
    <row r="47" spans="1:180" s="18" customFormat="1" x14ac:dyDescent="0.25"/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pans="1:13" s="18" customFormat="1" x14ac:dyDescent="0.25"/>
    <row r="338" spans="1:13" s="18" customFormat="1" x14ac:dyDescent="0.25"/>
    <row r="339" spans="1:13" s="18" customFormat="1" x14ac:dyDescent="0.25"/>
    <row r="340" spans="1:13" s="18" customFormat="1" x14ac:dyDescent="0.25"/>
    <row r="341" spans="1:13" s="18" customFormat="1" x14ac:dyDescent="0.25"/>
    <row r="342" spans="1:13" s="18" customFormat="1" x14ac:dyDescent="0.25"/>
    <row r="343" spans="1:13" s="18" customFormat="1" x14ac:dyDescent="0.25"/>
    <row r="344" spans="1:13" s="18" customFormat="1" x14ac:dyDescent="0.25"/>
    <row r="345" spans="1:1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</sheetData>
  <mergeCells count="8">
    <mergeCell ref="D36:E36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90436BD6-E868-4806-9D5C-1DE2EAE7E8BC}"/>
    <hyperlink ref="N2" location="'Page 33'!A1" display="Ir a Pag  33" xr:uid="{2ADC91E6-3F64-489F-B710-B757DE2C4BCE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D69D252C-4239-4F61-BC30-4EB41233D0CA}">
            <xm:f>'Page 20'!$G$4</xm:f>
            <x14:dxf>
              <font>
                <b/>
                <i val="0"/>
                <color rgb="FFFF0000"/>
              </font>
            </x14:dxf>
          </x14:cfRule>
          <xm:sqref>E34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7038-2117-4269-B936-2C7D9B5792E5}">
  <sheetPr codeName="Sheet24"/>
  <dimension ref="A1:FX345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31.1093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1841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26.4" x14ac:dyDescent="0.25">
      <c r="A6" s="32" t="str">
        <f>'Page 33'!A31</f>
        <v>0653 1 11</v>
      </c>
      <c r="B6" s="29" t="str">
        <f>'Page 33'!B31</f>
        <v>Pedestrian Signal, Furnish &amp; Install Led Countdown, 1 Way</v>
      </c>
      <c r="C6" s="29" t="str">
        <f>'Page 33'!D31</f>
        <v>AS</v>
      </c>
      <c r="D6" s="29">
        <f>'Page 33'!E31</f>
        <v>1</v>
      </c>
      <c r="E6" s="29">
        <f>'Page 33'!F31</f>
        <v>0</v>
      </c>
      <c r="F6" s="29">
        <f>'Page 33'!G31</f>
        <v>8</v>
      </c>
      <c r="G6" s="29">
        <f>'Page 33'!H31</f>
        <v>0</v>
      </c>
      <c r="H6" s="29" t="str">
        <f>'Page 33'!I31</f>
        <v>BLSR976</v>
      </c>
      <c r="I6" s="29" t="str">
        <f>'Page 33'!J31</f>
        <v>421+27.31</v>
      </c>
      <c r="J6" s="29" t="str">
        <f>'Page 33'!K31</f>
        <v>421+27.31</v>
      </c>
      <c r="K6" s="29" t="str">
        <f>'Page 33'!L31</f>
        <v>LT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3"/>
      <c r="B7" s="30"/>
      <c r="C7" s="30">
        <f>'Page 33'!D32</f>
        <v>0</v>
      </c>
      <c r="D7" s="30">
        <f>'Page 33'!E32</f>
        <v>1</v>
      </c>
      <c r="E7" s="30">
        <f>'Page 33'!F32</f>
        <v>0</v>
      </c>
      <c r="F7" s="30">
        <f>'Page 33'!G32</f>
        <v>0</v>
      </c>
      <c r="G7" s="30">
        <f>'Page 33'!H32</f>
        <v>0</v>
      </c>
      <c r="H7" s="30" t="str">
        <f>'Page 33'!I32</f>
        <v>BLSR976</v>
      </c>
      <c r="I7" s="30" t="str">
        <f>'Page 33'!J32</f>
        <v>421+38.32</v>
      </c>
      <c r="J7" s="30" t="str">
        <f>'Page 33'!K32</f>
        <v>421+38.32</v>
      </c>
      <c r="K7" s="30" t="str">
        <f>'Page 33'!L32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29"/>
      <c r="C8" s="29">
        <f>'Page 33'!D33</f>
        <v>0</v>
      </c>
      <c r="D8" s="29">
        <f>'Page 33'!E33</f>
        <v>1</v>
      </c>
      <c r="E8" s="29">
        <f>'Page 33'!F33</f>
        <v>0</v>
      </c>
      <c r="F8" s="29">
        <f>'Page 33'!G33</f>
        <v>0</v>
      </c>
      <c r="G8" s="29">
        <f>'Page 33'!H33</f>
        <v>0</v>
      </c>
      <c r="H8" s="29" t="str">
        <f>'Page 33'!I33</f>
        <v>BLSR976</v>
      </c>
      <c r="I8" s="29" t="str">
        <f>'Page 33'!J33</f>
        <v>421+40.71</v>
      </c>
      <c r="J8" s="29" t="str">
        <f>'Page 33'!K33</f>
        <v>421+40.71</v>
      </c>
      <c r="K8" s="29" t="str">
        <f>'Page 33'!L33</f>
        <v>RT</v>
      </c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3"/>
      <c r="B9" s="30"/>
      <c r="C9" s="30">
        <f>'Page 34'!D4</f>
        <v>0</v>
      </c>
      <c r="D9" s="30">
        <f>'Page 34'!E4</f>
        <v>1</v>
      </c>
      <c r="E9" s="30">
        <f>'Page 34'!F4</f>
        <v>0</v>
      </c>
      <c r="F9" s="30">
        <f>'Page 34'!G4</f>
        <v>0</v>
      </c>
      <c r="G9" s="30">
        <f>'Page 34'!H4</f>
        <v>0</v>
      </c>
      <c r="H9" s="30" t="str">
        <f>'Page 34'!I4</f>
        <v>BLSR976</v>
      </c>
      <c r="I9" s="30" t="str">
        <f>'Page 34'!J4</f>
        <v>421+47.65</v>
      </c>
      <c r="J9" s="30" t="str">
        <f>'Page 34'!K4</f>
        <v>421+47.65</v>
      </c>
      <c r="K9" s="30" t="str">
        <f>'Page 34'!L4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29"/>
      <c r="C10" s="29">
        <f>'Page 34'!D5</f>
        <v>0</v>
      </c>
      <c r="D10" s="29">
        <f>'Page 34'!E5</f>
        <v>1</v>
      </c>
      <c r="E10" s="29">
        <f>'Page 34'!F5</f>
        <v>0</v>
      </c>
      <c r="F10" s="29">
        <f>'Page 34'!G5</f>
        <v>0</v>
      </c>
      <c r="G10" s="29">
        <f>'Page 34'!H5</f>
        <v>0</v>
      </c>
      <c r="H10" s="29" t="str">
        <f>'Page 34'!I5</f>
        <v>BLSR976</v>
      </c>
      <c r="I10" s="29" t="str">
        <f>'Page 34'!J5</f>
        <v>422+31.04</v>
      </c>
      <c r="J10" s="29" t="str">
        <f>'Page 34'!K5</f>
        <v>422+31.04</v>
      </c>
      <c r="K10" s="29" t="str">
        <f>'Page 34'!L5</f>
        <v>RT</v>
      </c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3"/>
      <c r="B11" s="30"/>
      <c r="C11" s="30">
        <f>'Page 34'!D6</f>
        <v>0</v>
      </c>
      <c r="D11" s="30">
        <f>'Page 34'!E6</f>
        <v>1</v>
      </c>
      <c r="E11" s="30">
        <f>'Page 34'!F6</f>
        <v>0</v>
      </c>
      <c r="F11" s="30">
        <f>'Page 34'!G6</f>
        <v>0</v>
      </c>
      <c r="G11" s="30">
        <f>'Page 34'!H6</f>
        <v>0</v>
      </c>
      <c r="H11" s="30" t="str">
        <f>'Page 34'!I6</f>
        <v>BLSR976</v>
      </c>
      <c r="I11" s="30" t="str">
        <f>'Page 34'!J6</f>
        <v>422+32.86</v>
      </c>
      <c r="J11" s="30" t="str">
        <f>'Page 34'!K6</f>
        <v>422+32.86</v>
      </c>
      <c r="K11" s="30" t="str">
        <f>'Page 34'!L6</f>
        <v>RT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29"/>
      <c r="C12" s="29">
        <f>'Page 34'!D7</f>
        <v>0</v>
      </c>
      <c r="D12" s="29">
        <f>'Page 34'!E7</f>
        <v>1</v>
      </c>
      <c r="E12" s="29">
        <f>'Page 34'!F7</f>
        <v>0</v>
      </c>
      <c r="F12" s="29">
        <f>'Page 34'!G7</f>
        <v>0</v>
      </c>
      <c r="G12" s="29">
        <f>'Page 34'!H7</f>
        <v>0</v>
      </c>
      <c r="H12" s="29" t="str">
        <f>'Page 34'!I7</f>
        <v>BLSR976</v>
      </c>
      <c r="I12" s="29" t="str">
        <f>'Page 34'!J7</f>
        <v>422+34.64</v>
      </c>
      <c r="J12" s="29" t="str">
        <f>'Page 34'!K7</f>
        <v>422+34.64</v>
      </c>
      <c r="K12" s="29" t="str">
        <f>'Page 34'!L7</f>
        <v>LT</v>
      </c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>
        <f>'Page 34'!D8</f>
        <v>0</v>
      </c>
      <c r="D13" s="30">
        <f>'Page 34'!E8</f>
        <v>1</v>
      </c>
      <c r="E13" s="30">
        <f>'Page 34'!F8</f>
        <v>0</v>
      </c>
      <c r="F13" s="30">
        <f>'Page 34'!G8</f>
        <v>0</v>
      </c>
      <c r="G13" s="30">
        <f>'Page 34'!H8</f>
        <v>0</v>
      </c>
      <c r="H13" s="30" t="str">
        <f>'Page 34'!I8</f>
        <v>BLSR976</v>
      </c>
      <c r="I13" s="30" t="str">
        <f>'Page 34'!J8</f>
        <v>422+40.57</v>
      </c>
      <c r="J13" s="30" t="str">
        <f>'Page 34'!K8</f>
        <v>422+40.57</v>
      </c>
      <c r="K13" s="30" t="str">
        <f>'Page 34'!L8</f>
        <v>LT</v>
      </c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18" customFormat="1" x14ac:dyDescent="0.25">
      <c r="A34" s="25" t="s">
        <v>1814</v>
      </c>
      <c r="B34" s="25"/>
      <c r="C34" s="25"/>
      <c r="D34" s="51">
        <f>SUBTOTAL(109,D6:D31)</f>
        <v>8</v>
      </c>
      <c r="E34" s="51">
        <f>SUBTOTAL(109,E6:E31)</f>
        <v>0</v>
      </c>
      <c r="F34" s="25"/>
      <c r="G34" s="25"/>
      <c r="H34" s="25"/>
      <c r="I34" s="25"/>
      <c r="J34" s="25"/>
      <c r="K34" s="25"/>
      <c r="L34" s="25"/>
      <c r="M34" s="25"/>
    </row>
    <row r="35" spans="1:180" s="18" customFormat="1" ht="13.05" customHeight="1" thickBot="1" x14ac:dyDescent="0.3"/>
    <row r="36" spans="1:180" s="18" customFormat="1" ht="13.05" customHeight="1" thickBot="1" x14ac:dyDescent="0.3">
      <c r="C36" s="23" t="s">
        <v>1815</v>
      </c>
      <c r="D36" s="78"/>
      <c r="E36" s="79"/>
      <c r="F36" s="24"/>
    </row>
    <row r="37" spans="1:180" s="18" customFormat="1" x14ac:dyDescent="0.25">
      <c r="D37" s="24"/>
      <c r="E37" s="24"/>
      <c r="F37" s="24"/>
    </row>
    <row r="38" spans="1:180" s="18" customFormat="1" x14ac:dyDescent="0.25">
      <c r="D38" s="24"/>
      <c r="E38" s="24"/>
      <c r="F38" s="24"/>
    </row>
    <row r="39" spans="1:180" s="18" customFormat="1" x14ac:dyDescent="0.25"/>
    <row r="40" spans="1:180" s="18" customFormat="1" x14ac:dyDescent="0.25"/>
    <row r="41" spans="1:180" s="18" customFormat="1" x14ac:dyDescent="0.25"/>
    <row r="42" spans="1:180" s="18" customFormat="1" x14ac:dyDescent="0.25"/>
    <row r="43" spans="1:180" s="18" customFormat="1" x14ac:dyDescent="0.25"/>
    <row r="44" spans="1:180" s="18" customFormat="1" x14ac:dyDescent="0.25"/>
    <row r="45" spans="1:180" s="18" customFormat="1" x14ac:dyDescent="0.25"/>
    <row r="46" spans="1:180" s="18" customFormat="1" x14ac:dyDescent="0.25"/>
    <row r="47" spans="1:180" s="18" customFormat="1" x14ac:dyDescent="0.25"/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pans="1:13" s="18" customFormat="1" x14ac:dyDescent="0.25"/>
    <row r="338" spans="1:13" s="18" customFormat="1" x14ac:dyDescent="0.25"/>
    <row r="339" spans="1:13" s="18" customFormat="1" x14ac:dyDescent="0.25"/>
    <row r="340" spans="1:13" s="18" customFormat="1" x14ac:dyDescent="0.25"/>
    <row r="341" spans="1:13" s="18" customFormat="1" x14ac:dyDescent="0.25"/>
    <row r="342" spans="1:13" s="18" customFormat="1" x14ac:dyDescent="0.25"/>
    <row r="343" spans="1:13" s="18" customFormat="1" x14ac:dyDescent="0.25"/>
    <row r="344" spans="1:13" s="18" customFormat="1" x14ac:dyDescent="0.25"/>
    <row r="345" spans="1:1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</sheetData>
  <mergeCells count="8">
    <mergeCell ref="D36:E36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D332EF67-2132-4A21-874F-109AC140639C}"/>
    <hyperlink ref="N2" location="'Page 33'!A1" display="Ir a Pag  33" xr:uid="{A0315182-5B6B-4ED2-80E2-C1955E5D7BEE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225B3BC8-F3A1-4F04-9A56-7CF5F058107F}">
            <xm:f>'Page 20'!$G$4</xm:f>
            <x14:dxf>
              <font>
                <b/>
                <i val="0"/>
                <color rgb="FFFF0000"/>
              </font>
            </x14:dxf>
          </x14:cfRule>
          <xm:sqref>E34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97E6-0F63-4D59-967C-8D9D9573597A}">
  <sheetPr codeName="Sheet25"/>
  <dimension ref="A1:FX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31.1093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39.6" x14ac:dyDescent="0.25">
      <c r="A6" s="32" t="str">
        <f>'Page 34'!A9</f>
        <v>0653 1 60</v>
      </c>
      <c r="B6" s="29" t="str">
        <f>'Page 34'!B9</f>
        <v>Pedestrian Signal, Remove Ped Signal- Pole/Pedestal To
Remain</v>
      </c>
      <c r="C6" s="29" t="str">
        <f>'Page 34'!D9</f>
        <v>AS</v>
      </c>
      <c r="D6" s="29">
        <f>'Page 34'!E9</f>
        <v>1</v>
      </c>
      <c r="E6" s="29">
        <f>'Page 34'!F9</f>
        <v>0</v>
      </c>
      <c r="F6" s="29">
        <f>'Page 34'!G9</f>
        <v>4</v>
      </c>
      <c r="G6" s="29">
        <f>'Page 34'!H9</f>
        <v>0</v>
      </c>
      <c r="H6" s="29" t="str">
        <f>'Page 34'!I9</f>
        <v>BLSR976</v>
      </c>
      <c r="I6" s="29" t="str">
        <f>'Page 34'!J9</f>
        <v>421+30.58</v>
      </c>
      <c r="J6" s="29" t="str">
        <f>'Page 34'!K9</f>
        <v>421+30.58</v>
      </c>
      <c r="K6" s="29" t="str">
        <f>'Page 34'!L9</f>
        <v>LT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3"/>
      <c r="B7" s="30"/>
      <c r="C7" s="30"/>
      <c r="D7" s="30">
        <f>'Page 34'!E10</f>
        <v>1</v>
      </c>
      <c r="E7" s="30">
        <f>'Page 34'!F10</f>
        <v>0</v>
      </c>
      <c r="F7" s="30">
        <f>'Page 34'!G10</f>
        <v>0</v>
      </c>
      <c r="G7" s="30">
        <f>'Page 34'!H10</f>
        <v>0</v>
      </c>
      <c r="H7" s="30" t="str">
        <f>'Page 34'!I10</f>
        <v>BLSR976</v>
      </c>
      <c r="I7" s="30" t="str">
        <f>'Page 34'!J10</f>
        <v>421+47.89</v>
      </c>
      <c r="J7" s="30" t="str">
        <f>'Page 34'!K10</f>
        <v>421+47.89</v>
      </c>
      <c r="K7" s="30" t="str">
        <f>'Page 34'!L10</f>
        <v>RT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29"/>
      <c r="C8" s="29"/>
      <c r="D8" s="29">
        <f>'Page 34'!E11</f>
        <v>1</v>
      </c>
      <c r="E8" s="29">
        <f>'Page 34'!F11</f>
        <v>0</v>
      </c>
      <c r="F8" s="29">
        <f>'Page 34'!G11</f>
        <v>0</v>
      </c>
      <c r="G8" s="29">
        <f>'Page 34'!H11</f>
        <v>0</v>
      </c>
      <c r="H8" s="29" t="str">
        <f>'Page 34'!I11</f>
        <v>BLSR976</v>
      </c>
      <c r="I8" s="29" t="str">
        <f>'Page 34'!J11</f>
        <v>422+32.73</v>
      </c>
      <c r="J8" s="29" t="str">
        <f>'Page 34'!K11</f>
        <v>422+32.73</v>
      </c>
      <c r="K8" s="29" t="str">
        <f>'Page 34'!L11</f>
        <v>LT</v>
      </c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3"/>
      <c r="B9" s="30"/>
      <c r="C9" s="30"/>
      <c r="D9" s="30">
        <f>'Page 34'!E12</f>
        <v>1</v>
      </c>
      <c r="E9" s="30">
        <f>'Page 34'!F12</f>
        <v>0</v>
      </c>
      <c r="F9" s="30">
        <f>'Page 34'!G12</f>
        <v>0</v>
      </c>
      <c r="G9" s="30">
        <f>'Page 34'!H12</f>
        <v>0</v>
      </c>
      <c r="H9" s="30" t="str">
        <f>'Page 34'!I12</f>
        <v>BLSR976</v>
      </c>
      <c r="I9" s="30" t="str">
        <f>'Page 34'!J12</f>
        <v>422+41.68</v>
      </c>
      <c r="J9" s="30" t="str">
        <f>'Page 34'!K12</f>
        <v>422+41.68</v>
      </c>
      <c r="K9" s="30" t="str">
        <f>'Page 34'!L12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4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D4218E0B-D3D5-41D2-A660-418E28140439}"/>
    <hyperlink ref="N2" location="'Page 34'!A1" display="Ir a Pag  34" xr:uid="{4EAFF766-D474-48ED-873B-5CEF1361158E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AC1B8DCF-820E-4264-B48F-813D01295F97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2DDA-0030-407D-B620-AF1E4E766F49}">
  <sheetPr codeName="Sheet26"/>
  <dimension ref="A1:FX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31.1093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1887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39.6" x14ac:dyDescent="0.25">
      <c r="A6" s="32" t="str">
        <f>'Page 34'!A13</f>
        <v>0660 4 11</v>
      </c>
      <c r="B6" s="29" t="str">
        <f>'Page 34'!B13</f>
        <v>Vehicle Detection System - Video, Furnish &amp; Install, Cabinet
Equipment</v>
      </c>
      <c r="C6" s="29" t="str">
        <f>'Page 34'!D13</f>
        <v>EA</v>
      </c>
      <c r="D6" s="29">
        <f>'Page 34'!E13</f>
        <v>4</v>
      </c>
      <c r="E6" s="29">
        <f>'Page 34'!F13</f>
        <v>0</v>
      </c>
      <c r="F6" s="29">
        <f>'Page 34'!G13</f>
        <v>4</v>
      </c>
      <c r="G6" s="29">
        <f>'Page 34'!H13</f>
        <v>0</v>
      </c>
      <c r="H6" s="29" t="str">
        <f>'Page 34'!I13</f>
        <v>BLSR976</v>
      </c>
      <c r="I6" s="29" t="str">
        <f>'Page 34'!J13</f>
        <v>422+62.76</v>
      </c>
      <c r="J6" s="29" t="str">
        <f>'Page 34'!K13</f>
        <v>422+62.76</v>
      </c>
      <c r="K6" s="29" t="str">
        <f>'Page 34'!L13</f>
        <v>RT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4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DDCB3366-06E9-4B76-97A2-5C80A682D1DC}"/>
    <hyperlink ref="N2" location="'Page 34'!A1" display="Ir a Pag  34" xr:uid="{6A963576-6C0D-400C-8DF8-232F18963A50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598A750B-FDA0-4D02-B20F-BF97BAD3AA41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11E8-05BA-492B-B823-2ED915B942D7}">
  <sheetPr codeName="Sheet27"/>
  <dimension ref="A1:FW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31.1093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79" ht="13.05" customHeight="1" x14ac:dyDescent="0.25">
      <c r="A1" s="69" t="s">
        <v>1889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79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79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79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79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</row>
    <row r="6" spans="1:179" s="22" customFormat="1" ht="39.6" x14ac:dyDescent="0.25">
      <c r="A6" s="32" t="str">
        <f>'Page 34'!A14</f>
        <v>0660 4 12</v>
      </c>
      <c r="B6" s="29" t="str">
        <f>'Page 34'!B14</f>
        <v>Vehicle Detection System - Video, Furnish &amp; Install, Above
Ground Equipment</v>
      </c>
      <c r="C6" s="29" t="str">
        <f>'Page 34'!D14</f>
        <v>EA</v>
      </c>
      <c r="D6" s="29">
        <f>'Page 34'!E14</f>
        <v>1</v>
      </c>
      <c r="E6" s="29">
        <f>'Page 34'!F14</f>
        <v>0</v>
      </c>
      <c r="F6" s="29">
        <f>'Page 34'!G14</f>
        <v>4</v>
      </c>
      <c r="G6" s="29">
        <f>'Page 34'!H14</f>
        <v>0</v>
      </c>
      <c r="H6" s="29" t="str">
        <f>'Page 34'!I14</f>
        <v>BLSR976</v>
      </c>
      <c r="I6" s="29" t="str">
        <f>'Page 34'!J14</f>
        <v>421+32.63</v>
      </c>
      <c r="J6" s="29" t="str">
        <f>'Page 34'!K14</f>
        <v>421+32.63</v>
      </c>
      <c r="K6" s="29" t="str">
        <f>'Page 34'!L14</f>
        <v>LT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</row>
    <row r="7" spans="1:179" s="22" customFormat="1" ht="10.199999999999999" customHeight="1" x14ac:dyDescent="0.25">
      <c r="A7" s="33"/>
      <c r="B7" s="30"/>
      <c r="C7" s="30"/>
      <c r="D7" s="30">
        <f>'Page 34'!E15</f>
        <v>1</v>
      </c>
      <c r="E7" s="30">
        <f>'Page 34'!F15</f>
        <v>0</v>
      </c>
      <c r="F7" s="30">
        <f>'Page 34'!G15</f>
        <v>0</v>
      </c>
      <c r="G7" s="30">
        <f>'Page 34'!H15</f>
        <v>0</v>
      </c>
      <c r="H7" s="30" t="str">
        <f>'Page 34'!I15</f>
        <v>BLSR976</v>
      </c>
      <c r="I7" s="30" t="str">
        <f>'Page 34'!J15</f>
        <v>421+88.58</v>
      </c>
      <c r="J7" s="30" t="str">
        <f>'Page 34'!K15</f>
        <v>421+88.58</v>
      </c>
      <c r="K7" s="30" t="str">
        <f>'Page 34'!L15</f>
        <v>RT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</row>
    <row r="8" spans="1:179" s="22" customFormat="1" x14ac:dyDescent="0.25">
      <c r="A8" s="32"/>
      <c r="B8" s="29"/>
      <c r="C8" s="29"/>
      <c r="D8" s="29">
        <f>'Page 34'!E16</f>
        <v>1</v>
      </c>
      <c r="E8" s="29">
        <f>'Page 34'!F16</f>
        <v>0</v>
      </c>
      <c r="F8" s="29">
        <f>'Page 34'!G16</f>
        <v>0</v>
      </c>
      <c r="G8" s="29">
        <f>'Page 34'!H16</f>
        <v>0</v>
      </c>
      <c r="H8" s="29" t="str">
        <f>'Page 34'!I16</f>
        <v>BLSR976</v>
      </c>
      <c r="I8" s="29" t="str">
        <f>'Page 34'!J16</f>
        <v>421+99.00</v>
      </c>
      <c r="J8" s="29" t="str">
        <f>'Page 34'!K16</f>
        <v>421+99.00</v>
      </c>
      <c r="K8" s="29" t="str">
        <f>'Page 34'!L16</f>
        <v>LT</v>
      </c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</row>
    <row r="9" spans="1:179" s="22" customFormat="1" ht="10.199999999999999" customHeight="1" x14ac:dyDescent="0.25">
      <c r="A9" s="33"/>
      <c r="B9" s="30"/>
      <c r="C9" s="30"/>
      <c r="D9" s="30">
        <f>'Page 34'!E17</f>
        <v>1</v>
      </c>
      <c r="E9" s="30">
        <f>'Page 34'!F17</f>
        <v>0</v>
      </c>
      <c r="F9" s="30">
        <f>'Page 34'!G17</f>
        <v>0</v>
      </c>
      <c r="G9" s="30">
        <f>'Page 34'!H17</f>
        <v>0</v>
      </c>
      <c r="H9" s="30" t="str">
        <f>'Page 34'!I17</f>
        <v>BLSR976</v>
      </c>
      <c r="I9" s="30" t="str">
        <f>'Page 34'!J17</f>
        <v>422+42.41</v>
      </c>
      <c r="J9" s="30" t="str">
        <f>'Page 34'!K17</f>
        <v>422+42.41</v>
      </c>
      <c r="K9" s="30" t="str">
        <f>'Page 34'!L17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</row>
    <row r="10" spans="1:179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</row>
    <row r="11" spans="1:179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</row>
    <row r="12" spans="1:179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</row>
    <row r="13" spans="1:179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</row>
    <row r="14" spans="1:179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1:179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</row>
    <row r="16" spans="1:179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</row>
    <row r="18" spans="1:179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</row>
    <row r="19" spans="1:179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</row>
    <row r="20" spans="1:179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</row>
    <row r="21" spans="1:179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</row>
    <row r="22" spans="1:179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</row>
    <row r="23" spans="1:179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</row>
    <row r="24" spans="1:179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</row>
    <row r="25" spans="1:179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</row>
    <row r="26" spans="1:179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</row>
    <row r="27" spans="1:179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</row>
    <row r="28" spans="1:179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</row>
    <row r="29" spans="1:179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</row>
    <row r="30" spans="1:179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</row>
    <row r="31" spans="1:179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</row>
    <row r="32" spans="1:179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</row>
    <row r="33" spans="1:179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</row>
    <row r="34" spans="1:179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</row>
    <row r="35" spans="1:179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</row>
    <row r="36" spans="1:179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</row>
    <row r="37" spans="1:179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</row>
    <row r="38" spans="1:179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</row>
    <row r="39" spans="1:179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</row>
    <row r="40" spans="1:179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</row>
    <row r="41" spans="1:179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</row>
    <row r="42" spans="1:179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</row>
    <row r="43" spans="1:179" s="18" customFormat="1" x14ac:dyDescent="0.25">
      <c r="A43" s="25" t="s">
        <v>1814</v>
      </c>
      <c r="B43" s="25"/>
      <c r="C43" s="25"/>
      <c r="D43" s="51">
        <f>SUBTOTAL(109,D6:D42)</f>
        <v>4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79" s="18" customFormat="1" ht="13.05" customHeight="1" thickBot="1" x14ac:dyDescent="0.3"/>
    <row r="45" spans="1:179" s="18" customFormat="1" ht="13.05" customHeight="1" thickBot="1" x14ac:dyDescent="0.3">
      <c r="C45" s="23" t="s">
        <v>1815</v>
      </c>
      <c r="D45" s="78"/>
      <c r="E45" s="79"/>
      <c r="F45" s="24"/>
    </row>
    <row r="46" spans="1:179" s="18" customFormat="1" x14ac:dyDescent="0.25">
      <c r="D46" s="24"/>
      <c r="E46" s="24"/>
      <c r="F46" s="24"/>
    </row>
    <row r="47" spans="1:179" s="18" customFormat="1" x14ac:dyDescent="0.25">
      <c r="D47" s="24"/>
      <c r="E47" s="24"/>
      <c r="F47" s="24"/>
    </row>
    <row r="48" spans="1:179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F6DDA074-A6D7-4C25-981B-EAF7D16E397F}"/>
    <hyperlink ref="N2" location="'Page 34'!A1" display="Ir a Pag  34" xr:uid="{B34DCFB7-B66E-42E7-B8F5-8E12168A56BC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BAB42C0C-1979-4AFC-B8CF-A90D0EDA6772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7A6A-1F7F-4EC8-B276-DBE3711C6632}">
  <sheetPr codeName="Sheet28"/>
  <dimension ref="A1:FX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79" ht="13.05" customHeight="1" x14ac:dyDescent="0.25">
      <c r="A1" s="69" t="s">
        <v>1890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79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79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79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79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</row>
    <row r="6" spans="1:179" s="22" customFormat="1" x14ac:dyDescent="0.25">
      <c r="A6" s="32" t="str">
        <f>'Page 34'!A18</f>
        <v>0665 1 12</v>
      </c>
      <c r="B6" s="29" t="str">
        <f>'Page 34'!B18</f>
        <v>Pedestrian Detector, Furnish &amp; Install, Accessible</v>
      </c>
      <c r="C6" s="29" t="str">
        <f>'Page 34'!D18</f>
        <v>EA</v>
      </c>
      <c r="D6" s="29">
        <f>'Page 34'!E18</f>
        <v>1</v>
      </c>
      <c r="E6" s="29">
        <f>'Page 34'!F18</f>
        <v>0</v>
      </c>
      <c r="F6" s="29">
        <f>'Page 34'!G18</f>
        <v>8</v>
      </c>
      <c r="G6" s="29">
        <f>'Page 34'!H18</f>
        <v>0</v>
      </c>
      <c r="H6" s="29" t="str">
        <f>'Page 34'!I18</f>
        <v>BLSR976</v>
      </c>
      <c r="I6" s="29" t="str">
        <f>'Page 34'!J18</f>
        <v>421+27.31</v>
      </c>
      <c r="J6" s="29" t="str">
        <f>'Page 34'!K18</f>
        <v>421+27.31</v>
      </c>
      <c r="K6" s="29" t="str">
        <f>'Page 34'!L18</f>
        <v>LT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</row>
    <row r="7" spans="1:179" s="22" customFormat="1" ht="10.199999999999999" customHeight="1" x14ac:dyDescent="0.25">
      <c r="A7" s="33"/>
      <c r="B7" s="30"/>
      <c r="C7" s="30"/>
      <c r="D7" s="30">
        <f>'Page 34'!E19</f>
        <v>1</v>
      </c>
      <c r="E7" s="30">
        <f>'Page 34'!F19</f>
        <v>0</v>
      </c>
      <c r="F7" s="30">
        <f>'Page 34'!G19</f>
        <v>0</v>
      </c>
      <c r="G7" s="30">
        <f>'Page 34'!H19</f>
        <v>0</v>
      </c>
      <c r="H7" s="30" t="str">
        <f>'Page 34'!I19</f>
        <v>BLSR976</v>
      </c>
      <c r="I7" s="30" t="str">
        <f>'Page 34'!J19</f>
        <v>421+38.34</v>
      </c>
      <c r="J7" s="30" t="str">
        <f>'Page 34'!K19</f>
        <v>421+38.34</v>
      </c>
      <c r="K7" s="30" t="str">
        <f>'Page 34'!L19</f>
        <v>LT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</row>
    <row r="8" spans="1:179" s="22" customFormat="1" x14ac:dyDescent="0.25">
      <c r="A8" s="32"/>
      <c r="B8" s="29"/>
      <c r="C8" s="29"/>
      <c r="D8" s="29">
        <f>'Page 34'!E20</f>
        <v>1</v>
      </c>
      <c r="E8" s="29">
        <f>'Page 34'!F20</f>
        <v>0</v>
      </c>
      <c r="F8" s="29">
        <f>'Page 34'!G20</f>
        <v>0</v>
      </c>
      <c r="G8" s="29">
        <f>'Page 34'!H20</f>
        <v>0</v>
      </c>
      <c r="H8" s="29" t="str">
        <f>'Page 34'!I20</f>
        <v>BLSR976</v>
      </c>
      <c r="I8" s="29" t="str">
        <f>'Page 34'!J20</f>
        <v>421+40.71</v>
      </c>
      <c r="J8" s="29" t="str">
        <f>'Page 34'!K20</f>
        <v>421+40.71</v>
      </c>
      <c r="K8" s="29" t="str">
        <f>'Page 34'!L20</f>
        <v>RT</v>
      </c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</row>
    <row r="9" spans="1:179" s="22" customFormat="1" ht="10.199999999999999" customHeight="1" x14ac:dyDescent="0.25">
      <c r="A9" s="33"/>
      <c r="B9" s="30"/>
      <c r="C9" s="30"/>
      <c r="D9" s="30">
        <f>'Page 34'!E21</f>
        <v>1</v>
      </c>
      <c r="E9" s="30">
        <f>'Page 34'!F21</f>
        <v>0</v>
      </c>
      <c r="F9" s="30">
        <f>'Page 34'!G21</f>
        <v>0</v>
      </c>
      <c r="G9" s="30">
        <f>'Page 34'!H21</f>
        <v>0</v>
      </c>
      <c r="H9" s="30" t="str">
        <f>'Page 34'!I21</f>
        <v>BLSR976</v>
      </c>
      <c r="I9" s="30" t="str">
        <f>'Page 34'!J21</f>
        <v>421+47.65</v>
      </c>
      <c r="J9" s="30" t="str">
        <f>'Page 34'!K21</f>
        <v>421+47.65</v>
      </c>
      <c r="K9" s="30" t="str">
        <f>'Page 34'!L21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</row>
    <row r="10" spans="1:179" s="22" customFormat="1" x14ac:dyDescent="0.25">
      <c r="A10" s="32"/>
      <c r="B10" s="29"/>
      <c r="C10" s="29"/>
      <c r="D10" s="29">
        <f>'Page 34'!E22</f>
        <v>1</v>
      </c>
      <c r="E10" s="29">
        <f>'Page 34'!F22</f>
        <v>0</v>
      </c>
      <c r="F10" s="29">
        <f>'Page 34'!G22</f>
        <v>0</v>
      </c>
      <c r="G10" s="29">
        <f>'Page 34'!H22</f>
        <v>0</v>
      </c>
      <c r="H10" s="29" t="str">
        <f>'Page 34'!I22</f>
        <v>BLSR976</v>
      </c>
      <c r="I10" s="29" t="str">
        <f>'Page 34'!J22</f>
        <v>422+31.04</v>
      </c>
      <c r="J10" s="29" t="str">
        <f>'Page 34'!K22</f>
        <v>422+31.04</v>
      </c>
      <c r="K10" s="29" t="str">
        <f>'Page 34'!L22</f>
        <v>RT</v>
      </c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</row>
    <row r="11" spans="1:179" s="22" customFormat="1" ht="10.199999999999999" customHeight="1" x14ac:dyDescent="0.25">
      <c r="A11" s="33"/>
      <c r="B11" s="30"/>
      <c r="C11" s="30"/>
      <c r="D11" s="30">
        <f>'Page 34'!E23</f>
        <v>1</v>
      </c>
      <c r="E11" s="30">
        <f>'Page 34'!F23</f>
        <v>0</v>
      </c>
      <c r="F11" s="30">
        <f>'Page 34'!G23</f>
        <v>0</v>
      </c>
      <c r="G11" s="30">
        <f>'Page 34'!H23</f>
        <v>0</v>
      </c>
      <c r="H11" s="30" t="str">
        <f>'Page 34'!I23</f>
        <v>BLSR976</v>
      </c>
      <c r="I11" s="30" t="str">
        <f>'Page 34'!J23</f>
        <v>422+32.86</v>
      </c>
      <c r="J11" s="30" t="str">
        <f>'Page 34'!K23</f>
        <v>422+32.86</v>
      </c>
      <c r="K11" s="30" t="str">
        <f>'Page 34'!L23</f>
        <v>RT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</row>
    <row r="12" spans="1:179" s="22" customFormat="1" x14ac:dyDescent="0.25">
      <c r="A12" s="32"/>
      <c r="B12" s="29"/>
      <c r="C12" s="29"/>
      <c r="D12" s="29">
        <f>'Page 34'!E24</f>
        <v>1</v>
      </c>
      <c r="E12" s="29">
        <f>'Page 34'!F24</f>
        <v>0</v>
      </c>
      <c r="F12" s="29">
        <f>'Page 34'!G24</f>
        <v>0</v>
      </c>
      <c r="G12" s="29">
        <f>'Page 34'!H24</f>
        <v>0</v>
      </c>
      <c r="H12" s="29" t="str">
        <f>'Page 34'!I24</f>
        <v>BLSR976</v>
      </c>
      <c r="I12" s="29" t="str">
        <f>'Page 34'!J24</f>
        <v>422+34.64</v>
      </c>
      <c r="J12" s="29" t="str">
        <f>'Page 34'!K24</f>
        <v>422+34.64</v>
      </c>
      <c r="K12" s="29" t="str">
        <f>'Page 34'!L24</f>
        <v>LT</v>
      </c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</row>
    <row r="13" spans="1:179" s="22" customFormat="1" ht="10.199999999999999" customHeight="1" x14ac:dyDescent="0.25">
      <c r="A13" s="33"/>
      <c r="B13" s="30"/>
      <c r="C13" s="30"/>
      <c r="D13" s="30">
        <f>'Page 34'!E25</f>
        <v>1</v>
      </c>
      <c r="E13" s="30">
        <f>'Page 34'!F25</f>
        <v>0</v>
      </c>
      <c r="F13" s="30">
        <f>'Page 34'!G25</f>
        <v>0</v>
      </c>
      <c r="G13" s="30">
        <f>'Page 34'!H25</f>
        <v>0</v>
      </c>
      <c r="H13" s="30" t="str">
        <f>'Page 34'!I25</f>
        <v>BLSR976</v>
      </c>
      <c r="I13" s="30" t="str">
        <f>'Page 34'!J25</f>
        <v>422+40.57</v>
      </c>
      <c r="J13" s="30" t="str">
        <f>'Page 34'!K25</f>
        <v>422+40.57</v>
      </c>
      <c r="K13" s="30" t="str">
        <f>'Page 34'!L25</f>
        <v>LT</v>
      </c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</row>
    <row r="14" spans="1:179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1:179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</row>
    <row r="16" spans="1:179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</row>
    <row r="18" spans="1:179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</row>
    <row r="19" spans="1:179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</row>
    <row r="20" spans="1:179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</row>
    <row r="21" spans="1:179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</row>
    <row r="22" spans="1:179" s="22" customFormat="1" ht="10.199999999999999" customHeigh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</row>
    <row r="23" spans="1:179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</row>
    <row r="24" spans="1:179" s="22" customFormat="1" ht="10.199999999999999" customHeigh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</row>
    <row r="25" spans="1:179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</row>
    <row r="26" spans="1:179" s="22" customFormat="1" ht="10.199999999999999" customHeigh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</row>
    <row r="27" spans="1:179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</row>
    <row r="28" spans="1:179" s="22" customFormat="1" ht="10.199999999999999" customHeigh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</row>
    <row r="29" spans="1:179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</row>
    <row r="30" spans="1:179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</row>
    <row r="31" spans="1:179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</row>
    <row r="32" spans="1:179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</row>
    <row r="40" spans="1:180" s="22" customFormat="1" ht="10.199999999999999" customHeigh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SUBTOTAL(109,D6:D39)</f>
        <v>8</v>
      </c>
      <c r="E43" s="51">
        <f>SUBTOTAL(109,E6:E39)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98D88367-099E-4511-BF97-9CD5ADEBCCE9}"/>
    <hyperlink ref="N2" location="'Page 34'!A1" display="Ir a Pag  34" xr:uid="{4A46770C-1BE4-401A-B64B-B4D902BC8373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D7D142F6-9F57-4EE8-A367-CE805FBDC040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5C92-DFE8-4853-A37C-A3E89566822F}">
  <sheetPr codeName="Sheet29"/>
  <dimension ref="A1:FW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79" ht="13.05" customHeight="1" x14ac:dyDescent="0.25">
      <c r="A1" s="69" t="s">
        <v>1891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79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79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79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79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</row>
    <row r="6" spans="1:179" s="22" customFormat="1" ht="26.4" x14ac:dyDescent="0.25">
      <c r="A6" s="32" t="str">
        <f>'Page 34'!A26</f>
        <v>0665 1 60</v>
      </c>
      <c r="B6" s="29" t="str">
        <f>'Page 34'!B26</f>
        <v>Pedestrian Detector, Remove - Pole/Pedestal To Remain</v>
      </c>
      <c r="C6" s="29" t="str">
        <f>'Page 34'!D26</f>
        <v>EA</v>
      </c>
      <c r="D6" s="29">
        <f>'Page 34'!E26</f>
        <v>1</v>
      </c>
      <c r="E6" s="29">
        <f>'Page 34'!F26</f>
        <v>0</v>
      </c>
      <c r="F6" s="29">
        <f>'Page 34'!G26</f>
        <v>2</v>
      </c>
      <c r="G6" s="29">
        <f>'Page 34'!H26</f>
        <v>0</v>
      </c>
      <c r="H6" s="29" t="str">
        <f>'Page 34'!I26</f>
        <v>BLSR976</v>
      </c>
      <c r="I6" s="29" t="str">
        <f>'Page 34'!J26</f>
        <v>421+30.58</v>
      </c>
      <c r="J6" s="29" t="str">
        <f>'Page 34'!K26</f>
        <v>421+30.58</v>
      </c>
      <c r="K6" s="29" t="str">
        <f>'Page 34'!L26</f>
        <v>LT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</row>
    <row r="7" spans="1:179" s="22" customFormat="1" ht="10.199999999999999" customHeight="1" x14ac:dyDescent="0.25">
      <c r="A7" s="33"/>
      <c r="B7" s="30"/>
      <c r="C7" s="30">
        <f>'Page 34'!D27</f>
        <v>0</v>
      </c>
      <c r="D7" s="30">
        <f>'Page 34'!E27</f>
        <v>1</v>
      </c>
      <c r="E7" s="30">
        <f>'Page 34'!F27</f>
        <v>0</v>
      </c>
      <c r="F7" s="30">
        <f>'Page 34'!G27</f>
        <v>0</v>
      </c>
      <c r="G7" s="30">
        <f>'Page 34'!H27</f>
        <v>0</v>
      </c>
      <c r="H7" s="30" t="str">
        <f>'Page 34'!I27</f>
        <v>BLSR976</v>
      </c>
      <c r="I7" s="30" t="str">
        <f>'Page 34'!J27</f>
        <v>422+41.68</v>
      </c>
      <c r="J7" s="30" t="str">
        <f>'Page 34'!K27</f>
        <v>422+41.68</v>
      </c>
      <c r="K7" s="30" t="str">
        <f>'Page 34'!L27</f>
        <v>RT</v>
      </c>
      <c r="L7" s="30"/>
      <c r="M7" s="30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</row>
    <row r="8" spans="1:179" s="22" customForma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</row>
    <row r="9" spans="1:179" s="22" customFormat="1" ht="10.199999999999999" customHeigh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</row>
    <row r="10" spans="1:179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</row>
    <row r="11" spans="1:179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</row>
    <row r="12" spans="1:179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</row>
    <row r="13" spans="1:179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</row>
    <row r="14" spans="1:179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1:179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</row>
    <row r="16" spans="1:179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</row>
    <row r="18" spans="1:179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</row>
    <row r="19" spans="1:179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</row>
    <row r="20" spans="1:179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</row>
    <row r="21" spans="1:179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</row>
    <row r="22" spans="1:179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</row>
    <row r="23" spans="1:179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</row>
    <row r="24" spans="1:179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</row>
    <row r="25" spans="1:179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</row>
    <row r="26" spans="1:179" s="22" customFormat="1" ht="10.199999999999999" customHeigh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</row>
    <row r="27" spans="1:179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</row>
    <row r="28" spans="1:179" s="22" customFormat="1" ht="10.199999999999999" customHeigh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</row>
    <row r="29" spans="1:179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</row>
    <row r="30" spans="1:179" s="22" customFormat="1" ht="10.199999999999999" customHeigh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</row>
    <row r="31" spans="1:179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</row>
    <row r="32" spans="1:179" s="22" customFormat="1" ht="10.199999999999999" customHeigh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</row>
    <row r="33" spans="1:179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</row>
    <row r="34" spans="1:179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</row>
    <row r="35" spans="1:179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</row>
    <row r="36" spans="1:179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</row>
    <row r="37" spans="1:179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</row>
    <row r="38" spans="1:179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</row>
    <row r="39" spans="1:179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</row>
    <row r="40" spans="1:179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</row>
    <row r="41" spans="1:179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</row>
    <row r="42" spans="1:179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</row>
    <row r="43" spans="1:179" s="22" customFormat="1" ht="10.199999999999999" customHeight="1" x14ac:dyDescent="0.25">
      <c r="A43" s="33" t="s">
        <v>1814</v>
      </c>
      <c r="B43" s="30"/>
      <c r="C43" s="30"/>
      <c r="D43" s="30">
        <f>SUBTOTAL(109,D6:D39)</f>
        <v>2</v>
      </c>
      <c r="E43" s="30">
        <f>SUBTOTAL(109,E6:E39)</f>
        <v>0</v>
      </c>
      <c r="F43" s="30"/>
      <c r="G43" s="30"/>
      <c r="H43" s="30"/>
      <c r="I43" s="30"/>
      <c r="J43" s="30"/>
      <c r="K43" s="30"/>
      <c r="L43" s="30"/>
      <c r="M43" s="30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</row>
    <row r="44" spans="1:179" s="18" customFormat="1" ht="13.05" customHeight="1" thickBot="1" x14ac:dyDescent="0.3"/>
    <row r="45" spans="1:179" s="18" customFormat="1" ht="13.05" customHeight="1" thickBot="1" x14ac:dyDescent="0.3">
      <c r="C45" s="23" t="s">
        <v>1815</v>
      </c>
      <c r="D45" s="78"/>
      <c r="E45" s="79"/>
      <c r="F45" s="24"/>
    </row>
    <row r="46" spans="1:179" s="18" customFormat="1" x14ac:dyDescent="0.25">
      <c r="D46" s="24"/>
      <c r="E46" s="24"/>
      <c r="F46" s="24"/>
    </row>
    <row r="47" spans="1:179" s="18" customFormat="1" x14ac:dyDescent="0.25">
      <c r="D47" s="24"/>
      <c r="E47" s="24"/>
      <c r="F47" s="24"/>
    </row>
    <row r="48" spans="1:179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1BB955D2-808A-4160-8FBA-D5F0906359E6}"/>
    <hyperlink ref="N2" location="'Page 34'!A1" display="Ir a Pag  34" xr:uid="{3E1AD0ED-6E28-4D3A-A227-6DD27C59C1F0}"/>
  </hyperlinks>
  <pageMargins left="0.7" right="0.7" top="0.75" bottom="0.75" header="0.3" footer="0.3"/>
  <pageSetup orientation="landscape" verticalDpi="3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BEE4-60C2-46F9-B2A3-9971DED35FFF}">
  <sheetPr codeName="Sheet30"/>
  <dimension ref="A1:FW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79" ht="13.05" customHeight="1" x14ac:dyDescent="0.25">
      <c r="A1" s="69" t="s">
        <v>1893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79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79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79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79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</row>
    <row r="6" spans="1:179" s="22" customFormat="1" x14ac:dyDescent="0.25">
      <c r="A6" s="32" t="str">
        <f>'Page 34'!A28</f>
        <v>0670 5140</v>
      </c>
      <c r="B6" s="32" t="str">
        <f>'Page 34'!B28</f>
        <v>Traffic Controller Assembly, F&amp;I, Model 2070</v>
      </c>
      <c r="C6" s="29" t="str">
        <f>'Page 34'!D28</f>
        <v>AS</v>
      </c>
      <c r="D6" s="29">
        <f>'Page 34'!E28</f>
        <v>1</v>
      </c>
      <c r="E6" s="29">
        <f>'Page 34'!F28</f>
        <v>0</v>
      </c>
      <c r="F6" s="29">
        <f>'Page 34'!G28</f>
        <v>1</v>
      </c>
      <c r="G6" s="29">
        <f>'Page 34'!H28</f>
        <v>0</v>
      </c>
      <c r="H6" s="29" t="str">
        <f>'Page 34'!I28</f>
        <v>BLSR976</v>
      </c>
      <c r="I6" s="29" t="str">
        <f>'Page 34'!J28</f>
        <v>422+62.76</v>
      </c>
      <c r="J6" s="29" t="str">
        <f>'Page 34'!K28</f>
        <v>422+62.76</v>
      </c>
      <c r="K6" s="29" t="str">
        <f>'Page 34'!L28</f>
        <v>RT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</row>
    <row r="7" spans="1:179" s="22" customFormat="1" ht="10.199999999999999" customHeight="1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</row>
    <row r="8" spans="1:179" s="22" customForma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</row>
    <row r="9" spans="1:179" s="22" customFormat="1" ht="10.199999999999999" customHeigh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</row>
    <row r="10" spans="1:179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</row>
    <row r="11" spans="1:179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</row>
    <row r="12" spans="1:179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</row>
    <row r="13" spans="1:179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</row>
    <row r="14" spans="1:179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1:179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</row>
    <row r="16" spans="1:179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</row>
    <row r="18" spans="1:179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</row>
    <row r="19" spans="1:179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</row>
    <row r="20" spans="1:179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</row>
    <row r="21" spans="1:179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</row>
    <row r="22" spans="1:179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</row>
    <row r="23" spans="1:179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</row>
    <row r="24" spans="1:179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</row>
    <row r="25" spans="1:179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</row>
    <row r="26" spans="1:179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</row>
    <row r="27" spans="1:179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</row>
    <row r="28" spans="1:179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</row>
    <row r="29" spans="1:179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</row>
    <row r="30" spans="1:179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</row>
    <row r="31" spans="1:179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</row>
    <row r="32" spans="1:179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</row>
    <row r="33" spans="1:179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</row>
    <row r="34" spans="1:179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</row>
    <row r="35" spans="1:179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</row>
    <row r="36" spans="1:179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</row>
    <row r="37" spans="1:179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</row>
    <row r="38" spans="1:179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</row>
    <row r="39" spans="1:179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</row>
    <row r="40" spans="1:179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</row>
    <row r="41" spans="1:179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</row>
    <row r="42" spans="1:179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</row>
    <row r="43" spans="1:179" s="18" customFormat="1" x14ac:dyDescent="0.25">
      <c r="A43" s="25" t="s">
        <v>1814</v>
      </c>
      <c r="B43" s="25"/>
      <c r="C43" s="25"/>
      <c r="D43" s="51">
        <f>SUBTOTAL(109,D6:D42)</f>
        <v>1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79" s="18" customFormat="1" ht="13.05" customHeight="1" thickBot="1" x14ac:dyDescent="0.3"/>
    <row r="45" spans="1:179" s="18" customFormat="1" ht="13.05" customHeight="1" thickBot="1" x14ac:dyDescent="0.3">
      <c r="C45" s="23" t="s">
        <v>1815</v>
      </c>
      <c r="D45" s="78"/>
      <c r="E45" s="79"/>
      <c r="F45" s="24"/>
    </row>
    <row r="46" spans="1:179" s="18" customFormat="1" x14ac:dyDescent="0.25">
      <c r="D46" s="24"/>
      <c r="E46" s="24"/>
      <c r="F46" s="24"/>
    </row>
    <row r="47" spans="1:179" s="18" customFormat="1" x14ac:dyDescent="0.25">
      <c r="D47" s="24"/>
      <c r="E47" s="24"/>
      <c r="F47" s="24"/>
    </row>
    <row r="48" spans="1:179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E24A269A-2F93-46FD-9515-918736494106}"/>
    <hyperlink ref="N2" location="'Page 34'!A1" display="Ir a Pag  34" xr:uid="{FB7BC776-13DF-43D9-A6FD-0C19949C8F62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4B69547A-E18C-4B7A-862C-DE23C8C33282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2801-6C30-459C-9214-FCE3C4F6723B}">
  <sheetPr codeName="Sheet31"/>
  <dimension ref="A1:FW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79" ht="13.05" customHeight="1" x14ac:dyDescent="0.25">
      <c r="A1" s="69" t="s">
        <v>1894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79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79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79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79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</row>
    <row r="6" spans="1:179" s="22" customFormat="1" ht="26.4" x14ac:dyDescent="0.25">
      <c r="A6" s="32" t="str">
        <f>'Page 34'!A29</f>
        <v>0670 5600</v>
      </c>
      <c r="B6" s="29" t="str">
        <f>'Page 34'!B29</f>
        <v>Traffic Controller Assembly, Remove, Controller And Cabinet</v>
      </c>
      <c r="C6" s="29" t="str">
        <f>'Page 34'!D29</f>
        <v>AS</v>
      </c>
      <c r="D6" s="29">
        <f>'Page 34'!E29</f>
        <v>1</v>
      </c>
      <c r="E6" s="29">
        <f>'Page 34'!F29</f>
        <v>0</v>
      </c>
      <c r="F6" s="29">
        <f>'Page 34'!G29</f>
        <v>1</v>
      </c>
      <c r="G6" s="29">
        <f>'Page 34'!H29</f>
        <v>0</v>
      </c>
      <c r="H6" s="29" t="str">
        <f>'Page 34'!I29</f>
        <v>BLSR976</v>
      </c>
      <c r="I6" s="29" t="str">
        <f>'Page 34'!J29</f>
        <v>422+50.44</v>
      </c>
      <c r="J6" s="29" t="str">
        <f>'Page 34'!K29</f>
        <v>422+50.44</v>
      </c>
      <c r="K6" s="29" t="str">
        <f>'Page 34'!L29</f>
        <v>RT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</row>
    <row r="7" spans="1:179" s="22" customFormat="1" ht="10.199999999999999" customHeight="1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</row>
    <row r="8" spans="1:179" s="22" customFormat="1" x14ac:dyDescent="0.25">
      <c r="A8" s="32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</row>
    <row r="9" spans="1:179" s="22" customFormat="1" ht="10.199999999999999" customHeigh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</row>
    <row r="10" spans="1:179" s="22" customFormat="1" x14ac:dyDescent="0.25">
      <c r="A10" s="3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</row>
    <row r="11" spans="1:179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</row>
    <row r="12" spans="1:179" s="22" customFormat="1" x14ac:dyDescent="0.25">
      <c r="A12" s="3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</row>
    <row r="13" spans="1:179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</row>
    <row r="14" spans="1:179" s="22" customFormat="1" x14ac:dyDescent="0.25">
      <c r="A14" s="3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1:179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</row>
    <row r="16" spans="1:179" s="22" customFormat="1" x14ac:dyDescent="0.25">
      <c r="A16" s="32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</row>
    <row r="18" spans="1:179" s="22" customFormat="1" x14ac:dyDescent="0.25">
      <c r="A18" s="32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</row>
    <row r="19" spans="1:179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</row>
    <row r="20" spans="1:179" s="22" customFormat="1" x14ac:dyDescent="0.25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</row>
    <row r="21" spans="1:179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</row>
    <row r="22" spans="1:179" s="22" customFormat="1" x14ac:dyDescent="0.25">
      <c r="A22" s="3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</row>
    <row r="23" spans="1:179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</row>
    <row r="24" spans="1:179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</row>
    <row r="25" spans="1:179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</row>
    <row r="26" spans="1:179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</row>
    <row r="27" spans="1:179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</row>
    <row r="28" spans="1:179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</row>
    <row r="29" spans="1:179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</row>
    <row r="30" spans="1:179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</row>
    <row r="31" spans="1:179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</row>
    <row r="32" spans="1:179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</row>
    <row r="33" spans="1:179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</row>
    <row r="34" spans="1:179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</row>
    <row r="35" spans="1:179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</row>
    <row r="36" spans="1:179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</row>
    <row r="37" spans="1:179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</row>
    <row r="38" spans="1:179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</row>
    <row r="39" spans="1:179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</row>
    <row r="40" spans="1:179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</row>
    <row r="41" spans="1:179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</row>
    <row r="42" spans="1:179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</row>
    <row r="43" spans="1:179" s="18" customFormat="1" x14ac:dyDescent="0.25">
      <c r="A43" s="25" t="s">
        <v>1814</v>
      </c>
      <c r="B43" s="25"/>
      <c r="C43" s="25"/>
      <c r="D43" s="51">
        <f>SUBTOTAL(109,D6:D42)</f>
        <v>1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79" s="18" customFormat="1" ht="13.05" customHeight="1" thickBot="1" x14ac:dyDescent="0.3"/>
    <row r="45" spans="1:179" s="18" customFormat="1" ht="13.05" customHeight="1" thickBot="1" x14ac:dyDescent="0.3">
      <c r="C45" s="23" t="s">
        <v>1815</v>
      </c>
      <c r="D45" s="78"/>
      <c r="E45" s="79"/>
      <c r="F45" s="24"/>
    </row>
    <row r="46" spans="1:179" s="18" customFormat="1" x14ac:dyDescent="0.25">
      <c r="D46" s="24"/>
      <c r="E46" s="24"/>
      <c r="F46" s="24"/>
    </row>
    <row r="47" spans="1:179" s="18" customFormat="1" x14ac:dyDescent="0.25">
      <c r="D47" s="24"/>
      <c r="E47" s="24"/>
      <c r="F47" s="24"/>
    </row>
    <row r="48" spans="1:179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phoneticPr fontId="15" type="noConversion"/>
  <hyperlinks>
    <hyperlink ref="N1" location="Index!A1" display="Ir a Indice" xr:uid="{FB307706-8386-46E6-966B-E801F91035A6}"/>
    <hyperlink ref="N2" location="'Page 34'!A1" display="Ir a Pag  34" xr:uid="{4F6D59ED-722B-48E0-8F90-614281070940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B39E5043-1ECE-4572-8E00-66CAB46735A1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9E5C-D33F-4385-B029-1188B6C6152E}">
  <sheetPr codeName="Sheet32"/>
  <dimension ref="A1:FX354"/>
  <sheetViews>
    <sheetView workbookViewId="0">
      <selection activeCell="E43" sqref="E43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1908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1842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x14ac:dyDescent="0.25">
      <c r="A6" s="32" t="str">
        <f>'Page 34'!A30</f>
        <v>0684 90102</v>
      </c>
      <c r="B6" s="32" t="str">
        <f>'Page 34'!B30</f>
        <v>Network Device, Cellular Modem</v>
      </c>
      <c r="C6" s="32" t="str">
        <f>'Page 34'!D30</f>
        <v>EA</v>
      </c>
      <c r="D6" s="58">
        <f>'Page 34'!E30</f>
        <v>1</v>
      </c>
      <c r="E6" s="58">
        <f>'Page 34'!F30</f>
        <v>0</v>
      </c>
      <c r="F6" s="58">
        <f>'Page 34'!G30</f>
        <v>1</v>
      </c>
      <c r="G6" s="58">
        <f>'Page 34'!H30</f>
        <v>0</v>
      </c>
      <c r="H6" s="58" t="str">
        <f>'Page 34'!I30</f>
        <v>BLSR976</v>
      </c>
      <c r="I6" s="58" t="str">
        <f>'Page 34'!J30</f>
        <v>422+62.76</v>
      </c>
      <c r="J6" s="58" t="str">
        <f>'Page 34'!K30</f>
        <v>422+62.76</v>
      </c>
      <c r="K6" s="58" t="str">
        <f>'Page 34'!L30</f>
        <v>RT</v>
      </c>
      <c r="L6" s="58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32"/>
      <c r="C8" s="32"/>
      <c r="D8" s="58"/>
      <c r="E8" s="58"/>
      <c r="F8" s="58"/>
      <c r="G8" s="58"/>
      <c r="H8" s="58"/>
      <c r="I8" s="58"/>
      <c r="J8" s="58"/>
      <c r="K8" s="58"/>
      <c r="L8" s="58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32"/>
      <c r="C10" s="32"/>
      <c r="D10" s="58"/>
      <c r="E10" s="58"/>
      <c r="F10" s="58"/>
      <c r="G10" s="58"/>
      <c r="H10" s="58"/>
      <c r="I10" s="58"/>
      <c r="J10" s="58"/>
      <c r="K10" s="58"/>
      <c r="L10" s="58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32"/>
      <c r="C12" s="32"/>
      <c r="D12" s="58"/>
      <c r="E12" s="58"/>
      <c r="F12" s="58"/>
      <c r="G12" s="58"/>
      <c r="H12" s="58"/>
      <c r="I12" s="58"/>
      <c r="J12" s="58"/>
      <c r="K12" s="58"/>
      <c r="L12" s="58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32"/>
      <c r="C14" s="32"/>
      <c r="D14" s="58"/>
      <c r="E14" s="58"/>
      <c r="F14" s="58"/>
      <c r="G14" s="58"/>
      <c r="H14" s="58"/>
      <c r="I14" s="58"/>
      <c r="J14" s="58"/>
      <c r="K14" s="58"/>
      <c r="L14" s="58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32"/>
      <c r="C16" s="32"/>
      <c r="D16" s="58"/>
      <c r="E16" s="58"/>
      <c r="F16" s="58"/>
      <c r="G16" s="58"/>
      <c r="H16" s="58"/>
      <c r="I16" s="58"/>
      <c r="J16" s="58"/>
      <c r="K16" s="58"/>
      <c r="L16" s="58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32"/>
      <c r="C18" s="32"/>
      <c r="D18" s="58"/>
      <c r="E18" s="58"/>
      <c r="F18" s="58"/>
      <c r="G18" s="58"/>
      <c r="H18" s="58"/>
      <c r="I18" s="58"/>
      <c r="J18" s="58"/>
      <c r="K18" s="58"/>
      <c r="L18" s="58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32"/>
      <c r="C20" s="32"/>
      <c r="D20" s="58"/>
      <c r="E20" s="58"/>
      <c r="F20" s="58"/>
      <c r="G20" s="58"/>
      <c r="H20" s="58"/>
      <c r="I20" s="58"/>
      <c r="J20" s="58"/>
      <c r="K20" s="58"/>
      <c r="L20" s="58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32"/>
      <c r="C22" s="32"/>
      <c r="D22" s="58"/>
      <c r="E22" s="58"/>
      <c r="F22" s="58"/>
      <c r="G22" s="58"/>
      <c r="H22" s="58"/>
      <c r="I22" s="58"/>
      <c r="J22" s="58"/>
      <c r="K22" s="58"/>
      <c r="L22" s="58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1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B7537E48-E4E9-4E9D-A3F7-D15D44C850F7}"/>
    <hyperlink ref="N2" location="'Page 34'!A1" display="Ir a Pag  34" xr:uid="{001D7396-56E3-4E07-A28B-7B7F0B862269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856F6425-E0B6-4C54-BE17-523858DE9ED7}">
            <xm:f>'Page 20'!$G$4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7085-40BA-4BE0-B815-54259C9475AE}">
  <sheetPr codeName="Sheet33"/>
  <dimension ref="A1:FX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1897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1896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39.6" x14ac:dyDescent="0.25">
      <c r="A6" s="32" t="str">
        <f>'Page 36'!A4</f>
        <v>0650 1 14</v>
      </c>
      <c r="B6" s="32" t="str">
        <f>'Page 36'!B4</f>
        <v>Vehicular Traffic Signal, Furnish &amp; Install Aluminum, 3 Section, 1
Way</v>
      </c>
      <c r="C6" s="32" t="str">
        <f>'Page 36'!D4</f>
        <v>AS</v>
      </c>
      <c r="D6" s="32">
        <f>'Page 36'!E4</f>
        <v>1</v>
      </c>
      <c r="E6" s="32">
        <f>'Page 36'!F4</f>
        <v>0</v>
      </c>
      <c r="F6" s="32">
        <f>'Page 36'!G4</f>
        <v>3</v>
      </c>
      <c r="G6" s="32">
        <f>'Page 36'!H4</f>
        <v>0</v>
      </c>
      <c r="H6" s="32" t="str">
        <f>'Page 36'!I4</f>
        <v>BLSR976</v>
      </c>
      <c r="I6" s="32" t="str">
        <f>'Page 36'!J4</f>
        <v>421+31.97</v>
      </c>
      <c r="J6" s="32" t="str">
        <f>'Page 36'!K4</f>
        <v>421+31.97</v>
      </c>
      <c r="K6" s="32" t="str">
        <f>'Page 36'!L4</f>
        <v>LT</v>
      </c>
      <c r="L6" s="32"/>
      <c r="M6" s="3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0"/>
      <c r="B7" s="30"/>
      <c r="C7" s="30"/>
      <c r="D7" s="30">
        <f>'Page 36'!E5</f>
        <v>1</v>
      </c>
      <c r="E7" s="30">
        <f>'Page 36'!F5</f>
        <v>0</v>
      </c>
      <c r="F7" s="30">
        <f>'Page 36'!G5</f>
        <v>0</v>
      </c>
      <c r="G7" s="30">
        <f>'Page 36'!H5</f>
        <v>0</v>
      </c>
      <c r="H7" s="30" t="str">
        <f>'Page 36'!I5</f>
        <v>BLSR976</v>
      </c>
      <c r="I7" s="30" t="str">
        <f>'Page 36'!J5</f>
        <v>422+10.06</v>
      </c>
      <c r="J7" s="30" t="str">
        <f>'Page 36'!K5</f>
        <v>422+10.06</v>
      </c>
      <c r="K7" s="30" t="str">
        <f>'Page 36'!L5</f>
        <v>LT</v>
      </c>
      <c r="L7" s="30"/>
      <c r="M7" s="30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32"/>
      <c r="C8" s="32"/>
      <c r="D8" s="32">
        <f>'Page 36'!E6</f>
        <v>1</v>
      </c>
      <c r="E8" s="32">
        <f>'Page 36'!F6</f>
        <v>0</v>
      </c>
      <c r="F8" s="32">
        <f>'Page 36'!G6</f>
        <v>0</v>
      </c>
      <c r="G8" s="32">
        <f>'Page 36'!H6</f>
        <v>0</v>
      </c>
      <c r="H8" s="32" t="str">
        <f>'Page 36'!I6</f>
        <v>BLSR976</v>
      </c>
      <c r="I8" s="32" t="str">
        <f>'Page 36'!J6</f>
        <v>422+42.04</v>
      </c>
      <c r="J8" s="32" t="str">
        <f>'Page 36'!K6</f>
        <v>422+42.04</v>
      </c>
      <c r="K8" s="32" t="str">
        <f>'Page 36'!L6</f>
        <v>RT</v>
      </c>
      <c r="L8" s="32"/>
      <c r="M8" s="32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0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32" t="s">
        <v>1814</v>
      </c>
      <c r="B43" s="32"/>
      <c r="C43" s="32"/>
      <c r="D43" s="32">
        <f>SUBTOTAL(109,D6:D42)</f>
        <v>3</v>
      </c>
      <c r="E43" s="32">
        <f>SUBTOTAL(109,E6:E42)</f>
        <v>0</v>
      </c>
      <c r="F43" s="32"/>
      <c r="G43" s="32"/>
      <c r="H43" s="32"/>
      <c r="I43" s="32"/>
      <c r="J43" s="32"/>
      <c r="K43" s="32"/>
      <c r="L43" s="32"/>
      <c r="M43" s="32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0C906948-1012-40EE-9043-6EE2965B322E}"/>
    <hyperlink ref="N2" location="'Page 36'!A1" display="Ir a Pag 36" xr:uid="{C9EB0BE6-DC1C-4A70-856E-21C7CBAF1BD1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42470288-7A37-400B-A91B-C4A3BBB56CDB}">
            <xm:f>'Page 36'!$G$4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2284-9ED3-4AB4-8451-6F4E55864D1A}">
  <sheetPr codeName="Sheet34"/>
  <dimension ref="A1:FX354"/>
  <sheetViews>
    <sheetView workbookViewId="0">
      <selection activeCell="N2" sqref="N2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1898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1896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ht="39.6" x14ac:dyDescent="0.25">
      <c r="A6" s="32" t="str">
        <f>'Page 36'!A7</f>
        <v>0650 1 18</v>
      </c>
      <c r="B6" s="32" t="str">
        <f>'Page 36'!B7</f>
        <v>Vehicular Traffic Signal, Furnish &amp; Install Aluminum, 5 Section
Straight, 1 Way</v>
      </c>
      <c r="C6" s="32" t="str">
        <f>'Page 36'!D7</f>
        <v>AS</v>
      </c>
      <c r="D6" s="58">
        <f>'Page 36'!E7</f>
        <v>1</v>
      </c>
      <c r="E6" s="58">
        <f>'Page 36'!F7</f>
        <v>0</v>
      </c>
      <c r="F6" s="58">
        <f>'Page 36'!G7</f>
        <v>6</v>
      </c>
      <c r="G6" s="58">
        <f>'Page 36'!H7</f>
        <v>0</v>
      </c>
      <c r="H6" s="58" t="str">
        <f>'Page 36'!I7</f>
        <v>BLSR976</v>
      </c>
      <c r="I6" s="58" t="str">
        <f>'Page 36'!J7</f>
        <v>421+32.72</v>
      </c>
      <c r="J6" s="58" t="str">
        <f>'Page 36'!K7</f>
        <v>421+32.72</v>
      </c>
      <c r="K6" s="58" t="str">
        <f>'Page 36'!L7</f>
        <v>RT</v>
      </c>
      <c r="L6" s="58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B7" s="30"/>
      <c r="C7" s="30"/>
      <c r="D7" s="30">
        <f>'Page 36'!E8</f>
        <v>1</v>
      </c>
      <c r="E7" s="30">
        <f>'Page 36'!F8</f>
        <v>0</v>
      </c>
      <c r="F7" s="30">
        <f>'Page 36'!G8</f>
        <v>0</v>
      </c>
      <c r="G7" s="30">
        <f>'Page 36'!H8</f>
        <v>0</v>
      </c>
      <c r="H7" s="30" t="str">
        <f>'Page 36'!I8</f>
        <v>BLSR976</v>
      </c>
      <c r="I7" s="30" t="str">
        <f>'Page 36'!J8</f>
        <v>421+67.52</v>
      </c>
      <c r="J7" s="30" t="str">
        <f>'Page 36'!K8</f>
        <v>421+67.52</v>
      </c>
      <c r="K7" s="30" t="str">
        <f>'Page 36'!L8</f>
        <v>RT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32"/>
      <c r="C8" s="32"/>
      <c r="D8" s="58">
        <f>'Page 36'!E9</f>
        <v>1</v>
      </c>
      <c r="E8" s="58">
        <f>'Page 36'!F9</f>
        <v>0</v>
      </c>
      <c r="F8" s="58">
        <f>'Page 36'!G9</f>
        <v>0</v>
      </c>
      <c r="G8" s="58">
        <f>'Page 36'!H9</f>
        <v>0</v>
      </c>
      <c r="H8" s="58" t="str">
        <f>'Page 36'!I9</f>
        <v>BLSR976</v>
      </c>
      <c r="I8" s="58" t="str">
        <f>'Page 36'!J9</f>
        <v>421+87.10</v>
      </c>
      <c r="J8" s="58" t="str">
        <f>'Page 36'!K9</f>
        <v>421+87.10</v>
      </c>
      <c r="K8" s="58" t="str">
        <f>'Page 36'!L9</f>
        <v>RT</v>
      </c>
      <c r="L8" s="58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B9" s="30"/>
      <c r="C9" s="30"/>
      <c r="D9" s="30">
        <f>'Page 36'!E10</f>
        <v>1</v>
      </c>
      <c r="E9" s="30">
        <f>'Page 36'!F10</f>
        <v>0</v>
      </c>
      <c r="F9" s="30">
        <f>'Page 36'!G10</f>
        <v>0</v>
      </c>
      <c r="G9" s="30">
        <f>'Page 36'!H10</f>
        <v>0</v>
      </c>
      <c r="H9" s="30" t="str">
        <f>'Page 36'!I10</f>
        <v>BLSR976</v>
      </c>
      <c r="I9" s="30" t="str">
        <f>'Page 36'!J10</f>
        <v>421+98.90</v>
      </c>
      <c r="J9" s="30" t="str">
        <f>'Page 36'!K10</f>
        <v>421+98.90</v>
      </c>
      <c r="K9" s="30" t="str">
        <f>'Page 36'!L10</f>
        <v>LT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32"/>
      <c r="C10" s="32"/>
      <c r="D10" s="58">
        <f>'Page 36'!E11</f>
        <v>1</v>
      </c>
      <c r="E10" s="58">
        <f>'Page 36'!F11</f>
        <v>0</v>
      </c>
      <c r="F10" s="58">
        <f>'Page 36'!G11</f>
        <v>0</v>
      </c>
      <c r="G10" s="58">
        <f>'Page 36'!H11</f>
        <v>0</v>
      </c>
      <c r="H10" s="58" t="str">
        <f>'Page 36'!I11</f>
        <v>BLSR976</v>
      </c>
      <c r="I10" s="58" t="str">
        <f>'Page 36'!J11</f>
        <v>422+41.59</v>
      </c>
      <c r="J10" s="58" t="str">
        <f>'Page 36'!K11</f>
        <v>422+41.59</v>
      </c>
      <c r="K10" s="58" t="str">
        <f>'Page 36'!L11</f>
        <v>RT</v>
      </c>
      <c r="L10" s="58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B11" s="30"/>
      <c r="C11" s="30"/>
      <c r="D11" s="30">
        <f>'Page 36'!E12</f>
        <v>1</v>
      </c>
      <c r="E11" s="30">
        <f>'Page 36'!F12</f>
        <v>0</v>
      </c>
      <c r="F11" s="30">
        <f>'Page 36'!G12</f>
        <v>0</v>
      </c>
      <c r="G11" s="30">
        <f>'Page 36'!H12</f>
        <v>0</v>
      </c>
      <c r="H11" s="30" t="str">
        <f>'Page 36'!I12</f>
        <v>BLSR976</v>
      </c>
      <c r="I11" s="30" t="str">
        <f>'Page 36'!J12</f>
        <v>422+42.65</v>
      </c>
      <c r="J11" s="30" t="str">
        <f>'Page 36'!K12</f>
        <v>422+42.65</v>
      </c>
      <c r="K11" s="30" t="str">
        <f>'Page 36'!L12</f>
        <v>RT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32"/>
      <c r="C12" s="32"/>
      <c r="D12" s="58"/>
      <c r="E12" s="58"/>
      <c r="F12" s="58"/>
      <c r="G12" s="58"/>
      <c r="H12" s="58"/>
      <c r="I12" s="58"/>
      <c r="J12" s="58"/>
      <c r="K12" s="58"/>
      <c r="L12" s="58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32"/>
      <c r="C14" s="32"/>
      <c r="D14" s="58"/>
      <c r="E14" s="58"/>
      <c r="F14" s="58"/>
      <c r="G14" s="58"/>
      <c r="H14" s="58"/>
      <c r="I14" s="58"/>
      <c r="J14" s="58"/>
      <c r="K14" s="58"/>
      <c r="L14" s="58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32"/>
      <c r="C16" s="32"/>
      <c r="D16" s="58"/>
      <c r="E16" s="58"/>
      <c r="F16" s="58"/>
      <c r="G16" s="58"/>
      <c r="H16" s="58"/>
      <c r="I16" s="58"/>
      <c r="J16" s="58"/>
      <c r="K16" s="58"/>
      <c r="L16" s="58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32"/>
      <c r="C18" s="32"/>
      <c r="D18" s="58"/>
      <c r="E18" s="58"/>
      <c r="F18" s="58"/>
      <c r="G18" s="58"/>
      <c r="H18" s="58"/>
      <c r="I18" s="58"/>
      <c r="J18" s="58"/>
      <c r="K18" s="58"/>
      <c r="L18" s="58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32"/>
      <c r="C20" s="32"/>
      <c r="D20" s="58"/>
      <c r="E20" s="58"/>
      <c r="F20" s="58"/>
      <c r="G20" s="58"/>
      <c r="H20" s="58"/>
      <c r="I20" s="58"/>
      <c r="J20" s="58"/>
      <c r="K20" s="58"/>
      <c r="L20" s="58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32"/>
      <c r="C22" s="32"/>
      <c r="D22" s="58"/>
      <c r="E22" s="58"/>
      <c r="F22" s="58"/>
      <c r="G22" s="58"/>
      <c r="H22" s="58"/>
      <c r="I22" s="58"/>
      <c r="J22" s="58"/>
      <c r="K22" s="58"/>
      <c r="L22" s="58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6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D78C3D08-B191-41A4-912E-6DC8F241B8F1}"/>
    <hyperlink ref="N2" location="'Page 36'!A1" display="Ir a Pag 36" xr:uid="{6EDD14B3-B428-4432-BE98-514AB095D336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D8095D37-1A57-4927-8C39-F1A0E0A50292}">
            <xm:f>'Page 36'!$G$7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88CA-6A4F-4A2A-A7A5-356E25432D21}">
  <sheetPr codeName="Sheet35"/>
  <dimension ref="A1:FX354"/>
  <sheetViews>
    <sheetView workbookViewId="0">
      <selection activeCell="N1" sqref="N1"/>
    </sheetView>
  </sheetViews>
  <sheetFormatPr defaultRowHeight="13.2" x14ac:dyDescent="0.25"/>
  <cols>
    <col min="1" max="1" width="18.109375" style="17" bestFit="1" customWidth="1"/>
    <col min="2" max="2" width="46.5546875" style="17" customWidth="1"/>
    <col min="3" max="3" width="10.6640625" style="17" customWidth="1"/>
    <col min="4" max="5" width="10" style="17" customWidth="1"/>
    <col min="6" max="6" width="12.88671875" style="17" hidden="1" customWidth="1"/>
    <col min="7" max="7" width="0" style="17" hidden="1" customWidth="1"/>
    <col min="8" max="8" width="10.6640625" style="17" customWidth="1"/>
    <col min="9" max="10" width="12.6640625" style="17" customWidth="1"/>
    <col min="11" max="11" width="11" style="17" customWidth="1"/>
    <col min="12" max="12" width="14.88671875" style="17" customWidth="1"/>
    <col min="13" max="13" width="12.88671875" style="17" customWidth="1"/>
    <col min="14" max="15" width="10.109375" style="17" bestFit="1" customWidth="1"/>
    <col min="16" max="16384" width="8.88671875" style="17"/>
  </cols>
  <sheetData>
    <row r="1" spans="1:180" ht="13.05" customHeight="1" x14ac:dyDescent="0.25">
      <c r="A1" s="69" t="s">
        <v>1899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47" t="s">
        <v>1834</v>
      </c>
    </row>
    <row r="2" spans="1:180" ht="15.4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7" t="s">
        <v>1896</v>
      </c>
    </row>
    <row r="3" spans="1:180" s="18" customFormat="1" ht="26.55" customHeight="1" x14ac:dyDescent="0.25">
      <c r="A3" s="80" t="s">
        <v>1807</v>
      </c>
      <c r="B3" s="80" t="s">
        <v>7</v>
      </c>
      <c r="C3" s="80" t="s">
        <v>1808</v>
      </c>
      <c r="D3" s="75" t="s">
        <v>10</v>
      </c>
      <c r="E3" s="76"/>
      <c r="F3" s="75" t="s">
        <v>11</v>
      </c>
      <c r="G3" s="76"/>
      <c r="H3" s="75" t="s">
        <v>13</v>
      </c>
      <c r="I3" s="77"/>
      <c r="J3" s="77"/>
      <c r="K3" s="76"/>
      <c r="L3" s="26"/>
      <c r="M3" s="26"/>
    </row>
    <row r="4" spans="1:180" s="18" customFormat="1" x14ac:dyDescent="0.25">
      <c r="A4" s="81"/>
      <c r="B4" s="81"/>
      <c r="C4" s="81"/>
      <c r="D4" s="27" t="s">
        <v>1</v>
      </c>
      <c r="E4" s="27" t="s">
        <v>3</v>
      </c>
      <c r="F4" s="27" t="s">
        <v>1</v>
      </c>
      <c r="G4" s="28" t="s">
        <v>3</v>
      </c>
      <c r="H4" s="28" t="s">
        <v>16</v>
      </c>
      <c r="I4" s="28" t="s">
        <v>1809</v>
      </c>
      <c r="J4" s="28" t="s">
        <v>1810</v>
      </c>
      <c r="K4" s="28" t="s">
        <v>1811</v>
      </c>
      <c r="L4" s="28" t="s">
        <v>1812</v>
      </c>
      <c r="M4" s="28" t="s">
        <v>1813</v>
      </c>
      <c r="T4" s="19"/>
      <c r="U4" s="19"/>
      <c r="V4" s="19"/>
      <c r="W4" s="19"/>
      <c r="AC4" s="20"/>
      <c r="AD4" s="20"/>
      <c r="AE4" s="20"/>
      <c r="AF4" s="20"/>
      <c r="AG4" s="20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0"/>
      <c r="BW4" s="20"/>
      <c r="BX4" s="20"/>
      <c r="BY4" s="20"/>
    </row>
    <row r="5" spans="1:180" s="22" customFormat="1" ht="13.8" hidden="1" customHeight="1" x14ac:dyDescent="0.25">
      <c r="A5" s="36" t="s">
        <v>1816</v>
      </c>
      <c r="B5" s="37" t="s">
        <v>1817</v>
      </c>
      <c r="C5" s="37" t="s">
        <v>1818</v>
      </c>
      <c r="D5" s="37" t="s">
        <v>1819</v>
      </c>
      <c r="E5" s="37" t="s">
        <v>1820</v>
      </c>
      <c r="F5" s="37" t="s">
        <v>1821</v>
      </c>
      <c r="G5" s="37" t="s">
        <v>1822</v>
      </c>
      <c r="H5" s="37" t="s">
        <v>1823</v>
      </c>
      <c r="I5" s="37" t="s">
        <v>1824</v>
      </c>
      <c r="J5" s="37" t="s">
        <v>1825</v>
      </c>
      <c r="K5" s="37" t="s">
        <v>1826</v>
      </c>
      <c r="L5" s="37" t="s">
        <v>1827</v>
      </c>
      <c r="M5" s="38" t="s">
        <v>1828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</row>
    <row r="6" spans="1:180" s="22" customFormat="1" x14ac:dyDescent="0.25">
      <c r="A6" s="32" t="str">
        <f>'Page 36'!A13</f>
        <v>0650 1 60</v>
      </c>
      <c r="B6" s="32" t="str">
        <f>'Page 36'!B13</f>
        <v>Vehicular Traffic Signal, Remove- Poles To Remain</v>
      </c>
      <c r="C6" s="32" t="str">
        <f>'Page 36'!D13</f>
        <v>AS</v>
      </c>
      <c r="D6" s="58">
        <f>'Page 36'!E13</f>
        <v>1</v>
      </c>
      <c r="E6" s="58">
        <f>'Page 36'!F13</f>
        <v>0</v>
      </c>
      <c r="F6" s="58">
        <f>'Page 36'!G13</f>
        <v>9</v>
      </c>
      <c r="G6" s="58">
        <f>'Page 36'!H13</f>
        <v>0</v>
      </c>
      <c r="H6" s="58" t="str">
        <f>'Page 36'!I13</f>
        <v>BLSR976</v>
      </c>
      <c r="I6" s="58" t="str">
        <f>'Page 36'!J13</f>
        <v>421+32.01</v>
      </c>
      <c r="J6" s="58" t="str">
        <f>'Page 36'!K13</f>
        <v>421+32.01</v>
      </c>
      <c r="K6" s="58" t="str">
        <f>'Page 36'!L13</f>
        <v>LT</v>
      </c>
      <c r="L6" s="58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</row>
    <row r="7" spans="1:180" s="22" customFormat="1" ht="10.199999999999999" customHeight="1" x14ac:dyDescent="0.25">
      <c r="A7" s="33"/>
      <c r="B7" s="30"/>
      <c r="C7" s="30"/>
      <c r="D7" s="30">
        <f>'Page 36'!E14</f>
        <v>1</v>
      </c>
      <c r="E7" s="30">
        <f>'Page 36'!F14</f>
        <v>0</v>
      </c>
      <c r="F7" s="30">
        <f>'Page 36'!G14</f>
        <v>0</v>
      </c>
      <c r="G7" s="30">
        <f>'Page 36'!H14</f>
        <v>0</v>
      </c>
      <c r="H7" s="30" t="str">
        <f>'Page 36'!I14</f>
        <v>BLSR976</v>
      </c>
      <c r="I7" s="30" t="str">
        <f>'Page 36'!J14</f>
        <v>421+32.76</v>
      </c>
      <c r="J7" s="30" t="str">
        <f>'Page 36'!K14</f>
        <v>421+32.76</v>
      </c>
      <c r="K7" s="30" t="str">
        <f>'Page 36'!L14</f>
        <v>RT</v>
      </c>
      <c r="L7" s="30"/>
      <c r="M7" s="3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</row>
    <row r="8" spans="1:180" s="22" customFormat="1" x14ac:dyDescent="0.25">
      <c r="A8" s="32"/>
      <c r="B8" s="32"/>
      <c r="C8" s="32"/>
      <c r="D8" s="58">
        <f>'Page 36'!E15</f>
        <v>1</v>
      </c>
      <c r="E8" s="58">
        <f>'Page 36'!F15</f>
        <v>0</v>
      </c>
      <c r="F8" s="58">
        <f>'Page 36'!G15</f>
        <v>0</v>
      </c>
      <c r="G8" s="58">
        <f>'Page 36'!H15</f>
        <v>0</v>
      </c>
      <c r="H8" s="58" t="str">
        <f>'Page 36'!I15</f>
        <v>BLSR976</v>
      </c>
      <c r="I8" s="58" t="str">
        <f>'Page 36'!J15</f>
        <v>421+67.56</v>
      </c>
      <c r="J8" s="58" t="str">
        <f>'Page 36'!K15</f>
        <v>421+67.56</v>
      </c>
      <c r="K8" s="58" t="str">
        <f>'Page 36'!L15</f>
        <v>RT</v>
      </c>
      <c r="L8" s="58"/>
      <c r="M8" s="2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</row>
    <row r="9" spans="1:180" s="22" customFormat="1" ht="10.199999999999999" customHeight="1" x14ac:dyDescent="0.25">
      <c r="A9" s="33"/>
      <c r="B9" s="30"/>
      <c r="C9" s="30"/>
      <c r="D9" s="30">
        <f>'Page 36'!E16</f>
        <v>1</v>
      </c>
      <c r="E9" s="30">
        <f>'Page 36'!F16</f>
        <v>0</v>
      </c>
      <c r="F9" s="30">
        <f>'Page 36'!G16</f>
        <v>0</v>
      </c>
      <c r="G9" s="30">
        <f>'Page 36'!H16</f>
        <v>0</v>
      </c>
      <c r="H9" s="30" t="str">
        <f>'Page 36'!I16</f>
        <v>BLSR976</v>
      </c>
      <c r="I9" s="30" t="str">
        <f>'Page 36'!J16</f>
        <v>421+87.14</v>
      </c>
      <c r="J9" s="30" t="str">
        <f>'Page 36'!K16</f>
        <v>421+87.14</v>
      </c>
      <c r="K9" s="30" t="str">
        <f>'Page 36'!L16</f>
        <v>RT</v>
      </c>
      <c r="L9" s="30"/>
      <c r="M9" s="3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</row>
    <row r="10" spans="1:180" s="22" customFormat="1" x14ac:dyDescent="0.25">
      <c r="A10" s="32"/>
      <c r="B10" s="32"/>
      <c r="C10" s="32"/>
      <c r="D10" s="58">
        <f>'Page 36'!E17</f>
        <v>1</v>
      </c>
      <c r="E10" s="58">
        <f>'Page 36'!F17</f>
        <v>0</v>
      </c>
      <c r="F10" s="58">
        <f>'Page 36'!G17</f>
        <v>0</v>
      </c>
      <c r="G10" s="58">
        <f>'Page 36'!H17</f>
        <v>0</v>
      </c>
      <c r="H10" s="58" t="str">
        <f>'Page 36'!I17</f>
        <v>BLSR976</v>
      </c>
      <c r="I10" s="58" t="str">
        <f>'Page 36'!J17</f>
        <v>422+00.30</v>
      </c>
      <c r="J10" s="58" t="str">
        <f>'Page 36'!K17</f>
        <v>422+00.30</v>
      </c>
      <c r="K10" s="58" t="str">
        <f>'Page 36'!L17</f>
        <v>LT</v>
      </c>
      <c r="L10" s="58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</row>
    <row r="11" spans="1:180" s="22" customFormat="1" ht="10.199999999999999" customHeight="1" x14ac:dyDescent="0.25">
      <c r="A11" s="33"/>
      <c r="B11" s="30"/>
      <c r="C11" s="30"/>
      <c r="D11" s="30">
        <f>'Page 36'!E18</f>
        <v>1</v>
      </c>
      <c r="E11" s="30">
        <f>'Page 36'!F18</f>
        <v>0</v>
      </c>
      <c r="F11" s="30">
        <f>'Page 36'!G18</f>
        <v>0</v>
      </c>
      <c r="G11" s="30">
        <f>'Page 36'!H18</f>
        <v>0</v>
      </c>
      <c r="H11" s="30" t="str">
        <f>'Page 36'!I18</f>
        <v>BLSR976</v>
      </c>
      <c r="I11" s="30" t="str">
        <f>'Page 36'!J18</f>
        <v>422+10.12</v>
      </c>
      <c r="J11" s="30" t="str">
        <f>'Page 36'!K18</f>
        <v>422+10.12</v>
      </c>
      <c r="K11" s="30" t="str">
        <f>'Page 36'!L18</f>
        <v>LT</v>
      </c>
      <c r="L11" s="30"/>
      <c r="M11" s="35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</row>
    <row r="12" spans="1:180" s="22" customFormat="1" x14ac:dyDescent="0.25">
      <c r="A12" s="32"/>
      <c r="B12" s="32"/>
      <c r="C12" s="32"/>
      <c r="D12" s="58">
        <f>'Page 36'!E19</f>
        <v>1</v>
      </c>
      <c r="E12" s="58">
        <f>'Page 36'!F19</f>
        <v>0</v>
      </c>
      <c r="F12" s="58">
        <f>'Page 36'!G19</f>
        <v>0</v>
      </c>
      <c r="G12" s="58">
        <f>'Page 36'!H19</f>
        <v>0</v>
      </c>
      <c r="H12" s="58" t="str">
        <f>'Page 36'!I19</f>
        <v>BLSR976</v>
      </c>
      <c r="I12" s="58" t="str">
        <f>'Page 36'!J19</f>
        <v>422+41.63</v>
      </c>
      <c r="J12" s="58" t="str">
        <f>'Page 36'!K19</f>
        <v>422+41.63</v>
      </c>
      <c r="K12" s="58" t="str">
        <f>'Page 36'!L19</f>
        <v>RT</v>
      </c>
      <c r="L12" s="58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</row>
    <row r="13" spans="1:180" s="22" customFormat="1" ht="10.199999999999999" customHeight="1" x14ac:dyDescent="0.25">
      <c r="A13" s="33"/>
      <c r="B13" s="30"/>
      <c r="C13" s="30"/>
      <c r="D13" s="30">
        <f>'Page 36'!E20</f>
        <v>1</v>
      </c>
      <c r="E13" s="30">
        <f>'Page 36'!F20</f>
        <v>0</v>
      </c>
      <c r="F13" s="30">
        <f>'Page 36'!G20</f>
        <v>0</v>
      </c>
      <c r="G13" s="30">
        <f>'Page 36'!H20</f>
        <v>0</v>
      </c>
      <c r="H13" s="30" t="str">
        <f>'Page 36'!I20</f>
        <v>BLSR976</v>
      </c>
      <c r="I13" s="30" t="str">
        <f>'Page 36'!J20</f>
        <v>422+42.08</v>
      </c>
      <c r="J13" s="30" t="str">
        <f>'Page 36'!K20</f>
        <v>422+42.08</v>
      </c>
      <c r="K13" s="30" t="str">
        <f>'Page 36'!L20</f>
        <v>RT</v>
      </c>
      <c r="L13" s="30"/>
      <c r="M13" s="3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</row>
    <row r="14" spans="1:180" s="22" customFormat="1" x14ac:dyDescent="0.25">
      <c r="A14" s="32"/>
      <c r="B14" s="32"/>
      <c r="C14" s="32"/>
      <c r="D14" s="58">
        <f>'Page 36'!E21</f>
        <v>1</v>
      </c>
      <c r="E14" s="58">
        <f>'Page 36'!F21</f>
        <v>0</v>
      </c>
      <c r="F14" s="58">
        <f>'Page 36'!G21</f>
        <v>0</v>
      </c>
      <c r="G14" s="58">
        <f>'Page 36'!H21</f>
        <v>0</v>
      </c>
      <c r="H14" s="58" t="str">
        <f>'Page 36'!I21</f>
        <v>BLSR976</v>
      </c>
      <c r="I14" s="58" t="str">
        <f>'Page 36'!J21</f>
        <v>422+42.65</v>
      </c>
      <c r="J14" s="58" t="str">
        <f>'Page 36'!K21</f>
        <v>422+42.65</v>
      </c>
      <c r="K14" s="58" t="str">
        <f>'Page 36'!L21</f>
        <v>RT</v>
      </c>
      <c r="L14" s="58"/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</row>
    <row r="15" spans="1:180" s="22" customFormat="1" ht="10.199999999999999" customHeight="1" x14ac:dyDescent="0.25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</row>
    <row r="16" spans="1:180" s="22" customFormat="1" x14ac:dyDescent="0.25">
      <c r="A16" s="32"/>
      <c r="B16" s="32"/>
      <c r="C16" s="32"/>
      <c r="D16" s="58"/>
      <c r="E16" s="58"/>
      <c r="F16" s="58"/>
      <c r="G16" s="58"/>
      <c r="H16" s="58"/>
      <c r="I16" s="58"/>
      <c r="J16" s="58"/>
      <c r="K16" s="58"/>
      <c r="L16" s="58"/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</row>
    <row r="17" spans="1:180" s="22" customFormat="1" ht="10.199999999999999" customHeight="1" x14ac:dyDescent="0.25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5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</row>
    <row r="18" spans="1:180" s="22" customFormat="1" x14ac:dyDescent="0.25">
      <c r="A18" s="32"/>
      <c r="B18" s="32"/>
      <c r="C18" s="32"/>
      <c r="D18" s="58"/>
      <c r="E18" s="58"/>
      <c r="F18" s="58"/>
      <c r="G18" s="58"/>
      <c r="H18" s="58"/>
      <c r="I18" s="58"/>
      <c r="J18" s="58"/>
      <c r="K18" s="58"/>
      <c r="L18" s="58"/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</row>
    <row r="19" spans="1:180" s="22" customFormat="1" ht="10.199999999999999" customHeight="1" x14ac:dyDescent="0.25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</row>
    <row r="20" spans="1:180" s="22" customFormat="1" x14ac:dyDescent="0.25">
      <c r="A20" s="32"/>
      <c r="B20" s="32"/>
      <c r="C20" s="32"/>
      <c r="D20" s="58"/>
      <c r="E20" s="58"/>
      <c r="F20" s="58"/>
      <c r="G20" s="58"/>
      <c r="H20" s="58"/>
      <c r="I20" s="58"/>
      <c r="J20" s="58"/>
      <c r="K20" s="58"/>
      <c r="L20" s="58"/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</row>
    <row r="21" spans="1:180" s="22" customFormat="1" ht="10.199999999999999" customHeight="1" x14ac:dyDescent="0.25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</row>
    <row r="22" spans="1:180" s="22" customFormat="1" x14ac:dyDescent="0.25">
      <c r="A22" s="32"/>
      <c r="B22" s="32"/>
      <c r="C22" s="32"/>
      <c r="D22" s="58"/>
      <c r="E22" s="58"/>
      <c r="F22" s="58"/>
      <c r="G22" s="58"/>
      <c r="H22" s="58"/>
      <c r="I22" s="58"/>
      <c r="J22" s="58"/>
      <c r="K22" s="58"/>
      <c r="L22" s="58"/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</row>
    <row r="23" spans="1:180" s="22" customFormat="1" ht="10.199999999999999" customHeight="1" x14ac:dyDescent="0.25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</row>
    <row r="24" spans="1:180" s="22" customFormat="1" x14ac:dyDescent="0.25">
      <c r="A24" s="3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</row>
    <row r="25" spans="1:180" s="22" customFormat="1" ht="10.199999999999999" customHeight="1" x14ac:dyDescent="0.25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</row>
    <row r="26" spans="1:180" s="22" customFormat="1" x14ac:dyDescent="0.25">
      <c r="A26" s="3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</row>
    <row r="27" spans="1:180" s="22" customFormat="1" ht="10.199999999999999" customHeight="1" x14ac:dyDescent="0.25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</row>
    <row r="28" spans="1:180" s="22" customFormat="1" x14ac:dyDescent="0.25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</row>
    <row r="29" spans="1:180" s="22" customFormat="1" ht="10.199999999999999" customHeight="1" x14ac:dyDescent="0.25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</row>
    <row r="30" spans="1:180" s="22" customFormat="1" x14ac:dyDescent="0.25">
      <c r="A30" s="3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</row>
    <row r="31" spans="1:180" s="22" customFormat="1" ht="10.199999999999999" customHeight="1" x14ac:dyDescent="0.25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</row>
    <row r="32" spans="1:180" s="22" customFormat="1" x14ac:dyDescent="0.25">
      <c r="A32" s="3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</row>
    <row r="33" spans="1:180" s="22" customFormat="1" ht="10.199999999999999" customHeight="1" x14ac:dyDescent="0.25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</row>
    <row r="34" spans="1:180" s="22" customFormat="1" x14ac:dyDescent="0.25">
      <c r="A34" s="3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</row>
    <row r="35" spans="1:180" s="22" customFormat="1" ht="10.199999999999999" customHeight="1" x14ac:dyDescent="0.25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</row>
    <row r="36" spans="1:180" s="22" customFormat="1" x14ac:dyDescent="0.25">
      <c r="A36" s="3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</row>
    <row r="37" spans="1:180" s="22" customFormat="1" ht="10.199999999999999" customHeight="1" x14ac:dyDescent="0.25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</row>
    <row r="38" spans="1:180" s="22" customFormat="1" x14ac:dyDescent="0.25">
      <c r="A38" s="3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</row>
    <row r="39" spans="1:180" s="22" customFormat="1" ht="10.199999999999999" customHeight="1" x14ac:dyDescent="0.25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</row>
    <row r="40" spans="1:180" s="22" customFormat="1" x14ac:dyDescent="0.25">
      <c r="A40" s="3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</row>
    <row r="41" spans="1:180" s="22" customFormat="1" ht="10.199999999999999" customHeight="1" x14ac:dyDescent="0.25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</row>
    <row r="42" spans="1:180" s="22" customFormat="1" x14ac:dyDescent="0.25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</row>
    <row r="43" spans="1:180" s="18" customFormat="1" x14ac:dyDescent="0.25">
      <c r="A43" s="25" t="s">
        <v>1814</v>
      </c>
      <c r="B43" s="25"/>
      <c r="C43" s="25"/>
      <c r="D43" s="51">
        <f>SUBTOTAL(109,D6:D42)</f>
        <v>9</v>
      </c>
      <c r="E43" s="51">
        <f>SUBTOTAL(109,E6:E42)</f>
        <v>0</v>
      </c>
      <c r="F43" s="25"/>
      <c r="G43" s="25"/>
      <c r="H43" s="25"/>
      <c r="I43" s="25"/>
      <c r="J43" s="25"/>
      <c r="K43" s="25"/>
      <c r="L43" s="25"/>
      <c r="M43" s="25"/>
    </row>
    <row r="44" spans="1:180" s="18" customFormat="1" ht="13.05" customHeight="1" thickBot="1" x14ac:dyDescent="0.3"/>
    <row r="45" spans="1:180" s="18" customFormat="1" ht="13.05" customHeight="1" thickBot="1" x14ac:dyDescent="0.3">
      <c r="C45" s="23" t="s">
        <v>1815</v>
      </c>
      <c r="D45" s="78"/>
      <c r="E45" s="79"/>
      <c r="F45" s="24"/>
    </row>
    <row r="46" spans="1:180" s="18" customFormat="1" x14ac:dyDescent="0.25">
      <c r="D46" s="24"/>
      <c r="E46" s="24"/>
      <c r="F46" s="24"/>
    </row>
    <row r="47" spans="1:180" s="18" customFormat="1" x14ac:dyDescent="0.25">
      <c r="D47" s="24"/>
      <c r="E47" s="24"/>
      <c r="F47" s="24"/>
    </row>
    <row r="48" spans="1:180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pans="1:13" s="18" customFormat="1" x14ac:dyDescent="0.25"/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</sheetData>
  <mergeCells count="8">
    <mergeCell ref="D45:E45"/>
    <mergeCell ref="A1:M2"/>
    <mergeCell ref="A3:A4"/>
    <mergeCell ref="B3:B4"/>
    <mergeCell ref="C3:C4"/>
    <mergeCell ref="D3:E3"/>
    <mergeCell ref="F3:G3"/>
    <mergeCell ref="H3:K3"/>
  </mergeCells>
  <hyperlinks>
    <hyperlink ref="N1" location="Index!A1" display="Ir a Indice" xr:uid="{9DB9A5CC-F1AA-45A9-9EDB-ACED7E2311E4}"/>
    <hyperlink ref="N2" location="'Page 36'!A1" display="Ir a Pag 36" xr:uid="{581A82C2-158A-48FB-B6C1-A582320F3ECD}"/>
  </hyperlinks>
  <pageMargins left="0.7" right="0.7" top="0.75" bottom="0.75" header="0.3" footer="0.3"/>
  <pageSetup orientation="landscape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A25E8B49-53EB-4B64-A589-5A21AB40B844}">
            <xm:f>'Page 36'!$G$13</xm:f>
            <x14:dxf>
              <font>
                <b/>
                <i val="0"/>
                <color rgb="FFFF0000"/>
              </font>
            </x14:dxf>
          </x14:cfRule>
          <xm:sqref>E43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C65C-0DDD-4FDA-A979-70CCA2F675D9}">
  <sheetPr codeName="Sheet36">
    <pageSetUpPr autoPageBreaks="0"/>
  </sheetPr>
  <dimension ref="A1:T13"/>
  <sheetViews>
    <sheetView topLeftCell="G1" zoomScaleNormal="100" workbookViewId="0">
      <selection activeCell="T1" sqref="T1"/>
    </sheetView>
  </sheetViews>
  <sheetFormatPr defaultRowHeight="13.2" x14ac:dyDescent="0.25"/>
  <cols>
    <col min="1" max="1" width="13.5546875" customWidth="1"/>
    <col min="2" max="2" width="7.6640625" customWidth="1"/>
    <col min="3" max="3" width="57.5546875" customWidth="1"/>
    <col min="4" max="15" width="13.44140625" customWidth="1"/>
    <col min="16" max="16" width="26.21875" customWidth="1"/>
    <col min="17" max="17" width="11.109375" customWidth="1"/>
    <col min="18" max="18" width="14.21875" customWidth="1"/>
    <col min="19" max="19" width="2.33203125" customWidth="1"/>
  </cols>
  <sheetData>
    <row r="1" spans="1:20" ht="19.5" customHeight="1" collapsed="1" x14ac:dyDescent="0.25">
      <c r="A1" s="88" t="s">
        <v>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46" t="s">
        <v>1834</v>
      </c>
    </row>
    <row r="2" spans="1:20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12</v>
      </c>
      <c r="J2" s="89"/>
      <c r="K2" s="89"/>
      <c r="L2" s="91" t="s">
        <v>13</v>
      </c>
      <c r="M2" s="89"/>
      <c r="N2" s="89"/>
      <c r="O2" s="89"/>
      <c r="P2" s="91" t="s">
        <v>14</v>
      </c>
      <c r="Q2" s="94" t="s">
        <v>15</v>
      </c>
      <c r="R2" s="95"/>
      <c r="S2" s="96"/>
    </row>
    <row r="3" spans="1:20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8</v>
      </c>
      <c r="J3" s="2" t="s">
        <v>1</v>
      </c>
      <c r="K3" s="2" t="s">
        <v>3</v>
      </c>
      <c r="L3" s="2" t="s">
        <v>16</v>
      </c>
      <c r="M3" s="6" t="s">
        <v>17</v>
      </c>
      <c r="N3" s="6" t="s">
        <v>18</v>
      </c>
      <c r="O3" s="4" t="s">
        <v>19</v>
      </c>
      <c r="P3" s="93"/>
      <c r="Q3" s="97"/>
      <c r="R3" s="98"/>
      <c r="S3" s="99"/>
    </row>
    <row r="4" spans="1:20" ht="49.2" customHeight="1" x14ac:dyDescent="0.25">
      <c r="A4" s="11" t="s">
        <v>20</v>
      </c>
      <c r="B4" s="100" t="s">
        <v>21</v>
      </c>
      <c r="C4" s="95"/>
      <c r="D4" s="12" t="s">
        <v>22</v>
      </c>
      <c r="E4" s="13">
        <v>1</v>
      </c>
      <c r="F4" s="13"/>
      <c r="G4" s="13">
        <v>3</v>
      </c>
      <c r="H4" s="5"/>
      <c r="I4" s="5"/>
      <c r="J4" s="5"/>
      <c r="K4" s="5"/>
      <c r="L4" s="12" t="s">
        <v>23</v>
      </c>
      <c r="M4" s="12" t="s">
        <v>24</v>
      </c>
      <c r="N4" s="12" t="s">
        <v>24</v>
      </c>
      <c r="O4" s="12" t="s">
        <v>26</v>
      </c>
      <c r="P4" s="11" t="s">
        <v>27</v>
      </c>
      <c r="Q4" s="101"/>
      <c r="R4" s="102"/>
      <c r="S4" s="103"/>
    </row>
    <row r="5" spans="1:20" ht="49.5" customHeight="1" x14ac:dyDescent="0.25">
      <c r="A5" s="5"/>
      <c r="B5" s="101"/>
      <c r="C5" s="102"/>
      <c r="D5" s="5"/>
      <c r="E5" s="13">
        <v>1</v>
      </c>
      <c r="F5" s="13"/>
      <c r="G5" s="5"/>
      <c r="H5" s="5"/>
      <c r="I5" s="5"/>
      <c r="J5" s="5"/>
      <c r="K5" s="5"/>
      <c r="L5" s="12" t="s">
        <v>23</v>
      </c>
      <c r="M5" s="12" t="s">
        <v>28</v>
      </c>
      <c r="N5" s="12" t="s">
        <v>28</v>
      </c>
      <c r="O5" s="12" t="s">
        <v>26</v>
      </c>
      <c r="P5" s="11" t="s">
        <v>27</v>
      </c>
      <c r="Q5" s="101"/>
      <c r="R5" s="102"/>
      <c r="S5" s="103"/>
    </row>
    <row r="6" spans="1:20" ht="49.5" customHeight="1" x14ac:dyDescent="0.25">
      <c r="A6" s="5"/>
      <c r="B6" s="101"/>
      <c r="C6" s="102"/>
      <c r="D6" s="5"/>
      <c r="E6" s="13">
        <v>1</v>
      </c>
      <c r="F6" s="13"/>
      <c r="G6" s="5"/>
      <c r="H6" s="5"/>
      <c r="I6" s="5"/>
      <c r="J6" s="5"/>
      <c r="K6" s="5"/>
      <c r="L6" s="12" t="s">
        <v>23</v>
      </c>
      <c r="M6" s="12" t="s">
        <v>29</v>
      </c>
      <c r="N6" s="12" t="s">
        <v>29</v>
      </c>
      <c r="O6" s="12" t="s">
        <v>26</v>
      </c>
      <c r="P6" s="11" t="s">
        <v>27</v>
      </c>
      <c r="Q6" s="101"/>
      <c r="R6" s="102"/>
      <c r="S6" s="103"/>
    </row>
    <row r="7" spans="1:20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01"/>
      <c r="R7" s="102"/>
      <c r="S7" s="103"/>
    </row>
    <row r="8" spans="1:20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01"/>
      <c r="R8" s="102"/>
      <c r="S8" s="103"/>
    </row>
    <row r="9" spans="1:20" ht="19.5" customHeight="1" x14ac:dyDescent="0.25">
      <c r="A9" s="8" t="s">
        <v>30</v>
      </c>
      <c r="B9" s="106"/>
      <c r="C9" s="10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06"/>
      <c r="R9" s="107"/>
      <c r="S9" s="108"/>
    </row>
    <row r="10" spans="1:20" ht="19.5" customHeight="1" x14ac:dyDescent="0.25">
      <c r="A10" s="8"/>
      <c r="B10" s="106"/>
      <c r="C10" s="10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06"/>
      <c r="R10" s="107"/>
      <c r="S10" s="108"/>
    </row>
    <row r="11" spans="1:20" ht="1.8" customHeight="1" x14ac:dyDescent="0.25">
      <c r="R11" s="104" t="s">
        <v>4</v>
      </c>
    </row>
    <row r="12" spans="1:20" ht="9" customHeight="1" x14ac:dyDescent="0.25">
      <c r="A12" s="105" t="s">
        <v>0</v>
      </c>
      <c r="B12" s="93"/>
      <c r="R12" s="93"/>
    </row>
    <row r="13" spans="1:20" ht="0.45" customHeight="1" x14ac:dyDescent="0.25">
      <c r="R13" s="93"/>
    </row>
  </sheetData>
  <mergeCells count="26">
    <mergeCell ref="R11:R13"/>
    <mergeCell ref="A12:B12"/>
    <mergeCell ref="B7:C7"/>
    <mergeCell ref="Q7:S7"/>
    <mergeCell ref="B8:C8"/>
    <mergeCell ref="Q8:S8"/>
    <mergeCell ref="B9:C9"/>
    <mergeCell ref="Q9:S9"/>
    <mergeCell ref="B10:C10"/>
    <mergeCell ref="Q10:S10"/>
    <mergeCell ref="B4:C4"/>
    <mergeCell ref="Q4:S4"/>
    <mergeCell ref="B5:C5"/>
    <mergeCell ref="Q5:S5"/>
    <mergeCell ref="B6:C6"/>
    <mergeCell ref="Q6:S6"/>
    <mergeCell ref="A1:S1"/>
    <mergeCell ref="A2:A3"/>
    <mergeCell ref="B2:C3"/>
    <mergeCell ref="D2:D3"/>
    <mergeCell ref="E2:F2"/>
    <mergeCell ref="G2:H2"/>
    <mergeCell ref="I2:K2"/>
    <mergeCell ref="L2:O2"/>
    <mergeCell ref="P2:P3"/>
    <mergeCell ref="Q2:S3"/>
  </mergeCells>
  <hyperlinks>
    <hyperlink ref="T1" location="Index!A1" display="Ir a Indice" xr:uid="{1B3E2697-D50D-4789-B7FB-A0A33B196BC4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1EBE-8467-494F-B872-149C7C0ADD00}">
  <sheetPr codeName="Sheet37">
    <pageSetUpPr autoPageBreaks="0"/>
  </sheetPr>
  <dimension ref="A1:M12"/>
  <sheetViews>
    <sheetView topLeftCell="D1" zoomScaleNormal="100" workbookViewId="0">
      <selection activeCell="M1" sqref="M1"/>
    </sheetView>
  </sheetViews>
  <sheetFormatPr defaultRowHeight="13.2" x14ac:dyDescent="0.25"/>
  <cols>
    <col min="1" max="1" width="19.44140625" customWidth="1"/>
    <col min="2" max="2" width="1.77734375" customWidth="1"/>
    <col min="3" max="3" width="93.21875" customWidth="1"/>
    <col min="4" max="4" width="19.33203125" customWidth="1"/>
    <col min="5" max="5" width="19.44140625" customWidth="1"/>
    <col min="6" max="6" width="19.33203125" customWidth="1"/>
    <col min="7" max="7" width="19.44140625" customWidth="1"/>
    <col min="8" max="8" width="19.33203125" customWidth="1"/>
    <col min="9" max="9" width="38.109375" customWidth="1"/>
    <col min="10" max="10" width="23" customWidth="1"/>
    <col min="11" max="11" width="14.21875" customWidth="1"/>
    <col min="12" max="12" width="2.33203125" customWidth="1"/>
  </cols>
  <sheetData>
    <row r="1" spans="1:13" ht="19.5" customHeight="1" collapsed="1" x14ac:dyDescent="0.25">
      <c r="A1" s="88" t="s">
        <v>32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  <c r="M1" s="46" t="s">
        <v>1834</v>
      </c>
    </row>
    <row r="2" spans="1:13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14</v>
      </c>
      <c r="J2" s="91" t="s">
        <v>33</v>
      </c>
      <c r="K2" s="89"/>
      <c r="L2" s="90"/>
    </row>
    <row r="3" spans="1:13" ht="19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4" t="s">
        <v>3</v>
      </c>
      <c r="I3" s="93"/>
      <c r="J3" s="92"/>
      <c r="K3" s="93"/>
      <c r="L3" s="109"/>
    </row>
    <row r="4" spans="1:13" ht="19.5" customHeight="1" x14ac:dyDescent="0.25">
      <c r="A4" s="11" t="s">
        <v>34</v>
      </c>
      <c r="B4" s="110" t="s">
        <v>35</v>
      </c>
      <c r="C4" s="95"/>
      <c r="D4" s="12" t="s">
        <v>36</v>
      </c>
      <c r="E4" s="13">
        <v>1</v>
      </c>
      <c r="F4" s="5"/>
      <c r="G4" s="13">
        <v>1</v>
      </c>
      <c r="H4" s="5"/>
      <c r="I4" s="5"/>
      <c r="J4" s="101"/>
      <c r="K4" s="102"/>
      <c r="L4" s="103"/>
    </row>
    <row r="5" spans="1:13" ht="34.5" customHeight="1" x14ac:dyDescent="0.25">
      <c r="A5" s="11" t="s">
        <v>37</v>
      </c>
      <c r="B5" s="110" t="s">
        <v>38</v>
      </c>
      <c r="C5" s="95"/>
      <c r="D5" s="12" t="s">
        <v>36</v>
      </c>
      <c r="E5" s="13">
        <v>1</v>
      </c>
      <c r="F5" s="5"/>
      <c r="G5" s="13">
        <v>1</v>
      </c>
      <c r="H5" s="5"/>
      <c r="I5" s="11" t="s">
        <v>39</v>
      </c>
      <c r="J5" s="101"/>
      <c r="K5" s="102"/>
      <c r="L5" s="103"/>
    </row>
    <row r="6" spans="1:13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101"/>
      <c r="K6" s="102"/>
      <c r="L6" s="103"/>
    </row>
    <row r="7" spans="1:13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101"/>
      <c r="K7" s="102"/>
      <c r="L7" s="103"/>
    </row>
    <row r="8" spans="1:13" ht="19.5" customHeight="1" x14ac:dyDescent="0.25">
      <c r="A8" s="8" t="s">
        <v>30</v>
      </c>
      <c r="B8" s="106"/>
      <c r="C8" s="107"/>
      <c r="D8" s="1"/>
      <c r="E8" s="1"/>
      <c r="F8" s="1"/>
      <c r="G8" s="1"/>
      <c r="H8" s="1"/>
      <c r="I8" s="1"/>
      <c r="J8" s="106"/>
      <c r="K8" s="107"/>
      <c r="L8" s="108"/>
    </row>
    <row r="9" spans="1:13" ht="19.5" customHeight="1" x14ac:dyDescent="0.25">
      <c r="A9" s="8"/>
      <c r="B9" s="106"/>
      <c r="C9" s="107"/>
      <c r="D9" s="1"/>
      <c r="E9" s="1"/>
      <c r="F9" s="1"/>
      <c r="G9" s="1"/>
      <c r="H9" s="1"/>
      <c r="I9" s="1"/>
      <c r="J9" s="106"/>
      <c r="K9" s="107"/>
      <c r="L9" s="108"/>
    </row>
    <row r="10" spans="1:13" ht="1.8" customHeight="1" x14ac:dyDescent="0.25">
      <c r="K10" s="104" t="s">
        <v>31</v>
      </c>
    </row>
    <row r="11" spans="1:13" ht="9" customHeight="1" x14ac:dyDescent="0.25">
      <c r="A11" s="105" t="s">
        <v>0</v>
      </c>
      <c r="B11" s="93"/>
      <c r="K11" s="93"/>
    </row>
    <row r="12" spans="1:13" ht="0.45" customHeight="1" x14ac:dyDescent="0.25">
      <c r="K12" s="93"/>
    </row>
  </sheetData>
  <mergeCells count="22">
    <mergeCell ref="B7:C7"/>
    <mergeCell ref="J7:L7"/>
    <mergeCell ref="B8:C8"/>
    <mergeCell ref="J8:L8"/>
    <mergeCell ref="K10:K12"/>
    <mergeCell ref="A11:B11"/>
    <mergeCell ref="B9:C9"/>
    <mergeCell ref="J9:L9"/>
    <mergeCell ref="B4:C4"/>
    <mergeCell ref="J4:L4"/>
    <mergeCell ref="B5:C5"/>
    <mergeCell ref="J5:L5"/>
    <mergeCell ref="B6:C6"/>
    <mergeCell ref="J6:L6"/>
    <mergeCell ref="A1:L1"/>
    <mergeCell ref="A2:A3"/>
    <mergeCell ref="B2:C3"/>
    <mergeCell ref="D2:D3"/>
    <mergeCell ref="E2:F2"/>
    <mergeCell ref="G2:H2"/>
    <mergeCell ref="I2:I3"/>
    <mergeCell ref="J2:L3"/>
  </mergeCells>
  <hyperlinks>
    <hyperlink ref="M1" location="Index!A1" display="Ir a Indice" xr:uid="{197B74F3-E523-42B6-A2C2-A59DEB3E79E8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EC0C-D57E-4270-A6F3-7C6409A0B719}">
  <sheetPr codeName="Sheet38">
    <pageSetUpPr autoPageBreaks="0"/>
  </sheetPr>
  <dimension ref="A1:S23"/>
  <sheetViews>
    <sheetView topLeftCell="G1" zoomScaleNormal="100" workbookViewId="0">
      <selection activeCell="S1" sqref="S1"/>
    </sheetView>
  </sheetViews>
  <sheetFormatPr defaultRowHeight="13.2" x14ac:dyDescent="0.25"/>
  <cols>
    <col min="1" max="1" width="14.109375" customWidth="1"/>
    <col min="2" max="2" width="7" customWidth="1"/>
    <col min="3" max="3" width="61.21875" customWidth="1"/>
    <col min="4" max="14" width="14.109375" customWidth="1"/>
    <col min="15" max="15" width="27.44140625" customWidth="1"/>
    <col min="16" max="16" width="12.21875" customWidth="1"/>
    <col min="17" max="17" width="14.21875" customWidth="1"/>
    <col min="18" max="18" width="2.33203125" customWidth="1"/>
  </cols>
  <sheetData>
    <row r="1" spans="1:19" ht="19.5" customHeight="1" collapsed="1" x14ac:dyDescent="0.25">
      <c r="A1" s="91" t="s">
        <v>41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  <c r="S1" s="46" t="s">
        <v>1834</v>
      </c>
    </row>
    <row r="2" spans="1:19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42</v>
      </c>
      <c r="F2" s="94" t="s">
        <v>43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2" t="s">
        <v>13</v>
      </c>
      <c r="O2" s="91" t="s">
        <v>14</v>
      </c>
      <c r="P2" s="91" t="s">
        <v>33</v>
      </c>
      <c r="Q2" s="89"/>
      <c r="R2" s="90"/>
    </row>
    <row r="3" spans="1:19" ht="34.5" customHeight="1" x14ac:dyDescent="0.25">
      <c r="A3" s="92"/>
      <c r="B3" s="92"/>
      <c r="C3" s="93"/>
      <c r="D3" s="92"/>
      <c r="E3" s="97"/>
      <c r="F3" s="97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4" t="s">
        <v>44</v>
      </c>
      <c r="O3" s="93"/>
      <c r="P3" s="92"/>
      <c r="Q3" s="93"/>
      <c r="R3" s="109"/>
    </row>
    <row r="4" spans="1:19" ht="19.5" customHeight="1" x14ac:dyDescent="0.25">
      <c r="A4" s="11" t="s">
        <v>45</v>
      </c>
      <c r="B4" s="110" t="s">
        <v>46</v>
      </c>
      <c r="C4" s="95"/>
      <c r="D4" s="12" t="s">
        <v>36</v>
      </c>
      <c r="E4" s="5"/>
      <c r="F4" s="5"/>
      <c r="G4" s="13">
        <v>1</v>
      </c>
      <c r="H4" s="5"/>
      <c r="I4" s="13">
        <v>1</v>
      </c>
      <c r="J4" s="5"/>
      <c r="K4" s="11" t="s">
        <v>47</v>
      </c>
      <c r="L4" s="13">
        <v>160</v>
      </c>
      <c r="M4" s="5"/>
      <c r="N4" s="12" t="s">
        <v>48</v>
      </c>
      <c r="O4" s="5"/>
      <c r="P4" s="101"/>
      <c r="Q4" s="102"/>
      <c r="R4" s="103"/>
    </row>
    <row r="5" spans="1:19" ht="34.5" customHeight="1" x14ac:dyDescent="0.25">
      <c r="A5" s="11" t="s">
        <v>49</v>
      </c>
      <c r="B5" s="110" t="s">
        <v>50</v>
      </c>
      <c r="C5" s="95"/>
      <c r="D5" s="12" t="s">
        <v>51</v>
      </c>
      <c r="E5" s="16">
        <v>8</v>
      </c>
      <c r="F5" s="16">
        <v>10</v>
      </c>
      <c r="G5" s="13">
        <v>80</v>
      </c>
      <c r="H5" s="5"/>
      <c r="I5" s="13">
        <v>160</v>
      </c>
      <c r="J5" s="5"/>
      <c r="K5" s="5"/>
      <c r="L5" s="5"/>
      <c r="M5" s="5"/>
      <c r="N5" s="12" t="s">
        <v>53</v>
      </c>
      <c r="O5" s="11" t="s">
        <v>54</v>
      </c>
      <c r="P5" s="101"/>
      <c r="Q5" s="102"/>
      <c r="R5" s="103"/>
    </row>
    <row r="6" spans="1:19" ht="34.5" customHeight="1" x14ac:dyDescent="0.25">
      <c r="A6" s="5"/>
      <c r="B6" s="101"/>
      <c r="C6" s="102"/>
      <c r="D6" s="5"/>
      <c r="E6" s="16">
        <v>8</v>
      </c>
      <c r="F6" s="16">
        <v>10</v>
      </c>
      <c r="G6" s="13">
        <v>80</v>
      </c>
      <c r="H6" s="5"/>
      <c r="I6" s="5"/>
      <c r="J6" s="5"/>
      <c r="K6" s="5"/>
      <c r="L6" s="5"/>
      <c r="M6" s="5"/>
      <c r="N6" s="12" t="s">
        <v>55</v>
      </c>
      <c r="O6" s="11" t="s">
        <v>56</v>
      </c>
      <c r="P6" s="101"/>
      <c r="Q6" s="102"/>
      <c r="R6" s="103"/>
    </row>
    <row r="7" spans="1:19" ht="34.5" customHeight="1" x14ac:dyDescent="0.25">
      <c r="A7" s="11" t="s">
        <v>57</v>
      </c>
      <c r="B7" s="110" t="s">
        <v>58</v>
      </c>
      <c r="C7" s="95"/>
      <c r="D7" s="12" t="s">
        <v>59</v>
      </c>
      <c r="E7" s="16">
        <v>19</v>
      </c>
      <c r="F7" s="16">
        <v>10</v>
      </c>
      <c r="G7" s="13">
        <v>190</v>
      </c>
      <c r="H7" s="5"/>
      <c r="I7" s="13">
        <v>3650</v>
      </c>
      <c r="J7" s="5"/>
      <c r="K7" s="5"/>
      <c r="L7" s="5"/>
      <c r="M7" s="5"/>
      <c r="N7" s="12" t="s">
        <v>52</v>
      </c>
      <c r="O7" s="11" t="s">
        <v>60</v>
      </c>
      <c r="P7" s="101"/>
      <c r="Q7" s="102"/>
      <c r="R7" s="103"/>
    </row>
    <row r="8" spans="1:19" ht="34.5" customHeight="1" x14ac:dyDescent="0.25">
      <c r="A8" s="5"/>
      <c r="B8" s="101"/>
      <c r="C8" s="102"/>
      <c r="D8" s="5"/>
      <c r="E8" s="16">
        <v>26</v>
      </c>
      <c r="F8" s="16">
        <v>110</v>
      </c>
      <c r="G8" s="13">
        <v>2860</v>
      </c>
      <c r="H8" s="5"/>
      <c r="I8" s="5"/>
      <c r="J8" s="5"/>
      <c r="K8" s="5"/>
      <c r="L8" s="5"/>
      <c r="M8" s="5"/>
      <c r="N8" s="12" t="s">
        <v>53</v>
      </c>
      <c r="O8" s="11" t="s">
        <v>54</v>
      </c>
      <c r="P8" s="101"/>
      <c r="Q8" s="102"/>
      <c r="R8" s="103"/>
    </row>
    <row r="9" spans="1:19" ht="49.5" customHeight="1" x14ac:dyDescent="0.25">
      <c r="A9" s="5"/>
      <c r="B9" s="101"/>
      <c r="C9" s="102"/>
      <c r="D9" s="5"/>
      <c r="E9" s="16">
        <v>15</v>
      </c>
      <c r="F9" s="16">
        <v>40</v>
      </c>
      <c r="G9" s="13">
        <v>600</v>
      </c>
      <c r="H9" s="5"/>
      <c r="I9" s="5"/>
      <c r="J9" s="5"/>
      <c r="K9" s="5"/>
      <c r="L9" s="5"/>
      <c r="M9" s="5"/>
      <c r="N9" s="12" t="s">
        <v>55</v>
      </c>
      <c r="O9" s="11" t="s">
        <v>61</v>
      </c>
      <c r="P9" s="101"/>
      <c r="Q9" s="102"/>
      <c r="R9" s="103"/>
    </row>
    <row r="10" spans="1:19" ht="34.5" customHeight="1" x14ac:dyDescent="0.25">
      <c r="A10" s="11" t="s">
        <v>62</v>
      </c>
      <c r="B10" s="110" t="s">
        <v>63</v>
      </c>
      <c r="C10" s="95"/>
      <c r="D10" s="12" t="s">
        <v>59</v>
      </c>
      <c r="E10" s="16">
        <v>42</v>
      </c>
      <c r="F10" s="16">
        <v>10</v>
      </c>
      <c r="G10" s="13">
        <v>420</v>
      </c>
      <c r="H10" s="5"/>
      <c r="I10" s="13">
        <v>3230</v>
      </c>
      <c r="J10" s="5"/>
      <c r="K10" s="5"/>
      <c r="L10" s="5"/>
      <c r="M10" s="5"/>
      <c r="N10" s="12" t="s">
        <v>52</v>
      </c>
      <c r="O10" s="11" t="s">
        <v>60</v>
      </c>
      <c r="P10" s="101"/>
      <c r="Q10" s="102"/>
      <c r="R10" s="103"/>
    </row>
    <row r="11" spans="1:19" ht="34.5" customHeight="1" x14ac:dyDescent="0.25">
      <c r="A11" s="5"/>
      <c r="B11" s="101"/>
      <c r="C11" s="102"/>
      <c r="D11" s="5"/>
      <c r="E11" s="16">
        <v>15</v>
      </c>
      <c r="F11" s="16">
        <v>110</v>
      </c>
      <c r="G11" s="13">
        <v>1650</v>
      </c>
      <c r="H11" s="5"/>
      <c r="I11" s="5"/>
      <c r="J11" s="5"/>
      <c r="K11" s="5"/>
      <c r="L11" s="5"/>
      <c r="M11" s="5"/>
      <c r="N11" s="12" t="s">
        <v>53</v>
      </c>
      <c r="O11" s="11" t="s">
        <v>54</v>
      </c>
      <c r="P11" s="101"/>
      <c r="Q11" s="102"/>
      <c r="R11" s="103"/>
    </row>
    <row r="12" spans="1:19" ht="49.5" customHeight="1" x14ac:dyDescent="0.25">
      <c r="A12" s="5"/>
      <c r="B12" s="101"/>
      <c r="C12" s="102"/>
      <c r="D12" s="5"/>
      <c r="E12" s="16">
        <v>29</v>
      </c>
      <c r="F12" s="16">
        <v>40</v>
      </c>
      <c r="G12" s="13">
        <v>1160</v>
      </c>
      <c r="H12" s="5"/>
      <c r="I12" s="5"/>
      <c r="J12" s="5"/>
      <c r="K12" s="5"/>
      <c r="L12" s="5"/>
      <c r="M12" s="5"/>
      <c r="N12" s="12" t="s">
        <v>55</v>
      </c>
      <c r="O12" s="11" t="s">
        <v>61</v>
      </c>
      <c r="P12" s="101"/>
      <c r="Q12" s="102"/>
      <c r="R12" s="103"/>
    </row>
    <row r="13" spans="1:19" ht="34.5" customHeight="1" x14ac:dyDescent="0.25">
      <c r="A13" s="11" t="s">
        <v>64</v>
      </c>
      <c r="B13" s="110" t="s">
        <v>65</v>
      </c>
      <c r="C13" s="95"/>
      <c r="D13" s="12" t="s">
        <v>59</v>
      </c>
      <c r="E13" s="16">
        <v>2</v>
      </c>
      <c r="F13" s="16">
        <v>10</v>
      </c>
      <c r="G13" s="13">
        <v>20</v>
      </c>
      <c r="H13" s="5"/>
      <c r="I13" s="13">
        <v>320</v>
      </c>
      <c r="J13" s="5"/>
      <c r="K13" s="5"/>
      <c r="L13" s="5"/>
      <c r="M13" s="5"/>
      <c r="N13" s="12" t="s">
        <v>52</v>
      </c>
      <c r="O13" s="11" t="s">
        <v>60</v>
      </c>
      <c r="P13" s="101"/>
      <c r="Q13" s="102"/>
      <c r="R13" s="103"/>
    </row>
    <row r="14" spans="1:19" ht="34.5" customHeight="1" x14ac:dyDescent="0.25">
      <c r="A14" s="5"/>
      <c r="B14" s="101"/>
      <c r="C14" s="102"/>
      <c r="D14" s="5"/>
      <c r="E14" s="16">
        <v>2</v>
      </c>
      <c r="F14" s="16">
        <v>110</v>
      </c>
      <c r="G14" s="13">
        <v>220</v>
      </c>
      <c r="H14" s="5"/>
      <c r="I14" s="5"/>
      <c r="J14" s="5"/>
      <c r="K14" s="5"/>
      <c r="L14" s="5"/>
      <c r="M14" s="5"/>
      <c r="N14" s="12" t="s">
        <v>53</v>
      </c>
      <c r="O14" s="11" t="s">
        <v>54</v>
      </c>
      <c r="P14" s="101"/>
      <c r="Q14" s="102"/>
      <c r="R14" s="103"/>
    </row>
    <row r="15" spans="1:19" ht="49.5" customHeight="1" x14ac:dyDescent="0.25">
      <c r="A15" s="5"/>
      <c r="B15" s="101"/>
      <c r="C15" s="102"/>
      <c r="D15" s="5"/>
      <c r="E15" s="16">
        <v>2</v>
      </c>
      <c r="F15" s="16">
        <v>40</v>
      </c>
      <c r="G15" s="13">
        <v>80</v>
      </c>
      <c r="H15" s="5"/>
      <c r="I15" s="5"/>
      <c r="J15" s="5"/>
      <c r="K15" s="5"/>
      <c r="L15" s="5"/>
      <c r="M15" s="5"/>
      <c r="N15" s="12" t="s">
        <v>55</v>
      </c>
      <c r="O15" s="11" t="s">
        <v>61</v>
      </c>
      <c r="P15" s="101"/>
      <c r="Q15" s="102"/>
      <c r="R15" s="103"/>
    </row>
    <row r="16" spans="1:19" ht="34.5" customHeight="1" x14ac:dyDescent="0.25">
      <c r="A16" s="11" t="s">
        <v>66</v>
      </c>
      <c r="B16" s="110" t="s">
        <v>67</v>
      </c>
      <c r="C16" s="95"/>
      <c r="D16" s="12" t="s">
        <v>59</v>
      </c>
      <c r="E16" s="16">
        <v>2</v>
      </c>
      <c r="F16" s="16">
        <v>24</v>
      </c>
      <c r="G16" s="13">
        <v>48</v>
      </c>
      <c r="H16" s="5"/>
      <c r="I16" s="13">
        <v>308</v>
      </c>
      <c r="J16" s="5"/>
      <c r="K16" s="5"/>
      <c r="L16" s="5"/>
      <c r="M16" s="5"/>
      <c r="N16" s="12" t="s">
        <v>52</v>
      </c>
      <c r="O16" s="11" t="s">
        <v>60</v>
      </c>
      <c r="P16" s="101"/>
      <c r="Q16" s="102"/>
      <c r="R16" s="103"/>
    </row>
    <row r="17" spans="1:18" ht="34.5" customHeight="1" x14ac:dyDescent="0.25">
      <c r="A17" s="5"/>
      <c r="B17" s="101"/>
      <c r="C17" s="102"/>
      <c r="D17" s="5"/>
      <c r="E17" s="16">
        <v>2</v>
      </c>
      <c r="F17" s="16">
        <v>110</v>
      </c>
      <c r="G17" s="13">
        <v>220</v>
      </c>
      <c r="H17" s="5"/>
      <c r="I17" s="5"/>
      <c r="J17" s="5"/>
      <c r="K17" s="5"/>
      <c r="L17" s="5"/>
      <c r="M17" s="5"/>
      <c r="N17" s="12" t="s">
        <v>53</v>
      </c>
      <c r="O17" s="11" t="s">
        <v>54</v>
      </c>
      <c r="P17" s="101"/>
      <c r="Q17" s="102"/>
      <c r="R17" s="103"/>
    </row>
    <row r="18" spans="1:18" ht="49.5" customHeight="1" x14ac:dyDescent="0.25">
      <c r="A18" s="5"/>
      <c r="B18" s="101"/>
      <c r="C18" s="102"/>
      <c r="D18" s="5"/>
      <c r="E18" s="16">
        <v>1</v>
      </c>
      <c r="F18" s="16">
        <v>40</v>
      </c>
      <c r="G18" s="13">
        <v>40</v>
      </c>
      <c r="H18" s="5"/>
      <c r="I18" s="5"/>
      <c r="J18" s="5"/>
      <c r="K18" s="5"/>
      <c r="L18" s="5"/>
      <c r="M18" s="5"/>
      <c r="N18" s="12" t="s">
        <v>55</v>
      </c>
      <c r="O18" s="11" t="s">
        <v>61</v>
      </c>
      <c r="P18" s="101"/>
      <c r="Q18" s="102"/>
      <c r="R18" s="103"/>
    </row>
    <row r="19" spans="1:18" ht="34.5" customHeight="1" x14ac:dyDescent="0.25">
      <c r="A19" s="8" t="s">
        <v>68</v>
      </c>
      <c r="B19" s="111" t="s">
        <v>69</v>
      </c>
      <c r="C19" s="112"/>
      <c r="D19" s="9" t="s">
        <v>59</v>
      </c>
      <c r="E19" s="15">
        <v>2</v>
      </c>
      <c r="F19" s="15">
        <v>55</v>
      </c>
      <c r="G19" s="10">
        <v>110</v>
      </c>
      <c r="H19" s="1"/>
      <c r="I19" s="10">
        <v>150</v>
      </c>
      <c r="J19" s="1"/>
      <c r="K19" s="1"/>
      <c r="L19" s="1"/>
      <c r="M19" s="1"/>
      <c r="N19" s="9" t="s">
        <v>53</v>
      </c>
      <c r="O19" s="8" t="s">
        <v>54</v>
      </c>
      <c r="P19" s="106"/>
      <c r="Q19" s="107"/>
      <c r="R19" s="108"/>
    </row>
    <row r="20" spans="1:18" ht="43.05" customHeight="1" x14ac:dyDescent="0.25"/>
    <row r="21" spans="1:18" ht="1.8" customHeight="1" x14ac:dyDescent="0.25">
      <c r="Q21" s="104" t="s">
        <v>40</v>
      </c>
    </row>
    <row r="22" spans="1:18" ht="9" customHeight="1" x14ac:dyDescent="0.25">
      <c r="A22" s="105" t="s">
        <v>0</v>
      </c>
      <c r="B22" s="93"/>
      <c r="Q22" s="93"/>
    </row>
    <row r="23" spans="1:18" ht="0.45" customHeight="1" x14ac:dyDescent="0.25">
      <c r="Q23" s="93"/>
    </row>
  </sheetData>
  <mergeCells count="45">
    <mergeCell ref="B19:C19"/>
    <mergeCell ref="P19:R19"/>
    <mergeCell ref="Q21:Q23"/>
    <mergeCell ref="A22:B22"/>
    <mergeCell ref="B16:C16"/>
    <mergeCell ref="P16:R16"/>
    <mergeCell ref="B17:C17"/>
    <mergeCell ref="P17:R17"/>
    <mergeCell ref="B18:C18"/>
    <mergeCell ref="P18:R18"/>
    <mergeCell ref="B13:C13"/>
    <mergeCell ref="P13:R13"/>
    <mergeCell ref="B14:C14"/>
    <mergeCell ref="P14:R14"/>
    <mergeCell ref="B15:C15"/>
    <mergeCell ref="P15:R15"/>
    <mergeCell ref="B10:C10"/>
    <mergeCell ref="P10:R10"/>
    <mergeCell ref="B11:C11"/>
    <mergeCell ref="P11:R11"/>
    <mergeCell ref="B12:C12"/>
    <mergeCell ref="P12:R12"/>
    <mergeCell ref="B7:C7"/>
    <mergeCell ref="P7:R7"/>
    <mergeCell ref="B8:C8"/>
    <mergeCell ref="P8:R8"/>
    <mergeCell ref="B9:C9"/>
    <mergeCell ref="P9:R9"/>
    <mergeCell ref="B4:C4"/>
    <mergeCell ref="P4:R4"/>
    <mergeCell ref="B5:C5"/>
    <mergeCell ref="P5:R5"/>
    <mergeCell ref="B6:C6"/>
    <mergeCell ref="P6:R6"/>
    <mergeCell ref="A1:R1"/>
    <mergeCell ref="A2:A3"/>
    <mergeCell ref="B2:C3"/>
    <mergeCell ref="D2:D3"/>
    <mergeCell ref="E2:E3"/>
    <mergeCell ref="F2:F3"/>
    <mergeCell ref="G2:H2"/>
    <mergeCell ref="I2:J2"/>
    <mergeCell ref="K2:M2"/>
    <mergeCell ref="O2:O3"/>
    <mergeCell ref="P2:R3"/>
  </mergeCells>
  <hyperlinks>
    <hyperlink ref="S1" location="Index!A1" display="Ir a Indice" xr:uid="{3FC8E4D6-88AF-4C3F-A30F-B8B03D457520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8AC8-495D-455A-92E0-D29A61AEED75}">
  <sheetPr codeName="Sheet39">
    <pageSetUpPr autoPageBreaks="0"/>
  </sheetPr>
  <dimension ref="A1:R11"/>
  <sheetViews>
    <sheetView zoomScaleNormal="100" workbookViewId="0">
      <selection sqref="A1:R1"/>
    </sheetView>
  </sheetViews>
  <sheetFormatPr defaultRowHeight="13.2" x14ac:dyDescent="0.25"/>
  <cols>
    <col min="1" max="1" width="14.109375" customWidth="1"/>
    <col min="2" max="2" width="7" customWidth="1"/>
    <col min="3" max="3" width="61.21875" customWidth="1"/>
    <col min="4" max="14" width="14.109375" customWidth="1"/>
    <col min="15" max="15" width="27.44140625" customWidth="1"/>
    <col min="16" max="16" width="12.21875" customWidth="1"/>
    <col min="17" max="17" width="14.21875" customWidth="1"/>
    <col min="18" max="18" width="2.33203125" customWidth="1"/>
  </cols>
  <sheetData>
    <row r="1" spans="1:18" ht="19.5" customHeight="1" collapsed="1" x14ac:dyDescent="0.25">
      <c r="A1" s="91" t="s">
        <v>41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</row>
    <row r="2" spans="1:18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42</v>
      </c>
      <c r="F2" s="94" t="s">
        <v>43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2" t="s">
        <v>13</v>
      </c>
      <c r="O2" s="91" t="s">
        <v>14</v>
      </c>
      <c r="P2" s="91" t="s">
        <v>33</v>
      </c>
      <c r="Q2" s="89"/>
      <c r="R2" s="90"/>
    </row>
    <row r="3" spans="1:18" ht="34.5" customHeight="1" x14ac:dyDescent="0.25">
      <c r="A3" s="92"/>
      <c r="B3" s="92"/>
      <c r="C3" s="93"/>
      <c r="D3" s="92"/>
      <c r="E3" s="97"/>
      <c r="F3" s="97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4" t="s">
        <v>44</v>
      </c>
      <c r="O3" s="93"/>
      <c r="P3" s="92"/>
      <c r="Q3" s="93"/>
      <c r="R3" s="109"/>
    </row>
    <row r="4" spans="1:18" ht="49.5" customHeight="1" x14ac:dyDescent="0.25">
      <c r="A4" s="5"/>
      <c r="B4" s="101"/>
      <c r="C4" s="102"/>
      <c r="D4" s="5"/>
      <c r="E4" s="16">
        <v>2</v>
      </c>
      <c r="F4" s="16">
        <v>20</v>
      </c>
      <c r="G4" s="13">
        <v>40</v>
      </c>
      <c r="H4" s="5"/>
      <c r="I4" s="5"/>
      <c r="J4" s="5"/>
      <c r="K4" s="5"/>
      <c r="L4" s="5"/>
      <c r="M4" s="5"/>
      <c r="N4" s="12" t="s">
        <v>55</v>
      </c>
      <c r="O4" s="11" t="s">
        <v>61</v>
      </c>
      <c r="P4" s="101"/>
      <c r="Q4" s="102"/>
      <c r="R4" s="103"/>
    </row>
    <row r="5" spans="1:18" ht="19.5" customHeight="1" x14ac:dyDescent="0.25">
      <c r="A5" s="11" t="s">
        <v>30</v>
      </c>
      <c r="B5" s="101"/>
      <c r="C5" s="10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01"/>
      <c r="Q5" s="102"/>
      <c r="R5" s="103"/>
    </row>
    <row r="6" spans="1:18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1"/>
      <c r="Q6" s="102"/>
      <c r="R6" s="103"/>
    </row>
    <row r="7" spans="1:18" ht="19.5" customHeight="1" x14ac:dyDescent="0.25">
      <c r="A7" s="8" t="s">
        <v>30</v>
      </c>
      <c r="B7" s="106"/>
      <c r="C7" s="10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6"/>
      <c r="Q7" s="107"/>
      <c r="R7" s="108"/>
    </row>
    <row r="8" spans="1:18" ht="409.6" customHeight="1" x14ac:dyDescent="0.25"/>
    <row r="9" spans="1:18" ht="1.8" customHeight="1" x14ac:dyDescent="0.25">
      <c r="Q9" s="104" t="s">
        <v>70</v>
      </c>
    </row>
    <row r="10" spans="1:18" ht="9" customHeight="1" x14ac:dyDescent="0.25">
      <c r="A10" s="105" t="s">
        <v>0</v>
      </c>
      <c r="B10" s="93"/>
      <c r="Q10" s="93"/>
    </row>
    <row r="11" spans="1:18" ht="0.45" customHeight="1" x14ac:dyDescent="0.25">
      <c r="Q11" s="93"/>
    </row>
  </sheetData>
  <mergeCells count="21">
    <mergeCell ref="B7:C7"/>
    <mergeCell ref="P7:R7"/>
    <mergeCell ref="Q9:Q11"/>
    <mergeCell ref="A10:B10"/>
    <mergeCell ref="P2:R3"/>
    <mergeCell ref="B4:C4"/>
    <mergeCell ref="P4:R4"/>
    <mergeCell ref="B5:C5"/>
    <mergeCell ref="P5:R5"/>
    <mergeCell ref="B6:C6"/>
    <mergeCell ref="O2:O3"/>
    <mergeCell ref="P6:R6"/>
    <mergeCell ref="A1:R1"/>
    <mergeCell ref="A2:A3"/>
    <mergeCell ref="B2:C3"/>
    <mergeCell ref="D2:D3"/>
    <mergeCell ref="E2:E3"/>
    <mergeCell ref="F2:F3"/>
    <mergeCell ref="G2:H2"/>
    <mergeCell ref="I2:J2"/>
    <mergeCell ref="K2:M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A552-782B-410B-B8E9-BB7C75BC6C4B}">
  <sheetPr codeName="Sheet40">
    <pageSetUpPr autoPageBreaks="0"/>
  </sheetPr>
  <dimension ref="A1:T38"/>
  <sheetViews>
    <sheetView zoomScaleNormal="100" workbookViewId="0">
      <selection sqref="A1:T1"/>
    </sheetView>
  </sheetViews>
  <sheetFormatPr defaultRowHeight="13.2" x14ac:dyDescent="0.25"/>
  <cols>
    <col min="1" max="1" width="15.21875" customWidth="1"/>
    <col min="2" max="2" width="5.88671875" customWidth="1"/>
    <col min="3" max="3" width="55.77734375" customWidth="1"/>
    <col min="4" max="11" width="12.77734375" customWidth="1"/>
    <col min="12" max="12" width="13.33203125" customWidth="1"/>
    <col min="13" max="14" width="13" customWidth="1"/>
    <col min="15" max="16" width="12.77734375" customWidth="1"/>
    <col min="17" max="17" width="24.77734375" customWidth="1"/>
    <col min="18" max="18" width="9.6640625" customWidth="1"/>
    <col min="19" max="19" width="14.21875" customWidth="1"/>
    <col min="20" max="20" width="2.33203125" customWidth="1"/>
  </cols>
  <sheetData>
    <row r="1" spans="1:20" ht="19.5" customHeight="1" collapsed="1" x14ac:dyDescent="0.25">
      <c r="A1" s="91" t="s">
        <v>72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43</v>
      </c>
      <c r="F2" s="94" t="s">
        <v>73</v>
      </c>
      <c r="G2" s="91" t="s">
        <v>10</v>
      </c>
      <c r="H2" s="89"/>
      <c r="I2" s="91" t="s">
        <v>11</v>
      </c>
      <c r="J2" s="89"/>
      <c r="K2" s="91" t="s">
        <v>13</v>
      </c>
      <c r="L2" s="89"/>
      <c r="M2" s="89"/>
      <c r="N2" s="89"/>
      <c r="O2" s="89"/>
      <c r="P2" s="89"/>
      <c r="Q2" s="91" t="s">
        <v>14</v>
      </c>
      <c r="R2" s="94" t="s">
        <v>15</v>
      </c>
      <c r="S2" s="95"/>
      <c r="T2" s="96"/>
    </row>
    <row r="3" spans="1:20" ht="34.5" customHeight="1" x14ac:dyDescent="0.25">
      <c r="A3" s="92"/>
      <c r="B3" s="92"/>
      <c r="C3" s="93"/>
      <c r="D3" s="92"/>
      <c r="E3" s="97"/>
      <c r="F3" s="97"/>
      <c r="G3" s="2" t="s">
        <v>1</v>
      </c>
      <c r="H3" s="2" t="s">
        <v>3</v>
      </c>
      <c r="I3" s="2" t="s">
        <v>1</v>
      </c>
      <c r="J3" s="2" t="s">
        <v>3</v>
      </c>
      <c r="K3" s="2" t="s">
        <v>44</v>
      </c>
      <c r="L3" s="2" t="s">
        <v>16</v>
      </c>
      <c r="M3" s="6" t="s">
        <v>17</v>
      </c>
      <c r="N3" s="6" t="s">
        <v>18</v>
      </c>
      <c r="O3" s="2" t="s">
        <v>19</v>
      </c>
      <c r="P3" s="14" t="s">
        <v>74</v>
      </c>
      <c r="Q3" s="93"/>
      <c r="R3" s="97"/>
      <c r="S3" s="98"/>
      <c r="T3" s="99"/>
    </row>
    <row r="4" spans="1:20" ht="34.5" customHeight="1" x14ac:dyDescent="0.25">
      <c r="A4" s="11" t="s">
        <v>75</v>
      </c>
      <c r="B4" s="110" t="s">
        <v>76</v>
      </c>
      <c r="C4" s="95"/>
      <c r="D4" s="12" t="s">
        <v>77</v>
      </c>
      <c r="E4" s="16">
        <v>2</v>
      </c>
      <c r="F4" s="13">
        <v>6</v>
      </c>
      <c r="G4" s="13">
        <v>12</v>
      </c>
      <c r="H4" s="5"/>
      <c r="I4" s="13">
        <v>7758</v>
      </c>
      <c r="J4" s="5"/>
      <c r="K4" s="12" t="s">
        <v>78</v>
      </c>
      <c r="L4" s="12" t="s">
        <v>23</v>
      </c>
      <c r="M4" s="12" t="s">
        <v>79</v>
      </c>
      <c r="N4" s="12" t="s">
        <v>80</v>
      </c>
      <c r="O4" s="12" t="s">
        <v>81</v>
      </c>
      <c r="P4" s="13">
        <v>2131</v>
      </c>
      <c r="Q4" s="5"/>
      <c r="R4" s="101"/>
      <c r="S4" s="102"/>
      <c r="T4" s="103"/>
    </row>
    <row r="5" spans="1:20" ht="19.5" customHeight="1" x14ac:dyDescent="0.25">
      <c r="A5" s="5"/>
      <c r="B5" s="101"/>
      <c r="C5" s="102"/>
      <c r="D5" s="5"/>
      <c r="E5" s="16">
        <v>2</v>
      </c>
      <c r="F5" s="13">
        <v>6</v>
      </c>
      <c r="G5" s="13">
        <v>12</v>
      </c>
      <c r="H5" s="5"/>
      <c r="I5" s="5"/>
      <c r="J5" s="5"/>
      <c r="K5" s="12" t="s">
        <v>78</v>
      </c>
      <c r="L5" s="12" t="s">
        <v>23</v>
      </c>
      <c r="M5" s="12" t="s">
        <v>82</v>
      </c>
      <c r="N5" s="12" t="s">
        <v>83</v>
      </c>
      <c r="O5" s="12" t="s">
        <v>81</v>
      </c>
      <c r="P5" s="13">
        <v>2130</v>
      </c>
      <c r="Q5" s="5"/>
      <c r="R5" s="101"/>
      <c r="S5" s="102"/>
      <c r="T5" s="103"/>
    </row>
    <row r="6" spans="1:20" ht="19.5" customHeight="1" x14ac:dyDescent="0.25">
      <c r="A6" s="5"/>
      <c r="B6" s="101"/>
      <c r="C6" s="102"/>
      <c r="D6" s="5"/>
      <c r="E6" s="16">
        <v>5</v>
      </c>
      <c r="F6" s="13">
        <v>6</v>
      </c>
      <c r="G6" s="13">
        <v>30</v>
      </c>
      <c r="H6" s="5"/>
      <c r="I6" s="5"/>
      <c r="J6" s="5"/>
      <c r="K6" s="12" t="s">
        <v>78</v>
      </c>
      <c r="L6" s="12" t="s">
        <v>23</v>
      </c>
      <c r="M6" s="12" t="s">
        <v>84</v>
      </c>
      <c r="N6" s="12" t="s">
        <v>85</v>
      </c>
      <c r="O6" s="12" t="s">
        <v>81</v>
      </c>
      <c r="P6" s="13">
        <v>16045</v>
      </c>
      <c r="Q6" s="5"/>
      <c r="R6" s="101"/>
      <c r="S6" s="102"/>
      <c r="T6" s="103"/>
    </row>
    <row r="7" spans="1:20" ht="19.5" customHeight="1" x14ac:dyDescent="0.25">
      <c r="A7" s="5"/>
      <c r="B7" s="101"/>
      <c r="C7" s="102"/>
      <c r="D7" s="5"/>
      <c r="E7" s="16">
        <v>5</v>
      </c>
      <c r="F7" s="13">
        <v>6</v>
      </c>
      <c r="G7" s="13">
        <v>30</v>
      </c>
      <c r="H7" s="5"/>
      <c r="I7" s="5"/>
      <c r="J7" s="5"/>
      <c r="K7" s="12" t="s">
        <v>78</v>
      </c>
      <c r="L7" s="12" t="s">
        <v>23</v>
      </c>
      <c r="M7" s="12" t="s">
        <v>86</v>
      </c>
      <c r="N7" s="12" t="s">
        <v>87</v>
      </c>
      <c r="O7" s="12" t="s">
        <v>81</v>
      </c>
      <c r="P7" s="13">
        <v>16044</v>
      </c>
      <c r="Q7" s="5"/>
      <c r="R7" s="101"/>
      <c r="S7" s="102"/>
      <c r="T7" s="103"/>
    </row>
    <row r="8" spans="1:20" ht="19.5" customHeight="1" x14ac:dyDescent="0.25">
      <c r="A8" s="5"/>
      <c r="B8" s="101"/>
      <c r="C8" s="102"/>
      <c r="D8" s="5"/>
      <c r="E8" s="16">
        <v>5</v>
      </c>
      <c r="F8" s="13">
        <v>6</v>
      </c>
      <c r="G8" s="13">
        <v>30</v>
      </c>
      <c r="H8" s="5"/>
      <c r="I8" s="5"/>
      <c r="J8" s="5"/>
      <c r="K8" s="12" t="s">
        <v>78</v>
      </c>
      <c r="L8" s="12" t="s">
        <v>23</v>
      </c>
      <c r="M8" s="12" t="s">
        <v>88</v>
      </c>
      <c r="N8" s="12" t="s">
        <v>89</v>
      </c>
      <c r="O8" s="12" t="s">
        <v>81</v>
      </c>
      <c r="P8" s="13">
        <v>16046</v>
      </c>
      <c r="Q8" s="5"/>
      <c r="R8" s="101"/>
      <c r="S8" s="102"/>
      <c r="T8" s="103"/>
    </row>
    <row r="9" spans="1:20" ht="19.5" customHeight="1" x14ac:dyDescent="0.25">
      <c r="A9" s="5"/>
      <c r="B9" s="101"/>
      <c r="C9" s="102"/>
      <c r="D9" s="5"/>
      <c r="E9" s="16">
        <v>5</v>
      </c>
      <c r="F9" s="13">
        <v>6</v>
      </c>
      <c r="G9" s="13">
        <v>30</v>
      </c>
      <c r="H9" s="5"/>
      <c r="I9" s="5"/>
      <c r="J9" s="5"/>
      <c r="K9" s="12" t="s">
        <v>78</v>
      </c>
      <c r="L9" s="12" t="s">
        <v>23</v>
      </c>
      <c r="M9" s="12" t="s">
        <v>90</v>
      </c>
      <c r="N9" s="12" t="s">
        <v>91</v>
      </c>
      <c r="O9" s="12" t="s">
        <v>81</v>
      </c>
      <c r="P9" s="13">
        <v>16048</v>
      </c>
      <c r="Q9" s="5"/>
      <c r="R9" s="101"/>
      <c r="S9" s="102"/>
      <c r="T9" s="103"/>
    </row>
    <row r="10" spans="1:20" ht="19.5" customHeight="1" x14ac:dyDescent="0.25">
      <c r="A10" s="5"/>
      <c r="B10" s="101"/>
      <c r="C10" s="102"/>
      <c r="D10" s="5"/>
      <c r="E10" s="16">
        <v>5</v>
      </c>
      <c r="F10" s="13">
        <v>6</v>
      </c>
      <c r="G10" s="13">
        <v>30</v>
      </c>
      <c r="H10" s="5"/>
      <c r="I10" s="5"/>
      <c r="J10" s="5"/>
      <c r="K10" s="12" t="s">
        <v>78</v>
      </c>
      <c r="L10" s="12" t="s">
        <v>23</v>
      </c>
      <c r="M10" s="12" t="s">
        <v>92</v>
      </c>
      <c r="N10" s="12" t="s">
        <v>93</v>
      </c>
      <c r="O10" s="12" t="s">
        <v>81</v>
      </c>
      <c r="P10" s="13">
        <v>16047</v>
      </c>
      <c r="Q10" s="5"/>
      <c r="R10" s="101"/>
      <c r="S10" s="102"/>
      <c r="T10" s="103"/>
    </row>
    <row r="11" spans="1:20" ht="19.5" customHeight="1" x14ac:dyDescent="0.25">
      <c r="A11" s="5"/>
      <c r="B11" s="101"/>
      <c r="C11" s="102"/>
      <c r="D11" s="5"/>
      <c r="E11" s="16">
        <v>5</v>
      </c>
      <c r="F11" s="13">
        <v>6</v>
      </c>
      <c r="G11" s="13">
        <v>30</v>
      </c>
      <c r="H11" s="5"/>
      <c r="I11" s="5"/>
      <c r="J11" s="5"/>
      <c r="K11" s="12" t="s">
        <v>78</v>
      </c>
      <c r="L11" s="12" t="s">
        <v>23</v>
      </c>
      <c r="M11" s="12" t="s">
        <v>94</v>
      </c>
      <c r="N11" s="12" t="s">
        <v>95</v>
      </c>
      <c r="O11" s="12" t="s">
        <v>81</v>
      </c>
      <c r="P11" s="13">
        <v>16084</v>
      </c>
      <c r="Q11" s="5"/>
      <c r="R11" s="101"/>
      <c r="S11" s="102"/>
      <c r="T11" s="103"/>
    </row>
    <row r="12" spans="1:20" ht="19.5" customHeight="1" x14ac:dyDescent="0.25">
      <c r="A12" s="5"/>
      <c r="B12" s="101"/>
      <c r="C12" s="102"/>
      <c r="D12" s="5"/>
      <c r="E12" s="16">
        <v>5</v>
      </c>
      <c r="F12" s="13">
        <v>6</v>
      </c>
      <c r="G12" s="13">
        <v>30</v>
      </c>
      <c r="H12" s="5"/>
      <c r="I12" s="5"/>
      <c r="J12" s="5"/>
      <c r="K12" s="12" t="s">
        <v>78</v>
      </c>
      <c r="L12" s="12" t="s">
        <v>23</v>
      </c>
      <c r="M12" s="12" t="s">
        <v>96</v>
      </c>
      <c r="N12" s="12" t="s">
        <v>97</v>
      </c>
      <c r="O12" s="12" t="s">
        <v>81</v>
      </c>
      <c r="P12" s="13">
        <v>16086</v>
      </c>
      <c r="Q12" s="5"/>
      <c r="R12" s="101"/>
      <c r="S12" s="102"/>
      <c r="T12" s="103"/>
    </row>
    <row r="13" spans="1:20" ht="19.5" customHeight="1" x14ac:dyDescent="0.25">
      <c r="A13" s="5"/>
      <c r="B13" s="101"/>
      <c r="C13" s="102"/>
      <c r="D13" s="5"/>
      <c r="E13" s="16">
        <v>5</v>
      </c>
      <c r="F13" s="13">
        <v>6</v>
      </c>
      <c r="G13" s="13">
        <v>30</v>
      </c>
      <c r="H13" s="5"/>
      <c r="I13" s="5"/>
      <c r="J13" s="5"/>
      <c r="K13" s="12" t="s">
        <v>78</v>
      </c>
      <c r="L13" s="12" t="s">
        <v>23</v>
      </c>
      <c r="M13" s="12" t="s">
        <v>98</v>
      </c>
      <c r="N13" s="12" t="s">
        <v>99</v>
      </c>
      <c r="O13" s="12" t="s">
        <v>81</v>
      </c>
      <c r="P13" s="13">
        <v>16087</v>
      </c>
      <c r="Q13" s="5"/>
      <c r="R13" s="101"/>
      <c r="S13" s="102"/>
      <c r="T13" s="103"/>
    </row>
    <row r="14" spans="1:20" ht="19.5" customHeight="1" x14ac:dyDescent="0.25">
      <c r="A14" s="5"/>
      <c r="B14" s="101"/>
      <c r="C14" s="102"/>
      <c r="D14" s="5"/>
      <c r="E14" s="16">
        <v>5</v>
      </c>
      <c r="F14" s="13">
        <v>6</v>
      </c>
      <c r="G14" s="13">
        <v>30</v>
      </c>
      <c r="H14" s="5"/>
      <c r="I14" s="5"/>
      <c r="J14" s="5"/>
      <c r="K14" s="12" t="s">
        <v>78</v>
      </c>
      <c r="L14" s="12" t="s">
        <v>23</v>
      </c>
      <c r="M14" s="12" t="s">
        <v>100</v>
      </c>
      <c r="N14" s="12" t="s">
        <v>101</v>
      </c>
      <c r="O14" s="12" t="s">
        <v>81</v>
      </c>
      <c r="P14" s="13">
        <v>16088</v>
      </c>
      <c r="Q14" s="5"/>
      <c r="R14" s="101"/>
      <c r="S14" s="102"/>
      <c r="T14" s="103"/>
    </row>
    <row r="15" spans="1:20" ht="19.5" customHeight="1" x14ac:dyDescent="0.25">
      <c r="A15" s="5"/>
      <c r="B15" s="101"/>
      <c r="C15" s="102"/>
      <c r="D15" s="5"/>
      <c r="E15" s="16">
        <v>2</v>
      </c>
      <c r="F15" s="13">
        <v>6</v>
      </c>
      <c r="G15" s="13">
        <v>12</v>
      </c>
      <c r="H15" s="5"/>
      <c r="I15" s="5"/>
      <c r="J15" s="5"/>
      <c r="K15" s="12" t="s">
        <v>78</v>
      </c>
      <c r="L15" s="12" t="s">
        <v>23</v>
      </c>
      <c r="M15" s="12" t="s">
        <v>102</v>
      </c>
      <c r="N15" s="12" t="s">
        <v>102</v>
      </c>
      <c r="O15" s="12" t="s">
        <v>81</v>
      </c>
      <c r="P15" s="13">
        <v>2132</v>
      </c>
      <c r="Q15" s="5"/>
      <c r="R15" s="101"/>
      <c r="S15" s="102"/>
      <c r="T15" s="103"/>
    </row>
    <row r="16" spans="1:20" ht="19.5" customHeight="1" x14ac:dyDescent="0.25">
      <c r="A16" s="5"/>
      <c r="B16" s="101"/>
      <c r="C16" s="102"/>
      <c r="D16" s="5"/>
      <c r="E16" s="16">
        <v>2</v>
      </c>
      <c r="F16" s="13">
        <v>6</v>
      </c>
      <c r="G16" s="13">
        <v>12</v>
      </c>
      <c r="H16" s="5"/>
      <c r="I16" s="5"/>
      <c r="J16" s="5"/>
      <c r="K16" s="12" t="s">
        <v>78</v>
      </c>
      <c r="L16" s="12" t="s">
        <v>23</v>
      </c>
      <c r="M16" s="12" t="s">
        <v>103</v>
      </c>
      <c r="N16" s="12" t="s">
        <v>104</v>
      </c>
      <c r="O16" s="12" t="s">
        <v>81</v>
      </c>
      <c r="P16" s="13">
        <v>2133</v>
      </c>
      <c r="Q16" s="5"/>
      <c r="R16" s="101"/>
      <c r="S16" s="102"/>
      <c r="T16" s="103"/>
    </row>
    <row r="17" spans="1:20" ht="19.5" customHeight="1" x14ac:dyDescent="0.25">
      <c r="A17" s="5"/>
      <c r="B17" s="101"/>
      <c r="C17" s="102"/>
      <c r="D17" s="5"/>
      <c r="E17" s="16">
        <v>2</v>
      </c>
      <c r="F17" s="13">
        <v>6</v>
      </c>
      <c r="G17" s="13">
        <v>12</v>
      </c>
      <c r="H17" s="5"/>
      <c r="I17" s="5"/>
      <c r="J17" s="5"/>
      <c r="K17" s="12" t="s">
        <v>78</v>
      </c>
      <c r="L17" s="12" t="s">
        <v>23</v>
      </c>
      <c r="M17" s="12" t="s">
        <v>105</v>
      </c>
      <c r="N17" s="12" t="s">
        <v>106</v>
      </c>
      <c r="O17" s="12" t="s">
        <v>81</v>
      </c>
      <c r="P17" s="13">
        <v>2134</v>
      </c>
      <c r="Q17" s="5"/>
      <c r="R17" s="101"/>
      <c r="S17" s="102"/>
      <c r="T17" s="103"/>
    </row>
    <row r="18" spans="1:20" ht="19.5" customHeight="1" x14ac:dyDescent="0.25">
      <c r="A18" s="5"/>
      <c r="B18" s="101"/>
      <c r="C18" s="102"/>
      <c r="D18" s="5"/>
      <c r="E18" s="16">
        <v>2</v>
      </c>
      <c r="F18" s="13">
        <v>6</v>
      </c>
      <c r="G18" s="13">
        <v>12</v>
      </c>
      <c r="H18" s="5"/>
      <c r="I18" s="5"/>
      <c r="J18" s="5"/>
      <c r="K18" s="12" t="s">
        <v>78</v>
      </c>
      <c r="L18" s="12" t="s">
        <v>23</v>
      </c>
      <c r="M18" s="12" t="s">
        <v>107</v>
      </c>
      <c r="N18" s="12" t="s">
        <v>108</v>
      </c>
      <c r="O18" s="12" t="s">
        <v>81</v>
      </c>
      <c r="P18" s="13">
        <v>2135</v>
      </c>
      <c r="Q18" s="5"/>
      <c r="R18" s="101"/>
      <c r="S18" s="102"/>
      <c r="T18" s="103"/>
    </row>
    <row r="19" spans="1:20" ht="19.5" customHeight="1" x14ac:dyDescent="0.25">
      <c r="A19" s="5"/>
      <c r="B19" s="101"/>
      <c r="C19" s="102"/>
      <c r="D19" s="5"/>
      <c r="E19" s="16">
        <v>2</v>
      </c>
      <c r="F19" s="13">
        <v>6</v>
      </c>
      <c r="G19" s="13">
        <v>12</v>
      </c>
      <c r="H19" s="5"/>
      <c r="I19" s="5"/>
      <c r="J19" s="5"/>
      <c r="K19" s="12" t="s">
        <v>78</v>
      </c>
      <c r="L19" s="12" t="s">
        <v>23</v>
      </c>
      <c r="M19" s="12" t="s">
        <v>109</v>
      </c>
      <c r="N19" s="12" t="s">
        <v>110</v>
      </c>
      <c r="O19" s="12" t="s">
        <v>81</v>
      </c>
      <c r="P19" s="13">
        <v>2136</v>
      </c>
      <c r="Q19" s="5"/>
      <c r="R19" s="101"/>
      <c r="S19" s="102"/>
      <c r="T19" s="103"/>
    </row>
    <row r="20" spans="1:20" ht="19.5" customHeight="1" x14ac:dyDescent="0.25">
      <c r="A20" s="5"/>
      <c r="B20" s="101"/>
      <c r="C20" s="102"/>
      <c r="D20" s="5"/>
      <c r="E20" s="16">
        <v>2</v>
      </c>
      <c r="F20" s="13">
        <v>6</v>
      </c>
      <c r="G20" s="13">
        <v>12</v>
      </c>
      <c r="H20" s="5"/>
      <c r="I20" s="5"/>
      <c r="J20" s="5"/>
      <c r="K20" s="12" t="s">
        <v>78</v>
      </c>
      <c r="L20" s="12" t="s">
        <v>23</v>
      </c>
      <c r="M20" s="12" t="s">
        <v>111</v>
      </c>
      <c r="N20" s="12" t="s">
        <v>112</v>
      </c>
      <c r="O20" s="12" t="s">
        <v>81</v>
      </c>
      <c r="P20" s="13">
        <v>2137</v>
      </c>
      <c r="Q20" s="5"/>
      <c r="R20" s="101"/>
      <c r="S20" s="102"/>
      <c r="T20" s="103"/>
    </row>
    <row r="21" spans="1:20" ht="19.5" customHeight="1" x14ac:dyDescent="0.25">
      <c r="A21" s="5"/>
      <c r="B21" s="101"/>
      <c r="C21" s="102"/>
      <c r="D21" s="5"/>
      <c r="E21" s="16">
        <v>20</v>
      </c>
      <c r="F21" s="13">
        <v>6</v>
      </c>
      <c r="G21" s="13">
        <v>120</v>
      </c>
      <c r="H21" s="5"/>
      <c r="I21" s="5"/>
      <c r="J21" s="5"/>
      <c r="K21" s="12" t="s">
        <v>78</v>
      </c>
      <c r="L21" s="12" t="s">
        <v>23</v>
      </c>
      <c r="M21" s="12" t="s">
        <v>113</v>
      </c>
      <c r="N21" s="12" t="s">
        <v>114</v>
      </c>
      <c r="O21" s="12" t="s">
        <v>81</v>
      </c>
      <c r="P21" s="13">
        <v>2138</v>
      </c>
      <c r="Q21" s="5"/>
      <c r="R21" s="101"/>
      <c r="S21" s="102"/>
      <c r="T21" s="103"/>
    </row>
    <row r="22" spans="1:20" ht="19.5" customHeight="1" x14ac:dyDescent="0.25">
      <c r="A22" s="5"/>
      <c r="B22" s="101"/>
      <c r="C22" s="102"/>
      <c r="D22" s="5"/>
      <c r="E22" s="16">
        <v>20</v>
      </c>
      <c r="F22" s="13">
        <v>6</v>
      </c>
      <c r="G22" s="13">
        <v>120</v>
      </c>
      <c r="H22" s="5"/>
      <c r="I22" s="5"/>
      <c r="J22" s="5"/>
      <c r="K22" s="12" t="s">
        <v>78</v>
      </c>
      <c r="L22" s="12" t="s">
        <v>23</v>
      </c>
      <c r="M22" s="12" t="s">
        <v>115</v>
      </c>
      <c r="N22" s="12" t="s">
        <v>116</v>
      </c>
      <c r="O22" s="12" t="s">
        <v>81</v>
      </c>
      <c r="P22" s="13">
        <v>2139</v>
      </c>
      <c r="Q22" s="5"/>
      <c r="R22" s="101"/>
      <c r="S22" s="102"/>
      <c r="T22" s="103"/>
    </row>
    <row r="23" spans="1:20" ht="19.5" customHeight="1" x14ac:dyDescent="0.25">
      <c r="A23" s="5"/>
      <c r="B23" s="101"/>
      <c r="C23" s="102"/>
      <c r="D23" s="5"/>
      <c r="E23" s="16">
        <v>20</v>
      </c>
      <c r="F23" s="13">
        <v>6</v>
      </c>
      <c r="G23" s="13">
        <v>120</v>
      </c>
      <c r="H23" s="5"/>
      <c r="I23" s="5"/>
      <c r="J23" s="5"/>
      <c r="K23" s="12" t="s">
        <v>78</v>
      </c>
      <c r="L23" s="12" t="s">
        <v>23</v>
      </c>
      <c r="M23" s="12" t="s">
        <v>117</v>
      </c>
      <c r="N23" s="12" t="s">
        <v>118</v>
      </c>
      <c r="O23" s="12" t="s">
        <v>81</v>
      </c>
      <c r="P23" s="13">
        <v>2182</v>
      </c>
      <c r="Q23" s="5"/>
      <c r="R23" s="101"/>
      <c r="S23" s="102"/>
      <c r="T23" s="103"/>
    </row>
    <row r="24" spans="1:20" ht="19.5" customHeight="1" x14ac:dyDescent="0.25">
      <c r="A24" s="5"/>
      <c r="B24" s="101"/>
      <c r="C24" s="102"/>
      <c r="D24" s="5"/>
      <c r="E24" s="16">
        <v>25</v>
      </c>
      <c r="F24" s="13">
        <v>6</v>
      </c>
      <c r="G24" s="13">
        <v>150</v>
      </c>
      <c r="H24" s="5"/>
      <c r="I24" s="5"/>
      <c r="J24" s="5"/>
      <c r="K24" s="12" t="s">
        <v>78</v>
      </c>
      <c r="L24" s="12" t="s">
        <v>23</v>
      </c>
      <c r="M24" s="12" t="s">
        <v>119</v>
      </c>
      <c r="N24" s="12" t="s">
        <v>120</v>
      </c>
      <c r="O24" s="12" t="s">
        <v>81</v>
      </c>
      <c r="P24" s="13">
        <v>15067</v>
      </c>
      <c r="Q24" s="5"/>
      <c r="R24" s="101"/>
      <c r="S24" s="102"/>
      <c r="T24" s="103"/>
    </row>
    <row r="25" spans="1:20" ht="19.5" customHeight="1" x14ac:dyDescent="0.25">
      <c r="A25" s="5"/>
      <c r="B25" s="101"/>
      <c r="C25" s="102"/>
      <c r="D25" s="5"/>
      <c r="E25" s="16">
        <v>25</v>
      </c>
      <c r="F25" s="13">
        <v>6</v>
      </c>
      <c r="G25" s="13">
        <v>150</v>
      </c>
      <c r="H25" s="5"/>
      <c r="I25" s="5"/>
      <c r="J25" s="5"/>
      <c r="K25" s="12" t="s">
        <v>78</v>
      </c>
      <c r="L25" s="12" t="s">
        <v>23</v>
      </c>
      <c r="M25" s="12" t="s">
        <v>121</v>
      </c>
      <c r="N25" s="12" t="s">
        <v>122</v>
      </c>
      <c r="O25" s="12" t="s">
        <v>81</v>
      </c>
      <c r="P25" s="13">
        <v>15086</v>
      </c>
      <c r="Q25" s="5"/>
      <c r="R25" s="101"/>
      <c r="S25" s="102"/>
      <c r="T25" s="103"/>
    </row>
    <row r="26" spans="1:20" ht="19.5" customHeight="1" x14ac:dyDescent="0.25">
      <c r="A26" s="5"/>
      <c r="B26" s="101"/>
      <c r="C26" s="102"/>
      <c r="D26" s="5"/>
      <c r="E26" s="16">
        <v>20</v>
      </c>
      <c r="F26" s="13">
        <v>6</v>
      </c>
      <c r="G26" s="13">
        <v>120</v>
      </c>
      <c r="H26" s="5"/>
      <c r="I26" s="5"/>
      <c r="J26" s="5"/>
      <c r="K26" s="12" t="s">
        <v>78</v>
      </c>
      <c r="L26" s="12" t="s">
        <v>23</v>
      </c>
      <c r="M26" s="12" t="s">
        <v>123</v>
      </c>
      <c r="N26" s="12" t="s">
        <v>124</v>
      </c>
      <c r="O26" s="12" t="s">
        <v>26</v>
      </c>
      <c r="P26" s="13">
        <v>2149</v>
      </c>
      <c r="Q26" s="5"/>
      <c r="R26" s="101"/>
      <c r="S26" s="102"/>
      <c r="T26" s="103"/>
    </row>
    <row r="27" spans="1:20" ht="19.5" customHeight="1" x14ac:dyDescent="0.25">
      <c r="A27" s="5"/>
      <c r="B27" s="101"/>
      <c r="C27" s="102"/>
      <c r="D27" s="5"/>
      <c r="E27" s="16">
        <v>20</v>
      </c>
      <c r="F27" s="13">
        <v>6</v>
      </c>
      <c r="G27" s="13">
        <v>120</v>
      </c>
      <c r="H27" s="5"/>
      <c r="I27" s="5"/>
      <c r="J27" s="5"/>
      <c r="K27" s="12" t="s">
        <v>78</v>
      </c>
      <c r="L27" s="12" t="s">
        <v>23</v>
      </c>
      <c r="M27" s="12" t="s">
        <v>125</v>
      </c>
      <c r="N27" s="12" t="s">
        <v>126</v>
      </c>
      <c r="O27" s="12" t="s">
        <v>26</v>
      </c>
      <c r="P27" s="13">
        <v>2150</v>
      </c>
      <c r="Q27" s="5"/>
      <c r="R27" s="101"/>
      <c r="S27" s="102"/>
      <c r="T27" s="103"/>
    </row>
    <row r="28" spans="1:20" ht="19.5" customHeight="1" x14ac:dyDescent="0.25">
      <c r="A28" s="5"/>
      <c r="B28" s="101"/>
      <c r="C28" s="102"/>
      <c r="D28" s="5"/>
      <c r="E28" s="16">
        <v>25</v>
      </c>
      <c r="F28" s="13">
        <v>6</v>
      </c>
      <c r="G28" s="13">
        <v>150</v>
      </c>
      <c r="H28" s="5"/>
      <c r="I28" s="5"/>
      <c r="J28" s="5"/>
      <c r="K28" s="12" t="s">
        <v>78</v>
      </c>
      <c r="L28" s="12" t="s">
        <v>23</v>
      </c>
      <c r="M28" s="12" t="s">
        <v>127</v>
      </c>
      <c r="N28" s="12" t="s">
        <v>128</v>
      </c>
      <c r="O28" s="12" t="s">
        <v>81</v>
      </c>
      <c r="P28" s="13">
        <v>15068</v>
      </c>
      <c r="Q28" s="5"/>
      <c r="R28" s="101"/>
      <c r="S28" s="102"/>
      <c r="T28" s="103"/>
    </row>
    <row r="29" spans="1:20" ht="19.5" customHeight="1" x14ac:dyDescent="0.25">
      <c r="A29" s="5"/>
      <c r="B29" s="101"/>
      <c r="C29" s="102"/>
      <c r="D29" s="5"/>
      <c r="E29" s="16">
        <v>20</v>
      </c>
      <c r="F29" s="13">
        <v>6</v>
      </c>
      <c r="G29" s="13">
        <v>120</v>
      </c>
      <c r="H29" s="5"/>
      <c r="I29" s="5"/>
      <c r="J29" s="5"/>
      <c r="K29" s="12" t="s">
        <v>78</v>
      </c>
      <c r="L29" s="12" t="s">
        <v>23</v>
      </c>
      <c r="M29" s="12" t="s">
        <v>129</v>
      </c>
      <c r="N29" s="12" t="s">
        <v>130</v>
      </c>
      <c r="O29" s="12" t="s">
        <v>81</v>
      </c>
      <c r="P29" s="13">
        <v>2148</v>
      </c>
      <c r="Q29" s="5"/>
      <c r="R29" s="101"/>
      <c r="S29" s="102"/>
      <c r="T29" s="103"/>
    </row>
    <row r="30" spans="1:20" ht="19.5" customHeight="1" x14ac:dyDescent="0.25">
      <c r="A30" s="5"/>
      <c r="B30" s="101"/>
      <c r="C30" s="102"/>
      <c r="D30" s="5"/>
      <c r="E30" s="16">
        <v>20</v>
      </c>
      <c r="F30" s="13">
        <v>6</v>
      </c>
      <c r="G30" s="13">
        <v>120</v>
      </c>
      <c r="H30" s="5"/>
      <c r="I30" s="5"/>
      <c r="J30" s="5"/>
      <c r="K30" s="12" t="s">
        <v>78</v>
      </c>
      <c r="L30" s="12" t="s">
        <v>23</v>
      </c>
      <c r="M30" s="12" t="s">
        <v>131</v>
      </c>
      <c r="N30" s="12" t="s">
        <v>132</v>
      </c>
      <c r="O30" s="12" t="s">
        <v>81</v>
      </c>
      <c r="P30" s="13">
        <v>15084</v>
      </c>
      <c r="Q30" s="5"/>
      <c r="R30" s="101"/>
      <c r="S30" s="102"/>
      <c r="T30" s="103"/>
    </row>
    <row r="31" spans="1:20" ht="19.5" customHeight="1" x14ac:dyDescent="0.25">
      <c r="A31" s="5"/>
      <c r="B31" s="101"/>
      <c r="C31" s="102"/>
      <c r="D31" s="5"/>
      <c r="E31" s="16">
        <v>25</v>
      </c>
      <c r="F31" s="13">
        <v>6</v>
      </c>
      <c r="G31" s="13">
        <v>150</v>
      </c>
      <c r="H31" s="5"/>
      <c r="I31" s="5"/>
      <c r="J31" s="5"/>
      <c r="K31" s="12" t="s">
        <v>78</v>
      </c>
      <c r="L31" s="12" t="s">
        <v>23</v>
      </c>
      <c r="M31" s="12" t="s">
        <v>133</v>
      </c>
      <c r="N31" s="12" t="s">
        <v>134</v>
      </c>
      <c r="O31" s="12" t="s">
        <v>26</v>
      </c>
      <c r="P31" s="13">
        <v>15083</v>
      </c>
      <c r="Q31" s="5"/>
      <c r="R31" s="101"/>
      <c r="S31" s="102"/>
      <c r="T31" s="103"/>
    </row>
    <row r="32" spans="1:20" ht="19.5" customHeight="1" x14ac:dyDescent="0.25">
      <c r="A32" s="5"/>
      <c r="B32" s="101"/>
      <c r="C32" s="102"/>
      <c r="D32" s="5"/>
      <c r="E32" s="16">
        <v>25</v>
      </c>
      <c r="F32" s="13">
        <v>6</v>
      </c>
      <c r="G32" s="13">
        <v>150</v>
      </c>
      <c r="H32" s="5"/>
      <c r="I32" s="5"/>
      <c r="J32" s="5"/>
      <c r="K32" s="12" t="s">
        <v>78</v>
      </c>
      <c r="L32" s="12" t="s">
        <v>23</v>
      </c>
      <c r="M32" s="12" t="s">
        <v>135</v>
      </c>
      <c r="N32" s="12" t="s">
        <v>136</v>
      </c>
      <c r="O32" s="12" t="s">
        <v>81</v>
      </c>
      <c r="P32" s="13">
        <v>15058</v>
      </c>
      <c r="Q32" s="5"/>
      <c r="R32" s="101"/>
      <c r="S32" s="102"/>
      <c r="T32" s="103"/>
    </row>
    <row r="33" spans="1:20" ht="19.5" customHeight="1" x14ac:dyDescent="0.25">
      <c r="A33" s="5"/>
      <c r="B33" s="101"/>
      <c r="C33" s="102"/>
      <c r="D33" s="5"/>
      <c r="E33" s="16">
        <v>5</v>
      </c>
      <c r="F33" s="13">
        <v>6</v>
      </c>
      <c r="G33" s="13">
        <v>30</v>
      </c>
      <c r="H33" s="5"/>
      <c r="I33" s="5"/>
      <c r="J33" s="5"/>
      <c r="K33" s="12" t="s">
        <v>78</v>
      </c>
      <c r="L33" s="12" t="s">
        <v>23</v>
      </c>
      <c r="M33" s="12" t="s">
        <v>137</v>
      </c>
      <c r="N33" s="12" t="s">
        <v>138</v>
      </c>
      <c r="O33" s="12" t="s">
        <v>81</v>
      </c>
      <c r="P33" s="13">
        <v>15060</v>
      </c>
      <c r="Q33" s="5"/>
      <c r="R33" s="101"/>
      <c r="S33" s="102"/>
      <c r="T33" s="103"/>
    </row>
    <row r="34" spans="1:20" ht="18.45" customHeight="1" x14ac:dyDescent="0.25">
      <c r="A34" s="1"/>
      <c r="B34" s="106"/>
      <c r="C34" s="107"/>
      <c r="D34" s="1"/>
      <c r="E34" s="15">
        <v>5</v>
      </c>
      <c r="F34" s="10">
        <v>6</v>
      </c>
      <c r="G34" s="10">
        <v>30</v>
      </c>
      <c r="H34" s="1"/>
      <c r="I34" s="1"/>
      <c r="J34" s="1"/>
      <c r="K34" s="9" t="s">
        <v>78</v>
      </c>
      <c r="L34" s="9" t="s">
        <v>23</v>
      </c>
      <c r="M34" s="9" t="s">
        <v>139</v>
      </c>
      <c r="N34" s="9" t="s">
        <v>140</v>
      </c>
      <c r="O34" s="9" t="s">
        <v>81</v>
      </c>
      <c r="P34" s="10">
        <v>16310</v>
      </c>
      <c r="Q34" s="1"/>
      <c r="R34" s="106"/>
      <c r="S34" s="107"/>
      <c r="T34" s="108"/>
    </row>
    <row r="35" spans="1:20" ht="21.45" customHeight="1" x14ac:dyDescent="0.25"/>
    <row r="36" spans="1:20" ht="1.8" customHeight="1" x14ac:dyDescent="0.25">
      <c r="S36" s="104" t="s">
        <v>71</v>
      </c>
    </row>
    <row r="37" spans="1:20" ht="9" customHeight="1" x14ac:dyDescent="0.25">
      <c r="A37" s="105" t="s">
        <v>0</v>
      </c>
      <c r="B37" s="93"/>
      <c r="S37" s="93"/>
    </row>
    <row r="38" spans="1:20" ht="0.45" customHeight="1" x14ac:dyDescent="0.25">
      <c r="S38" s="93"/>
    </row>
  </sheetData>
  <mergeCells count="75">
    <mergeCell ref="B34:C34"/>
    <mergeCell ref="R34:T34"/>
    <mergeCell ref="S36:S38"/>
    <mergeCell ref="A37:B37"/>
    <mergeCell ref="B31:C31"/>
    <mergeCell ref="R31:T31"/>
    <mergeCell ref="B32:C32"/>
    <mergeCell ref="R32:T32"/>
    <mergeCell ref="B33:C33"/>
    <mergeCell ref="R33:T33"/>
    <mergeCell ref="B28:C28"/>
    <mergeCell ref="R28:T28"/>
    <mergeCell ref="B29:C29"/>
    <mergeCell ref="R29:T29"/>
    <mergeCell ref="B30:C30"/>
    <mergeCell ref="R30:T30"/>
    <mergeCell ref="B25:C25"/>
    <mergeCell ref="R25:T25"/>
    <mergeCell ref="B26:C26"/>
    <mergeCell ref="R26:T26"/>
    <mergeCell ref="B27:C27"/>
    <mergeCell ref="R27:T27"/>
    <mergeCell ref="B22:C22"/>
    <mergeCell ref="R22:T22"/>
    <mergeCell ref="B23:C23"/>
    <mergeCell ref="R23:T23"/>
    <mergeCell ref="B24:C24"/>
    <mergeCell ref="R24:T24"/>
    <mergeCell ref="B19:C19"/>
    <mergeCell ref="R19:T19"/>
    <mergeCell ref="B20:C20"/>
    <mergeCell ref="R20:T20"/>
    <mergeCell ref="B21:C21"/>
    <mergeCell ref="R21:T21"/>
    <mergeCell ref="B16:C16"/>
    <mergeCell ref="R16:T16"/>
    <mergeCell ref="B17:C17"/>
    <mergeCell ref="R17:T17"/>
    <mergeCell ref="B18:C18"/>
    <mergeCell ref="R18:T18"/>
    <mergeCell ref="B13:C13"/>
    <mergeCell ref="R13:T13"/>
    <mergeCell ref="B14:C14"/>
    <mergeCell ref="R14:T14"/>
    <mergeCell ref="B15:C15"/>
    <mergeCell ref="R15:T15"/>
    <mergeCell ref="B10:C10"/>
    <mergeCell ref="R10:T10"/>
    <mergeCell ref="B11:C11"/>
    <mergeCell ref="R11:T11"/>
    <mergeCell ref="B12:C12"/>
    <mergeCell ref="R12:T12"/>
    <mergeCell ref="B7:C7"/>
    <mergeCell ref="R7:T7"/>
    <mergeCell ref="B8:C8"/>
    <mergeCell ref="R8:T8"/>
    <mergeCell ref="B9:C9"/>
    <mergeCell ref="R9:T9"/>
    <mergeCell ref="B4:C4"/>
    <mergeCell ref="R4:T4"/>
    <mergeCell ref="B5:C5"/>
    <mergeCell ref="R5:T5"/>
    <mergeCell ref="B6:C6"/>
    <mergeCell ref="R6:T6"/>
    <mergeCell ref="A1:T1"/>
    <mergeCell ref="A2:A3"/>
    <mergeCell ref="B2:C3"/>
    <mergeCell ref="D2:D3"/>
    <mergeCell ref="E2:E3"/>
    <mergeCell ref="F2:F3"/>
    <mergeCell ref="G2:H2"/>
    <mergeCell ref="I2:J2"/>
    <mergeCell ref="K2:P2"/>
    <mergeCell ref="Q2:Q3"/>
    <mergeCell ref="R2:T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2D89-760D-4A31-B1A2-808D45CB2A80}">
  <sheetPr codeName="Sheet41">
    <pageSetUpPr autoPageBreaks="0"/>
  </sheetPr>
  <dimension ref="A1:T38"/>
  <sheetViews>
    <sheetView zoomScaleNormal="100" workbookViewId="0">
      <selection sqref="A1:T1"/>
    </sheetView>
  </sheetViews>
  <sheetFormatPr defaultRowHeight="13.2" x14ac:dyDescent="0.25"/>
  <cols>
    <col min="1" max="1" width="15.21875" customWidth="1"/>
    <col min="2" max="2" width="5.88671875" customWidth="1"/>
    <col min="3" max="3" width="55.77734375" customWidth="1"/>
    <col min="4" max="11" width="12.77734375" customWidth="1"/>
    <col min="12" max="12" width="13.33203125" customWidth="1"/>
    <col min="13" max="14" width="13" customWidth="1"/>
    <col min="15" max="16" width="12.77734375" customWidth="1"/>
    <col min="17" max="17" width="24.77734375" customWidth="1"/>
    <col min="18" max="18" width="9.6640625" customWidth="1"/>
    <col min="19" max="19" width="14.21875" customWidth="1"/>
    <col min="20" max="20" width="2.33203125" customWidth="1"/>
  </cols>
  <sheetData>
    <row r="1" spans="1:20" ht="19.5" customHeight="1" collapsed="1" x14ac:dyDescent="0.25">
      <c r="A1" s="91" t="s">
        <v>72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43</v>
      </c>
      <c r="F2" s="94" t="s">
        <v>73</v>
      </c>
      <c r="G2" s="91" t="s">
        <v>10</v>
      </c>
      <c r="H2" s="89"/>
      <c r="I2" s="91" t="s">
        <v>11</v>
      </c>
      <c r="J2" s="89"/>
      <c r="K2" s="91" t="s">
        <v>13</v>
      </c>
      <c r="L2" s="89"/>
      <c r="M2" s="89"/>
      <c r="N2" s="89"/>
      <c r="O2" s="89"/>
      <c r="P2" s="89"/>
      <c r="Q2" s="91" t="s">
        <v>14</v>
      </c>
      <c r="R2" s="94" t="s">
        <v>15</v>
      </c>
      <c r="S2" s="95"/>
      <c r="T2" s="96"/>
    </row>
    <row r="3" spans="1:20" ht="34.5" customHeight="1" x14ac:dyDescent="0.25">
      <c r="A3" s="92"/>
      <c r="B3" s="92"/>
      <c r="C3" s="93"/>
      <c r="D3" s="92"/>
      <c r="E3" s="97"/>
      <c r="F3" s="97"/>
      <c r="G3" s="2" t="s">
        <v>1</v>
      </c>
      <c r="H3" s="2" t="s">
        <v>3</v>
      </c>
      <c r="I3" s="2" t="s">
        <v>1</v>
      </c>
      <c r="J3" s="2" t="s">
        <v>3</v>
      </c>
      <c r="K3" s="2" t="s">
        <v>44</v>
      </c>
      <c r="L3" s="2" t="s">
        <v>16</v>
      </c>
      <c r="M3" s="6" t="s">
        <v>17</v>
      </c>
      <c r="N3" s="6" t="s">
        <v>18</v>
      </c>
      <c r="O3" s="2" t="s">
        <v>19</v>
      </c>
      <c r="P3" s="14" t="s">
        <v>74</v>
      </c>
      <c r="Q3" s="93"/>
      <c r="R3" s="97"/>
      <c r="S3" s="98"/>
      <c r="T3" s="99"/>
    </row>
    <row r="4" spans="1:20" ht="19.5" customHeight="1" x14ac:dyDescent="0.25">
      <c r="A4" s="5"/>
      <c r="B4" s="101"/>
      <c r="C4" s="102"/>
      <c r="D4" s="5"/>
      <c r="E4" s="16">
        <v>5</v>
      </c>
      <c r="F4" s="13">
        <v>6</v>
      </c>
      <c r="G4" s="13">
        <v>30</v>
      </c>
      <c r="H4" s="5"/>
      <c r="I4" s="5"/>
      <c r="J4" s="5"/>
      <c r="K4" s="12" t="s">
        <v>78</v>
      </c>
      <c r="L4" s="12" t="s">
        <v>23</v>
      </c>
      <c r="M4" s="12" t="s">
        <v>142</v>
      </c>
      <c r="N4" s="12" t="s">
        <v>143</v>
      </c>
      <c r="O4" s="12" t="s">
        <v>81</v>
      </c>
      <c r="P4" s="13">
        <v>16309</v>
      </c>
      <c r="Q4" s="5"/>
      <c r="R4" s="101"/>
      <c r="S4" s="102"/>
      <c r="T4" s="103"/>
    </row>
    <row r="5" spans="1:20" ht="19.5" customHeight="1" x14ac:dyDescent="0.25">
      <c r="A5" s="5"/>
      <c r="B5" s="101"/>
      <c r="C5" s="102"/>
      <c r="D5" s="5"/>
      <c r="E5" s="16">
        <v>5</v>
      </c>
      <c r="F5" s="13">
        <v>6</v>
      </c>
      <c r="G5" s="13">
        <v>30</v>
      </c>
      <c r="H5" s="5"/>
      <c r="I5" s="5"/>
      <c r="J5" s="5"/>
      <c r="K5" s="12" t="s">
        <v>78</v>
      </c>
      <c r="L5" s="12" t="s">
        <v>23</v>
      </c>
      <c r="M5" s="12" t="s">
        <v>144</v>
      </c>
      <c r="N5" s="12" t="s">
        <v>145</v>
      </c>
      <c r="O5" s="12" t="s">
        <v>81</v>
      </c>
      <c r="P5" s="13">
        <v>15059</v>
      </c>
      <c r="Q5" s="5"/>
      <c r="R5" s="101"/>
      <c r="S5" s="102"/>
      <c r="T5" s="103"/>
    </row>
    <row r="6" spans="1:20" ht="19.5" customHeight="1" x14ac:dyDescent="0.25">
      <c r="A6" s="5"/>
      <c r="B6" s="101"/>
      <c r="C6" s="102"/>
      <c r="D6" s="5"/>
      <c r="E6" s="16">
        <v>2</v>
      </c>
      <c r="F6" s="13">
        <v>6</v>
      </c>
      <c r="G6" s="13">
        <v>12</v>
      </c>
      <c r="H6" s="5"/>
      <c r="I6" s="5"/>
      <c r="J6" s="5"/>
      <c r="K6" s="12" t="s">
        <v>78</v>
      </c>
      <c r="L6" s="12" t="s">
        <v>23</v>
      </c>
      <c r="M6" s="12" t="s">
        <v>146</v>
      </c>
      <c r="N6" s="12" t="s">
        <v>147</v>
      </c>
      <c r="O6" s="12" t="s">
        <v>81</v>
      </c>
      <c r="P6" s="13">
        <v>15062</v>
      </c>
      <c r="Q6" s="5"/>
      <c r="R6" s="101"/>
      <c r="S6" s="102"/>
      <c r="T6" s="103"/>
    </row>
    <row r="7" spans="1:20" ht="19.5" customHeight="1" x14ac:dyDescent="0.25">
      <c r="A7" s="5"/>
      <c r="B7" s="101"/>
      <c r="C7" s="102"/>
      <c r="D7" s="5"/>
      <c r="E7" s="16">
        <v>2</v>
      </c>
      <c r="F7" s="13">
        <v>6</v>
      </c>
      <c r="G7" s="13">
        <v>12</v>
      </c>
      <c r="H7" s="5"/>
      <c r="I7" s="5"/>
      <c r="J7" s="5"/>
      <c r="K7" s="12" t="s">
        <v>78</v>
      </c>
      <c r="L7" s="12" t="s">
        <v>23</v>
      </c>
      <c r="M7" s="12" t="s">
        <v>148</v>
      </c>
      <c r="N7" s="12" t="s">
        <v>149</v>
      </c>
      <c r="O7" s="12" t="s">
        <v>81</v>
      </c>
      <c r="P7" s="13">
        <v>15061</v>
      </c>
      <c r="Q7" s="5"/>
      <c r="R7" s="101"/>
      <c r="S7" s="102"/>
      <c r="T7" s="103"/>
    </row>
    <row r="8" spans="1:20" ht="19.5" customHeight="1" x14ac:dyDescent="0.25">
      <c r="A8" s="5"/>
      <c r="B8" s="101"/>
      <c r="C8" s="102"/>
      <c r="D8" s="5"/>
      <c r="E8" s="16">
        <v>2</v>
      </c>
      <c r="F8" s="13">
        <v>6</v>
      </c>
      <c r="G8" s="13">
        <v>12</v>
      </c>
      <c r="H8" s="5"/>
      <c r="I8" s="5"/>
      <c r="J8" s="5"/>
      <c r="K8" s="12" t="s">
        <v>78</v>
      </c>
      <c r="L8" s="12" t="s">
        <v>23</v>
      </c>
      <c r="M8" s="12" t="s">
        <v>150</v>
      </c>
      <c r="N8" s="12" t="s">
        <v>151</v>
      </c>
      <c r="O8" s="12" t="s">
        <v>81</v>
      </c>
      <c r="P8" s="13">
        <v>16073</v>
      </c>
      <c r="Q8" s="5"/>
      <c r="R8" s="101"/>
      <c r="S8" s="102"/>
      <c r="T8" s="103"/>
    </row>
    <row r="9" spans="1:20" ht="19.5" customHeight="1" x14ac:dyDescent="0.25">
      <c r="A9" s="5"/>
      <c r="B9" s="101"/>
      <c r="C9" s="102"/>
      <c r="D9" s="5"/>
      <c r="E9" s="16">
        <v>2</v>
      </c>
      <c r="F9" s="13">
        <v>6</v>
      </c>
      <c r="G9" s="13">
        <v>12</v>
      </c>
      <c r="H9" s="5"/>
      <c r="I9" s="5"/>
      <c r="J9" s="5"/>
      <c r="K9" s="12" t="s">
        <v>78</v>
      </c>
      <c r="L9" s="12" t="s">
        <v>23</v>
      </c>
      <c r="M9" s="12" t="s">
        <v>152</v>
      </c>
      <c r="N9" s="12" t="s">
        <v>153</v>
      </c>
      <c r="O9" s="12" t="s">
        <v>81</v>
      </c>
      <c r="P9" s="13">
        <v>16074</v>
      </c>
      <c r="Q9" s="5"/>
      <c r="R9" s="101"/>
      <c r="S9" s="102"/>
      <c r="T9" s="103"/>
    </row>
    <row r="10" spans="1:20" ht="19.5" customHeight="1" x14ac:dyDescent="0.25">
      <c r="A10" s="5"/>
      <c r="B10" s="101"/>
      <c r="C10" s="102"/>
      <c r="D10" s="5"/>
      <c r="E10" s="16">
        <v>2</v>
      </c>
      <c r="F10" s="13">
        <v>6</v>
      </c>
      <c r="G10" s="13">
        <v>12</v>
      </c>
      <c r="H10" s="5"/>
      <c r="I10" s="5"/>
      <c r="J10" s="5"/>
      <c r="K10" s="12" t="s">
        <v>78</v>
      </c>
      <c r="L10" s="12" t="s">
        <v>23</v>
      </c>
      <c r="M10" s="12" t="s">
        <v>154</v>
      </c>
      <c r="N10" s="12" t="s">
        <v>155</v>
      </c>
      <c r="O10" s="12" t="s">
        <v>81</v>
      </c>
      <c r="P10" s="13">
        <v>16075</v>
      </c>
      <c r="Q10" s="5"/>
      <c r="R10" s="101"/>
      <c r="S10" s="102"/>
      <c r="T10" s="103"/>
    </row>
    <row r="11" spans="1:20" ht="19.5" customHeight="1" x14ac:dyDescent="0.25">
      <c r="A11" s="5"/>
      <c r="B11" s="101"/>
      <c r="C11" s="102"/>
      <c r="D11" s="5"/>
      <c r="E11" s="16">
        <v>2</v>
      </c>
      <c r="F11" s="13">
        <v>6</v>
      </c>
      <c r="G11" s="13">
        <v>12</v>
      </c>
      <c r="H11" s="5"/>
      <c r="I11" s="5"/>
      <c r="J11" s="5"/>
      <c r="K11" s="12" t="s">
        <v>78</v>
      </c>
      <c r="L11" s="12" t="s">
        <v>23</v>
      </c>
      <c r="M11" s="12" t="s">
        <v>156</v>
      </c>
      <c r="N11" s="12" t="s">
        <v>157</v>
      </c>
      <c r="O11" s="12" t="s">
        <v>81</v>
      </c>
      <c r="P11" s="13">
        <v>16076</v>
      </c>
      <c r="Q11" s="5"/>
      <c r="R11" s="101"/>
      <c r="S11" s="102"/>
      <c r="T11" s="103"/>
    </row>
    <row r="12" spans="1:20" ht="19.5" customHeight="1" x14ac:dyDescent="0.25">
      <c r="A12" s="5"/>
      <c r="B12" s="101"/>
      <c r="C12" s="102"/>
      <c r="D12" s="5"/>
      <c r="E12" s="16">
        <v>2</v>
      </c>
      <c r="F12" s="13">
        <v>6</v>
      </c>
      <c r="G12" s="13">
        <v>12</v>
      </c>
      <c r="H12" s="5"/>
      <c r="I12" s="5"/>
      <c r="J12" s="5"/>
      <c r="K12" s="12" t="s">
        <v>78</v>
      </c>
      <c r="L12" s="12" t="s">
        <v>23</v>
      </c>
      <c r="M12" s="12" t="s">
        <v>158</v>
      </c>
      <c r="N12" s="12" t="s">
        <v>159</v>
      </c>
      <c r="O12" s="12" t="s">
        <v>81</v>
      </c>
      <c r="P12" s="13">
        <v>16077</v>
      </c>
      <c r="Q12" s="5"/>
      <c r="R12" s="101"/>
      <c r="S12" s="102"/>
      <c r="T12" s="103"/>
    </row>
    <row r="13" spans="1:20" ht="19.5" customHeight="1" x14ac:dyDescent="0.25">
      <c r="A13" s="5"/>
      <c r="B13" s="101"/>
      <c r="C13" s="102"/>
      <c r="D13" s="5"/>
      <c r="E13" s="16">
        <v>2</v>
      </c>
      <c r="F13" s="13">
        <v>6</v>
      </c>
      <c r="G13" s="13">
        <v>12</v>
      </c>
      <c r="H13" s="5"/>
      <c r="I13" s="5"/>
      <c r="J13" s="5"/>
      <c r="K13" s="12" t="s">
        <v>78</v>
      </c>
      <c r="L13" s="12" t="s">
        <v>23</v>
      </c>
      <c r="M13" s="12" t="s">
        <v>160</v>
      </c>
      <c r="N13" s="12" t="s">
        <v>161</v>
      </c>
      <c r="O13" s="12" t="s">
        <v>81</v>
      </c>
      <c r="P13" s="13">
        <v>16078</v>
      </c>
      <c r="Q13" s="5"/>
      <c r="R13" s="101"/>
      <c r="S13" s="102"/>
      <c r="T13" s="103"/>
    </row>
    <row r="14" spans="1:20" ht="19.5" customHeight="1" x14ac:dyDescent="0.25">
      <c r="A14" s="5"/>
      <c r="B14" s="101"/>
      <c r="C14" s="102"/>
      <c r="D14" s="5"/>
      <c r="E14" s="16">
        <v>2</v>
      </c>
      <c r="F14" s="13">
        <v>6</v>
      </c>
      <c r="G14" s="13">
        <v>12</v>
      </c>
      <c r="H14" s="5"/>
      <c r="I14" s="5"/>
      <c r="J14" s="5"/>
      <c r="K14" s="12" t="s">
        <v>78</v>
      </c>
      <c r="L14" s="12" t="s">
        <v>23</v>
      </c>
      <c r="M14" s="12" t="s">
        <v>162</v>
      </c>
      <c r="N14" s="12" t="s">
        <v>163</v>
      </c>
      <c r="O14" s="12" t="s">
        <v>81</v>
      </c>
      <c r="P14" s="13">
        <v>16079</v>
      </c>
      <c r="Q14" s="5"/>
      <c r="R14" s="101"/>
      <c r="S14" s="102"/>
      <c r="T14" s="103"/>
    </row>
    <row r="15" spans="1:20" ht="19.5" customHeight="1" x14ac:dyDescent="0.25">
      <c r="A15" s="5"/>
      <c r="B15" s="101"/>
      <c r="C15" s="102"/>
      <c r="D15" s="5"/>
      <c r="E15" s="16">
        <v>2</v>
      </c>
      <c r="F15" s="13">
        <v>6</v>
      </c>
      <c r="G15" s="13">
        <v>12</v>
      </c>
      <c r="H15" s="5"/>
      <c r="I15" s="5"/>
      <c r="J15" s="5"/>
      <c r="K15" s="12" t="s">
        <v>78</v>
      </c>
      <c r="L15" s="12" t="s">
        <v>23</v>
      </c>
      <c r="M15" s="12" t="s">
        <v>164</v>
      </c>
      <c r="N15" s="12" t="s">
        <v>165</v>
      </c>
      <c r="O15" s="12" t="s">
        <v>81</v>
      </c>
      <c r="P15" s="13">
        <v>16080</v>
      </c>
      <c r="Q15" s="5"/>
      <c r="R15" s="101"/>
      <c r="S15" s="102"/>
      <c r="T15" s="103"/>
    </row>
    <row r="16" spans="1:20" ht="19.5" customHeight="1" x14ac:dyDescent="0.25">
      <c r="A16" s="5"/>
      <c r="B16" s="101"/>
      <c r="C16" s="102"/>
      <c r="D16" s="5"/>
      <c r="E16" s="16">
        <v>5</v>
      </c>
      <c r="F16" s="13">
        <v>6</v>
      </c>
      <c r="G16" s="13">
        <v>30</v>
      </c>
      <c r="H16" s="5"/>
      <c r="I16" s="5"/>
      <c r="J16" s="5"/>
      <c r="K16" s="12" t="s">
        <v>78</v>
      </c>
      <c r="L16" s="12" t="s">
        <v>23</v>
      </c>
      <c r="M16" s="12" t="s">
        <v>166</v>
      </c>
      <c r="N16" s="12" t="s">
        <v>167</v>
      </c>
      <c r="O16" s="12" t="s">
        <v>81</v>
      </c>
      <c r="P16" s="13">
        <v>15064</v>
      </c>
      <c r="Q16" s="5"/>
      <c r="R16" s="101"/>
      <c r="S16" s="102"/>
      <c r="T16" s="103"/>
    </row>
    <row r="17" spans="1:20" ht="19.5" customHeight="1" x14ac:dyDescent="0.25">
      <c r="A17" s="5"/>
      <c r="B17" s="101"/>
      <c r="C17" s="102"/>
      <c r="D17" s="5"/>
      <c r="E17" s="16">
        <v>5</v>
      </c>
      <c r="F17" s="13">
        <v>6</v>
      </c>
      <c r="G17" s="13">
        <v>30</v>
      </c>
      <c r="H17" s="5"/>
      <c r="I17" s="5"/>
      <c r="J17" s="5"/>
      <c r="K17" s="12" t="s">
        <v>78</v>
      </c>
      <c r="L17" s="12" t="s">
        <v>23</v>
      </c>
      <c r="M17" s="12" t="s">
        <v>168</v>
      </c>
      <c r="N17" s="12" t="s">
        <v>169</v>
      </c>
      <c r="O17" s="12" t="s">
        <v>81</v>
      </c>
      <c r="P17" s="13">
        <v>15063</v>
      </c>
      <c r="Q17" s="5"/>
      <c r="R17" s="101"/>
      <c r="S17" s="102"/>
      <c r="T17" s="103"/>
    </row>
    <row r="18" spans="1:20" ht="19.5" customHeight="1" x14ac:dyDescent="0.25">
      <c r="A18" s="5"/>
      <c r="B18" s="101"/>
      <c r="C18" s="102"/>
      <c r="D18" s="5"/>
      <c r="E18" s="16">
        <v>5</v>
      </c>
      <c r="F18" s="13">
        <v>6</v>
      </c>
      <c r="G18" s="13">
        <v>30</v>
      </c>
      <c r="H18" s="5"/>
      <c r="I18" s="5"/>
      <c r="J18" s="5"/>
      <c r="K18" s="12" t="s">
        <v>78</v>
      </c>
      <c r="L18" s="12" t="s">
        <v>23</v>
      </c>
      <c r="M18" s="12" t="s">
        <v>170</v>
      </c>
      <c r="N18" s="12" t="s">
        <v>171</v>
      </c>
      <c r="O18" s="12" t="s">
        <v>81</v>
      </c>
      <c r="P18" s="13">
        <v>16082</v>
      </c>
      <c r="Q18" s="5"/>
      <c r="R18" s="101"/>
      <c r="S18" s="102"/>
      <c r="T18" s="103"/>
    </row>
    <row r="19" spans="1:20" ht="19.5" customHeight="1" x14ac:dyDescent="0.25">
      <c r="A19" s="5"/>
      <c r="B19" s="101"/>
      <c r="C19" s="102"/>
      <c r="D19" s="5"/>
      <c r="E19" s="16">
        <v>5</v>
      </c>
      <c r="F19" s="13">
        <v>6</v>
      </c>
      <c r="G19" s="13">
        <v>30</v>
      </c>
      <c r="H19" s="5"/>
      <c r="I19" s="5"/>
      <c r="J19" s="5"/>
      <c r="K19" s="12" t="s">
        <v>78</v>
      </c>
      <c r="L19" s="12" t="s">
        <v>23</v>
      </c>
      <c r="M19" s="12" t="s">
        <v>172</v>
      </c>
      <c r="N19" s="12" t="s">
        <v>173</v>
      </c>
      <c r="O19" s="12" t="s">
        <v>81</v>
      </c>
      <c r="P19" s="13">
        <v>16081</v>
      </c>
      <c r="Q19" s="5"/>
      <c r="R19" s="101"/>
      <c r="S19" s="102"/>
      <c r="T19" s="103"/>
    </row>
    <row r="20" spans="1:20" ht="19.5" customHeight="1" x14ac:dyDescent="0.25">
      <c r="A20" s="5"/>
      <c r="B20" s="101"/>
      <c r="C20" s="102"/>
      <c r="D20" s="5"/>
      <c r="E20" s="16">
        <v>2</v>
      </c>
      <c r="F20" s="13">
        <v>6</v>
      </c>
      <c r="G20" s="13">
        <v>12</v>
      </c>
      <c r="H20" s="5"/>
      <c r="I20" s="5"/>
      <c r="J20" s="5"/>
      <c r="K20" s="12" t="s">
        <v>78</v>
      </c>
      <c r="L20" s="12" t="s">
        <v>23</v>
      </c>
      <c r="M20" s="12" t="s">
        <v>174</v>
      </c>
      <c r="N20" s="12" t="s">
        <v>175</v>
      </c>
      <c r="O20" s="12" t="s">
        <v>81</v>
      </c>
      <c r="P20" s="13">
        <v>15066</v>
      </c>
      <c r="Q20" s="5"/>
      <c r="R20" s="101"/>
      <c r="S20" s="102"/>
      <c r="T20" s="103"/>
    </row>
    <row r="21" spans="1:20" ht="19.5" customHeight="1" x14ac:dyDescent="0.25">
      <c r="A21" s="5"/>
      <c r="B21" s="101"/>
      <c r="C21" s="102"/>
      <c r="D21" s="5"/>
      <c r="E21" s="16">
        <v>2</v>
      </c>
      <c r="F21" s="13">
        <v>6</v>
      </c>
      <c r="G21" s="13">
        <v>12</v>
      </c>
      <c r="H21" s="5"/>
      <c r="I21" s="5"/>
      <c r="J21" s="5"/>
      <c r="K21" s="12" t="s">
        <v>78</v>
      </c>
      <c r="L21" s="12" t="s">
        <v>23</v>
      </c>
      <c r="M21" s="12" t="s">
        <v>176</v>
      </c>
      <c r="N21" s="12" t="s">
        <v>177</v>
      </c>
      <c r="O21" s="12" t="s">
        <v>81</v>
      </c>
      <c r="P21" s="13">
        <v>15065</v>
      </c>
      <c r="Q21" s="5"/>
      <c r="R21" s="101"/>
      <c r="S21" s="102"/>
      <c r="T21" s="103"/>
    </row>
    <row r="22" spans="1:20" ht="19.5" customHeight="1" x14ac:dyDescent="0.25">
      <c r="A22" s="5"/>
      <c r="B22" s="101"/>
      <c r="C22" s="102"/>
      <c r="D22" s="5"/>
      <c r="E22" s="16">
        <v>5</v>
      </c>
      <c r="F22" s="13">
        <v>6</v>
      </c>
      <c r="G22" s="13">
        <v>30</v>
      </c>
      <c r="H22" s="5"/>
      <c r="I22" s="5"/>
      <c r="J22" s="5"/>
      <c r="K22" s="12" t="s">
        <v>178</v>
      </c>
      <c r="L22" s="12" t="s">
        <v>23</v>
      </c>
      <c r="M22" s="12" t="s">
        <v>179</v>
      </c>
      <c r="N22" s="12" t="s">
        <v>180</v>
      </c>
      <c r="O22" s="12" t="s">
        <v>26</v>
      </c>
      <c r="P22" s="13">
        <v>16170</v>
      </c>
      <c r="Q22" s="5"/>
      <c r="R22" s="101"/>
      <c r="S22" s="102"/>
      <c r="T22" s="103"/>
    </row>
    <row r="23" spans="1:20" ht="19.5" customHeight="1" x14ac:dyDescent="0.25">
      <c r="A23" s="5"/>
      <c r="B23" s="101"/>
      <c r="C23" s="102"/>
      <c r="D23" s="5"/>
      <c r="E23" s="16">
        <v>5</v>
      </c>
      <c r="F23" s="13">
        <v>6</v>
      </c>
      <c r="G23" s="13">
        <v>30</v>
      </c>
      <c r="H23" s="5"/>
      <c r="I23" s="5"/>
      <c r="J23" s="5"/>
      <c r="K23" s="12" t="s">
        <v>178</v>
      </c>
      <c r="L23" s="12" t="s">
        <v>23</v>
      </c>
      <c r="M23" s="12" t="s">
        <v>181</v>
      </c>
      <c r="N23" s="12" t="s">
        <v>182</v>
      </c>
      <c r="O23" s="12" t="s">
        <v>26</v>
      </c>
      <c r="P23" s="13">
        <v>16169</v>
      </c>
      <c r="Q23" s="5"/>
      <c r="R23" s="101"/>
      <c r="S23" s="102"/>
      <c r="T23" s="103"/>
    </row>
    <row r="24" spans="1:20" ht="19.5" customHeight="1" x14ac:dyDescent="0.25">
      <c r="A24" s="5"/>
      <c r="B24" s="101"/>
      <c r="C24" s="102"/>
      <c r="D24" s="5"/>
      <c r="E24" s="16">
        <v>5</v>
      </c>
      <c r="F24" s="13">
        <v>6</v>
      </c>
      <c r="G24" s="13">
        <v>30</v>
      </c>
      <c r="H24" s="5"/>
      <c r="I24" s="5"/>
      <c r="J24" s="5"/>
      <c r="K24" s="12" t="s">
        <v>178</v>
      </c>
      <c r="L24" s="12" t="s">
        <v>23</v>
      </c>
      <c r="M24" s="12" t="s">
        <v>183</v>
      </c>
      <c r="N24" s="12" t="s">
        <v>184</v>
      </c>
      <c r="O24" s="12" t="s">
        <v>26</v>
      </c>
      <c r="P24" s="13">
        <v>15081</v>
      </c>
      <c r="Q24" s="5"/>
      <c r="R24" s="101"/>
      <c r="S24" s="102"/>
      <c r="T24" s="103"/>
    </row>
    <row r="25" spans="1:20" ht="19.5" customHeight="1" x14ac:dyDescent="0.25">
      <c r="A25" s="5"/>
      <c r="B25" s="101"/>
      <c r="C25" s="102"/>
      <c r="D25" s="5"/>
      <c r="E25" s="16">
        <v>5</v>
      </c>
      <c r="F25" s="13">
        <v>6</v>
      </c>
      <c r="G25" s="13">
        <v>30</v>
      </c>
      <c r="H25" s="5"/>
      <c r="I25" s="5"/>
      <c r="J25" s="5"/>
      <c r="K25" s="12" t="s">
        <v>178</v>
      </c>
      <c r="L25" s="12" t="s">
        <v>23</v>
      </c>
      <c r="M25" s="12" t="s">
        <v>185</v>
      </c>
      <c r="N25" s="12" t="s">
        <v>186</v>
      </c>
      <c r="O25" s="12" t="s">
        <v>26</v>
      </c>
      <c r="P25" s="13">
        <v>15080</v>
      </c>
      <c r="Q25" s="5"/>
      <c r="R25" s="101"/>
      <c r="S25" s="102"/>
      <c r="T25" s="103"/>
    </row>
    <row r="26" spans="1:20" ht="19.5" customHeight="1" x14ac:dyDescent="0.25">
      <c r="A26" s="5"/>
      <c r="B26" s="101"/>
      <c r="C26" s="102"/>
      <c r="D26" s="5"/>
      <c r="E26" s="16">
        <v>5</v>
      </c>
      <c r="F26" s="13">
        <v>6</v>
      </c>
      <c r="G26" s="13">
        <v>30</v>
      </c>
      <c r="H26" s="5"/>
      <c r="I26" s="5"/>
      <c r="J26" s="5"/>
      <c r="K26" s="12" t="s">
        <v>178</v>
      </c>
      <c r="L26" s="12" t="s">
        <v>23</v>
      </c>
      <c r="M26" s="12" t="s">
        <v>187</v>
      </c>
      <c r="N26" s="12" t="s">
        <v>188</v>
      </c>
      <c r="O26" s="12" t="s">
        <v>26</v>
      </c>
      <c r="P26" s="13">
        <v>16311</v>
      </c>
      <c r="Q26" s="5"/>
      <c r="R26" s="101"/>
      <c r="S26" s="102"/>
      <c r="T26" s="103"/>
    </row>
    <row r="27" spans="1:20" ht="19.5" customHeight="1" x14ac:dyDescent="0.25">
      <c r="A27" s="5"/>
      <c r="B27" s="101"/>
      <c r="C27" s="102"/>
      <c r="D27" s="5"/>
      <c r="E27" s="16">
        <v>5</v>
      </c>
      <c r="F27" s="13">
        <v>6</v>
      </c>
      <c r="G27" s="13">
        <v>30</v>
      </c>
      <c r="H27" s="5"/>
      <c r="I27" s="5"/>
      <c r="J27" s="5"/>
      <c r="K27" s="12" t="s">
        <v>178</v>
      </c>
      <c r="L27" s="12" t="s">
        <v>23</v>
      </c>
      <c r="M27" s="12" t="s">
        <v>189</v>
      </c>
      <c r="N27" s="12" t="s">
        <v>190</v>
      </c>
      <c r="O27" s="12" t="s">
        <v>26</v>
      </c>
      <c r="P27" s="13">
        <v>15079</v>
      </c>
      <c r="Q27" s="5"/>
      <c r="R27" s="101"/>
      <c r="S27" s="102"/>
      <c r="T27" s="103"/>
    </row>
    <row r="28" spans="1:20" ht="19.5" customHeight="1" x14ac:dyDescent="0.25">
      <c r="A28" s="5"/>
      <c r="B28" s="101"/>
      <c r="C28" s="102"/>
      <c r="D28" s="5"/>
      <c r="E28" s="16">
        <v>2</v>
      </c>
      <c r="F28" s="13">
        <v>6</v>
      </c>
      <c r="G28" s="13">
        <v>12</v>
      </c>
      <c r="H28" s="5"/>
      <c r="I28" s="5"/>
      <c r="J28" s="5"/>
      <c r="K28" s="12" t="s">
        <v>178</v>
      </c>
      <c r="L28" s="12" t="s">
        <v>23</v>
      </c>
      <c r="M28" s="12" t="s">
        <v>191</v>
      </c>
      <c r="N28" s="12" t="s">
        <v>192</v>
      </c>
      <c r="O28" s="12" t="s">
        <v>26</v>
      </c>
      <c r="P28" s="13">
        <v>15078</v>
      </c>
      <c r="Q28" s="5"/>
      <c r="R28" s="101"/>
      <c r="S28" s="102"/>
      <c r="T28" s="103"/>
    </row>
    <row r="29" spans="1:20" ht="19.5" customHeight="1" x14ac:dyDescent="0.25">
      <c r="A29" s="5"/>
      <c r="B29" s="101"/>
      <c r="C29" s="102"/>
      <c r="D29" s="5"/>
      <c r="E29" s="16">
        <v>2</v>
      </c>
      <c r="F29" s="13">
        <v>6</v>
      </c>
      <c r="G29" s="13">
        <v>12</v>
      </c>
      <c r="H29" s="5"/>
      <c r="I29" s="5"/>
      <c r="J29" s="5"/>
      <c r="K29" s="12" t="s">
        <v>178</v>
      </c>
      <c r="L29" s="12" t="s">
        <v>23</v>
      </c>
      <c r="M29" s="12" t="s">
        <v>193</v>
      </c>
      <c r="N29" s="12" t="s">
        <v>194</v>
      </c>
      <c r="O29" s="12" t="s">
        <v>26</v>
      </c>
      <c r="P29" s="13">
        <v>16369</v>
      </c>
      <c r="Q29" s="5"/>
      <c r="R29" s="101"/>
      <c r="S29" s="102"/>
      <c r="T29" s="103"/>
    </row>
    <row r="30" spans="1:20" ht="19.5" customHeight="1" x14ac:dyDescent="0.25">
      <c r="A30" s="5"/>
      <c r="B30" s="101"/>
      <c r="C30" s="102"/>
      <c r="D30" s="5"/>
      <c r="E30" s="16">
        <v>2</v>
      </c>
      <c r="F30" s="13">
        <v>6</v>
      </c>
      <c r="G30" s="13">
        <v>12</v>
      </c>
      <c r="H30" s="5"/>
      <c r="I30" s="5"/>
      <c r="J30" s="5"/>
      <c r="K30" s="12" t="s">
        <v>178</v>
      </c>
      <c r="L30" s="12" t="s">
        <v>23</v>
      </c>
      <c r="M30" s="12" t="s">
        <v>195</v>
      </c>
      <c r="N30" s="12" t="s">
        <v>196</v>
      </c>
      <c r="O30" s="12" t="s">
        <v>26</v>
      </c>
      <c r="P30" s="13">
        <v>15077</v>
      </c>
      <c r="Q30" s="5"/>
      <c r="R30" s="101"/>
      <c r="S30" s="102"/>
      <c r="T30" s="103"/>
    </row>
    <row r="31" spans="1:20" ht="19.5" customHeight="1" x14ac:dyDescent="0.25">
      <c r="A31" s="5"/>
      <c r="B31" s="101"/>
      <c r="C31" s="102"/>
      <c r="D31" s="5"/>
      <c r="E31" s="16">
        <v>5</v>
      </c>
      <c r="F31" s="13">
        <v>6</v>
      </c>
      <c r="G31" s="13">
        <v>30</v>
      </c>
      <c r="H31" s="5"/>
      <c r="I31" s="5"/>
      <c r="J31" s="5"/>
      <c r="K31" s="12" t="s">
        <v>178</v>
      </c>
      <c r="L31" s="12" t="s">
        <v>23</v>
      </c>
      <c r="M31" s="12" t="s">
        <v>197</v>
      </c>
      <c r="N31" s="12" t="s">
        <v>198</v>
      </c>
      <c r="O31" s="12" t="s">
        <v>26</v>
      </c>
      <c r="P31" s="13">
        <v>15076</v>
      </c>
      <c r="Q31" s="5"/>
      <c r="R31" s="101"/>
      <c r="S31" s="102"/>
      <c r="T31" s="103"/>
    </row>
    <row r="32" spans="1:20" ht="19.5" customHeight="1" x14ac:dyDescent="0.25">
      <c r="A32" s="5"/>
      <c r="B32" s="101"/>
      <c r="C32" s="102"/>
      <c r="D32" s="5"/>
      <c r="E32" s="16">
        <v>5</v>
      </c>
      <c r="F32" s="13">
        <v>6</v>
      </c>
      <c r="G32" s="13">
        <v>30</v>
      </c>
      <c r="H32" s="5"/>
      <c r="I32" s="5"/>
      <c r="J32" s="5"/>
      <c r="K32" s="12" t="s">
        <v>178</v>
      </c>
      <c r="L32" s="12" t="s">
        <v>23</v>
      </c>
      <c r="M32" s="12" t="s">
        <v>199</v>
      </c>
      <c r="N32" s="12" t="s">
        <v>200</v>
      </c>
      <c r="O32" s="12" t="s">
        <v>26</v>
      </c>
      <c r="P32" s="13">
        <v>16043</v>
      </c>
      <c r="Q32" s="5"/>
      <c r="R32" s="101"/>
      <c r="S32" s="102"/>
      <c r="T32" s="103"/>
    </row>
    <row r="33" spans="1:20" ht="19.5" customHeight="1" x14ac:dyDescent="0.25">
      <c r="A33" s="5"/>
      <c r="B33" s="101"/>
      <c r="C33" s="102"/>
      <c r="D33" s="5"/>
      <c r="E33" s="16">
        <v>5</v>
      </c>
      <c r="F33" s="13">
        <v>6</v>
      </c>
      <c r="G33" s="13">
        <v>30</v>
      </c>
      <c r="H33" s="5"/>
      <c r="I33" s="5"/>
      <c r="J33" s="5"/>
      <c r="K33" s="12" t="s">
        <v>178</v>
      </c>
      <c r="L33" s="12" t="s">
        <v>23</v>
      </c>
      <c r="M33" s="12" t="s">
        <v>201</v>
      </c>
      <c r="N33" s="12" t="s">
        <v>202</v>
      </c>
      <c r="O33" s="12" t="s">
        <v>26</v>
      </c>
      <c r="P33" s="13">
        <v>15075</v>
      </c>
      <c r="Q33" s="5"/>
      <c r="R33" s="101"/>
      <c r="S33" s="102"/>
      <c r="T33" s="103"/>
    </row>
    <row r="34" spans="1:20" ht="19.5" customHeight="1" x14ac:dyDescent="0.25">
      <c r="A34" s="1"/>
      <c r="B34" s="106"/>
      <c r="C34" s="107"/>
      <c r="D34" s="1"/>
      <c r="E34" s="15">
        <v>2</v>
      </c>
      <c r="F34" s="10">
        <v>6</v>
      </c>
      <c r="G34" s="10">
        <v>12</v>
      </c>
      <c r="H34" s="1"/>
      <c r="I34" s="1"/>
      <c r="J34" s="1"/>
      <c r="K34" s="9" t="s">
        <v>178</v>
      </c>
      <c r="L34" s="9" t="s">
        <v>23</v>
      </c>
      <c r="M34" s="9" t="s">
        <v>203</v>
      </c>
      <c r="N34" s="9" t="s">
        <v>204</v>
      </c>
      <c r="O34" s="9" t="s">
        <v>26</v>
      </c>
      <c r="P34" s="10">
        <v>15074</v>
      </c>
      <c r="Q34" s="1"/>
      <c r="R34" s="106"/>
      <c r="S34" s="107"/>
      <c r="T34" s="108"/>
    </row>
    <row r="35" spans="1:20" ht="35.549999999999997" customHeight="1" x14ac:dyDescent="0.25"/>
    <row r="36" spans="1:20" ht="1.8" customHeight="1" x14ac:dyDescent="0.25">
      <c r="S36" s="104" t="s">
        <v>141</v>
      </c>
    </row>
    <row r="37" spans="1:20" ht="9" customHeight="1" x14ac:dyDescent="0.25">
      <c r="A37" s="105" t="s">
        <v>0</v>
      </c>
      <c r="B37" s="93"/>
      <c r="S37" s="93"/>
    </row>
    <row r="38" spans="1:20" ht="0.45" customHeight="1" x14ac:dyDescent="0.25">
      <c r="S38" s="93"/>
    </row>
  </sheetData>
  <mergeCells count="75">
    <mergeCell ref="B34:C34"/>
    <mergeCell ref="R34:T34"/>
    <mergeCell ref="S36:S38"/>
    <mergeCell ref="A37:B37"/>
    <mergeCell ref="B31:C31"/>
    <mergeCell ref="R31:T31"/>
    <mergeCell ref="B32:C32"/>
    <mergeCell ref="R32:T32"/>
    <mergeCell ref="B33:C33"/>
    <mergeCell ref="R33:T33"/>
    <mergeCell ref="B28:C28"/>
    <mergeCell ref="R28:T28"/>
    <mergeCell ref="B29:C29"/>
    <mergeCell ref="R29:T29"/>
    <mergeCell ref="B30:C30"/>
    <mergeCell ref="R30:T30"/>
    <mergeCell ref="B25:C25"/>
    <mergeCell ref="R25:T25"/>
    <mergeCell ref="B26:C26"/>
    <mergeCell ref="R26:T26"/>
    <mergeCell ref="B27:C27"/>
    <mergeCell ref="R27:T27"/>
    <mergeCell ref="B22:C22"/>
    <mergeCell ref="R22:T22"/>
    <mergeCell ref="B23:C23"/>
    <mergeCell ref="R23:T23"/>
    <mergeCell ref="B24:C24"/>
    <mergeCell ref="R24:T24"/>
    <mergeCell ref="B19:C19"/>
    <mergeCell ref="R19:T19"/>
    <mergeCell ref="B20:C20"/>
    <mergeCell ref="R20:T20"/>
    <mergeCell ref="B21:C21"/>
    <mergeCell ref="R21:T21"/>
    <mergeCell ref="B16:C16"/>
    <mergeCell ref="R16:T16"/>
    <mergeCell ref="B17:C17"/>
    <mergeCell ref="R17:T17"/>
    <mergeCell ref="B18:C18"/>
    <mergeCell ref="R18:T18"/>
    <mergeCell ref="B13:C13"/>
    <mergeCell ref="R13:T13"/>
    <mergeCell ref="B14:C14"/>
    <mergeCell ref="R14:T14"/>
    <mergeCell ref="B15:C15"/>
    <mergeCell ref="R15:T15"/>
    <mergeCell ref="B10:C10"/>
    <mergeCell ref="R10:T10"/>
    <mergeCell ref="B11:C11"/>
    <mergeCell ref="R11:T11"/>
    <mergeCell ref="B12:C12"/>
    <mergeCell ref="R12:T12"/>
    <mergeCell ref="B7:C7"/>
    <mergeCell ref="R7:T7"/>
    <mergeCell ref="B8:C8"/>
    <mergeCell ref="R8:T8"/>
    <mergeCell ref="B9:C9"/>
    <mergeCell ref="R9:T9"/>
    <mergeCell ref="B4:C4"/>
    <mergeCell ref="R4:T4"/>
    <mergeCell ref="B5:C5"/>
    <mergeCell ref="R5:T5"/>
    <mergeCell ref="B6:C6"/>
    <mergeCell ref="R6:T6"/>
    <mergeCell ref="A1:T1"/>
    <mergeCell ref="A2:A3"/>
    <mergeCell ref="B2:C3"/>
    <mergeCell ref="D2:D3"/>
    <mergeCell ref="E2:E3"/>
    <mergeCell ref="F2:F3"/>
    <mergeCell ref="G2:H2"/>
    <mergeCell ref="I2:J2"/>
    <mergeCell ref="K2:P2"/>
    <mergeCell ref="Q2:Q3"/>
    <mergeCell ref="R2:T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55C4-E2D9-40C5-AFB2-767334B5C9EA}">
  <sheetPr codeName="Sheet42">
    <pageSetUpPr autoPageBreaks="0"/>
  </sheetPr>
  <dimension ref="A1:T38"/>
  <sheetViews>
    <sheetView zoomScaleNormal="100" workbookViewId="0">
      <selection sqref="A1:T1"/>
    </sheetView>
  </sheetViews>
  <sheetFormatPr defaultRowHeight="13.2" x14ac:dyDescent="0.25"/>
  <cols>
    <col min="1" max="1" width="15.21875" customWidth="1"/>
    <col min="2" max="2" width="5.88671875" customWidth="1"/>
    <col min="3" max="3" width="55.77734375" customWidth="1"/>
    <col min="4" max="11" width="12.77734375" customWidth="1"/>
    <col min="12" max="12" width="13.33203125" customWidth="1"/>
    <col min="13" max="14" width="13" customWidth="1"/>
    <col min="15" max="16" width="12.77734375" customWidth="1"/>
    <col min="17" max="17" width="24.77734375" customWidth="1"/>
    <col min="18" max="18" width="9.6640625" customWidth="1"/>
    <col min="19" max="19" width="14.21875" customWidth="1"/>
    <col min="20" max="20" width="2.33203125" customWidth="1"/>
  </cols>
  <sheetData>
    <row r="1" spans="1:20" ht="19.5" customHeight="1" collapsed="1" x14ac:dyDescent="0.25">
      <c r="A1" s="91" t="s">
        <v>72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43</v>
      </c>
      <c r="F2" s="94" t="s">
        <v>73</v>
      </c>
      <c r="G2" s="91" t="s">
        <v>10</v>
      </c>
      <c r="H2" s="89"/>
      <c r="I2" s="91" t="s">
        <v>11</v>
      </c>
      <c r="J2" s="89"/>
      <c r="K2" s="91" t="s">
        <v>13</v>
      </c>
      <c r="L2" s="89"/>
      <c r="M2" s="89"/>
      <c r="N2" s="89"/>
      <c r="O2" s="89"/>
      <c r="P2" s="89"/>
      <c r="Q2" s="91" t="s">
        <v>14</v>
      </c>
      <c r="R2" s="94" t="s">
        <v>15</v>
      </c>
      <c r="S2" s="95"/>
      <c r="T2" s="96"/>
    </row>
    <row r="3" spans="1:20" ht="34.5" customHeight="1" x14ac:dyDescent="0.25">
      <c r="A3" s="92"/>
      <c r="B3" s="92"/>
      <c r="C3" s="93"/>
      <c r="D3" s="92"/>
      <c r="E3" s="97"/>
      <c r="F3" s="97"/>
      <c r="G3" s="2" t="s">
        <v>1</v>
      </c>
      <c r="H3" s="2" t="s">
        <v>3</v>
      </c>
      <c r="I3" s="2" t="s">
        <v>1</v>
      </c>
      <c r="J3" s="2" t="s">
        <v>3</v>
      </c>
      <c r="K3" s="2" t="s">
        <v>44</v>
      </c>
      <c r="L3" s="2" t="s">
        <v>16</v>
      </c>
      <c r="M3" s="6" t="s">
        <v>17</v>
      </c>
      <c r="N3" s="6" t="s">
        <v>18</v>
      </c>
      <c r="O3" s="2" t="s">
        <v>19</v>
      </c>
      <c r="P3" s="14" t="s">
        <v>74</v>
      </c>
      <c r="Q3" s="93"/>
      <c r="R3" s="97"/>
      <c r="S3" s="98"/>
      <c r="T3" s="99"/>
    </row>
    <row r="4" spans="1:20" ht="19.5" customHeight="1" x14ac:dyDescent="0.25">
      <c r="A4" s="5"/>
      <c r="B4" s="101"/>
      <c r="C4" s="102"/>
      <c r="D4" s="5"/>
      <c r="E4" s="16">
        <v>2</v>
      </c>
      <c r="F4" s="13">
        <v>6</v>
      </c>
      <c r="G4" s="13">
        <v>12</v>
      </c>
      <c r="H4" s="5"/>
      <c r="I4" s="5"/>
      <c r="J4" s="5"/>
      <c r="K4" s="12" t="s">
        <v>178</v>
      </c>
      <c r="L4" s="12" t="s">
        <v>23</v>
      </c>
      <c r="M4" s="12" t="s">
        <v>206</v>
      </c>
      <c r="N4" s="12" t="s">
        <v>207</v>
      </c>
      <c r="O4" s="12" t="s">
        <v>26</v>
      </c>
      <c r="P4" s="13">
        <v>15082</v>
      </c>
      <c r="Q4" s="5"/>
      <c r="R4" s="101"/>
      <c r="S4" s="102"/>
      <c r="T4" s="103"/>
    </row>
    <row r="5" spans="1:20" ht="19.5" customHeight="1" x14ac:dyDescent="0.25">
      <c r="A5" s="5"/>
      <c r="B5" s="101"/>
      <c r="C5" s="102"/>
      <c r="D5" s="5"/>
      <c r="E5" s="16">
        <v>5</v>
      </c>
      <c r="F5" s="13">
        <v>6</v>
      </c>
      <c r="G5" s="13">
        <v>30</v>
      </c>
      <c r="H5" s="5"/>
      <c r="I5" s="5"/>
      <c r="J5" s="5"/>
      <c r="K5" s="12" t="s">
        <v>178</v>
      </c>
      <c r="L5" s="12" t="s">
        <v>23</v>
      </c>
      <c r="M5" s="12" t="s">
        <v>208</v>
      </c>
      <c r="N5" s="12" t="s">
        <v>209</v>
      </c>
      <c r="O5" s="12" t="s">
        <v>26</v>
      </c>
      <c r="P5" s="13">
        <v>17626</v>
      </c>
      <c r="Q5" s="5"/>
      <c r="R5" s="101"/>
      <c r="S5" s="102"/>
      <c r="T5" s="103"/>
    </row>
    <row r="6" spans="1:20" ht="19.5" customHeight="1" x14ac:dyDescent="0.25">
      <c r="A6" s="5"/>
      <c r="B6" s="101"/>
      <c r="C6" s="102"/>
      <c r="D6" s="5"/>
      <c r="E6" s="16">
        <v>5</v>
      </c>
      <c r="F6" s="13">
        <v>6</v>
      </c>
      <c r="G6" s="13">
        <v>30</v>
      </c>
      <c r="H6" s="5"/>
      <c r="I6" s="5"/>
      <c r="J6" s="5"/>
      <c r="K6" s="12" t="s">
        <v>178</v>
      </c>
      <c r="L6" s="12" t="s">
        <v>23</v>
      </c>
      <c r="M6" s="12" t="s">
        <v>210</v>
      </c>
      <c r="N6" s="12" t="s">
        <v>211</v>
      </c>
      <c r="O6" s="12" t="s">
        <v>26</v>
      </c>
      <c r="P6" s="13">
        <v>16050</v>
      </c>
      <c r="Q6" s="5"/>
      <c r="R6" s="101"/>
      <c r="S6" s="102"/>
      <c r="T6" s="103"/>
    </row>
    <row r="7" spans="1:20" ht="19.5" customHeight="1" x14ac:dyDescent="0.25">
      <c r="A7" s="5"/>
      <c r="B7" s="101"/>
      <c r="C7" s="102"/>
      <c r="D7" s="5"/>
      <c r="E7" s="16">
        <v>5</v>
      </c>
      <c r="F7" s="13">
        <v>6</v>
      </c>
      <c r="G7" s="13">
        <v>30</v>
      </c>
      <c r="H7" s="5"/>
      <c r="I7" s="5"/>
      <c r="J7" s="5"/>
      <c r="K7" s="12" t="s">
        <v>178</v>
      </c>
      <c r="L7" s="12" t="s">
        <v>23</v>
      </c>
      <c r="M7" s="12" t="s">
        <v>212</v>
      </c>
      <c r="N7" s="12" t="s">
        <v>213</v>
      </c>
      <c r="O7" s="12" t="s">
        <v>26</v>
      </c>
      <c r="P7" s="13">
        <v>16049</v>
      </c>
      <c r="Q7" s="5"/>
      <c r="R7" s="101"/>
      <c r="S7" s="102"/>
      <c r="T7" s="103"/>
    </row>
    <row r="8" spans="1:20" ht="19.5" customHeight="1" x14ac:dyDescent="0.25">
      <c r="A8" s="5"/>
      <c r="B8" s="101"/>
      <c r="C8" s="102"/>
      <c r="D8" s="5"/>
      <c r="E8" s="16">
        <v>20</v>
      </c>
      <c r="F8" s="13">
        <v>6</v>
      </c>
      <c r="G8" s="13">
        <v>120</v>
      </c>
      <c r="H8" s="5"/>
      <c r="I8" s="5"/>
      <c r="J8" s="5"/>
      <c r="K8" s="12" t="s">
        <v>178</v>
      </c>
      <c r="L8" s="12" t="s">
        <v>23</v>
      </c>
      <c r="M8" s="12" t="s">
        <v>214</v>
      </c>
      <c r="N8" s="12" t="s">
        <v>215</v>
      </c>
      <c r="O8" s="12" t="s">
        <v>26</v>
      </c>
      <c r="P8" s="13">
        <v>15072</v>
      </c>
      <c r="Q8" s="5"/>
      <c r="R8" s="101"/>
      <c r="S8" s="102"/>
      <c r="T8" s="103"/>
    </row>
    <row r="9" spans="1:20" ht="19.5" customHeight="1" x14ac:dyDescent="0.25">
      <c r="A9" s="5"/>
      <c r="B9" s="101"/>
      <c r="C9" s="102"/>
      <c r="D9" s="5"/>
      <c r="E9" s="16">
        <v>20</v>
      </c>
      <c r="F9" s="13">
        <v>6</v>
      </c>
      <c r="G9" s="13">
        <v>120</v>
      </c>
      <c r="H9" s="5"/>
      <c r="I9" s="5"/>
      <c r="J9" s="5"/>
      <c r="K9" s="12" t="s">
        <v>178</v>
      </c>
      <c r="L9" s="12" t="s">
        <v>23</v>
      </c>
      <c r="M9" s="12" t="s">
        <v>119</v>
      </c>
      <c r="N9" s="12" t="s">
        <v>216</v>
      </c>
      <c r="O9" s="12" t="s">
        <v>81</v>
      </c>
      <c r="P9" s="13">
        <v>2180</v>
      </c>
      <c r="Q9" s="5"/>
      <c r="R9" s="101"/>
      <c r="S9" s="102"/>
      <c r="T9" s="103"/>
    </row>
    <row r="10" spans="1:20" ht="19.5" customHeight="1" x14ac:dyDescent="0.25">
      <c r="A10" s="5"/>
      <c r="B10" s="101"/>
      <c r="C10" s="102"/>
      <c r="D10" s="5"/>
      <c r="E10" s="16">
        <v>20</v>
      </c>
      <c r="F10" s="13">
        <v>6</v>
      </c>
      <c r="G10" s="13">
        <v>120</v>
      </c>
      <c r="H10" s="5"/>
      <c r="I10" s="5"/>
      <c r="J10" s="5"/>
      <c r="K10" s="12" t="s">
        <v>178</v>
      </c>
      <c r="L10" s="12" t="s">
        <v>23</v>
      </c>
      <c r="M10" s="12" t="s">
        <v>217</v>
      </c>
      <c r="N10" s="12" t="s">
        <v>218</v>
      </c>
      <c r="O10" s="12" t="s">
        <v>81</v>
      </c>
      <c r="P10" s="13">
        <v>15085</v>
      </c>
      <c r="Q10" s="5"/>
      <c r="R10" s="101"/>
      <c r="S10" s="102"/>
      <c r="T10" s="103"/>
    </row>
    <row r="11" spans="1:20" ht="19.5" customHeight="1" x14ac:dyDescent="0.25">
      <c r="A11" s="5"/>
      <c r="B11" s="101"/>
      <c r="C11" s="102"/>
      <c r="D11" s="5"/>
      <c r="E11" s="16">
        <v>20</v>
      </c>
      <c r="F11" s="13">
        <v>6</v>
      </c>
      <c r="G11" s="13">
        <v>120</v>
      </c>
      <c r="H11" s="5"/>
      <c r="I11" s="5"/>
      <c r="J11" s="5"/>
      <c r="K11" s="12" t="s">
        <v>178</v>
      </c>
      <c r="L11" s="12" t="s">
        <v>23</v>
      </c>
      <c r="M11" s="12" t="s">
        <v>219</v>
      </c>
      <c r="N11" s="12" t="s">
        <v>220</v>
      </c>
      <c r="O11" s="12" t="s">
        <v>26</v>
      </c>
      <c r="P11" s="13">
        <v>15073</v>
      </c>
      <c r="Q11" s="5"/>
      <c r="R11" s="101"/>
      <c r="S11" s="102"/>
      <c r="T11" s="103"/>
    </row>
    <row r="12" spans="1:20" ht="19.5" customHeight="1" x14ac:dyDescent="0.25">
      <c r="A12" s="5"/>
      <c r="B12" s="101"/>
      <c r="C12" s="102"/>
      <c r="D12" s="5"/>
      <c r="E12" s="16">
        <v>35</v>
      </c>
      <c r="F12" s="13">
        <v>6</v>
      </c>
      <c r="G12" s="13">
        <v>210</v>
      </c>
      <c r="H12" s="5"/>
      <c r="I12" s="5"/>
      <c r="J12" s="5"/>
      <c r="K12" s="12" t="s">
        <v>178</v>
      </c>
      <c r="L12" s="12" t="s">
        <v>23</v>
      </c>
      <c r="M12" s="12" t="s">
        <v>221</v>
      </c>
      <c r="N12" s="12" t="s">
        <v>222</v>
      </c>
      <c r="O12" s="12" t="s">
        <v>26</v>
      </c>
      <c r="P12" s="13">
        <v>15071</v>
      </c>
      <c r="Q12" s="5"/>
      <c r="R12" s="101"/>
      <c r="S12" s="102"/>
      <c r="T12" s="103"/>
    </row>
    <row r="13" spans="1:20" ht="19.5" customHeight="1" x14ac:dyDescent="0.25">
      <c r="A13" s="5"/>
      <c r="B13" s="101"/>
      <c r="C13" s="102"/>
      <c r="D13" s="5"/>
      <c r="E13" s="16">
        <v>35</v>
      </c>
      <c r="F13" s="13">
        <v>6</v>
      </c>
      <c r="G13" s="13">
        <v>210</v>
      </c>
      <c r="H13" s="5"/>
      <c r="I13" s="5"/>
      <c r="J13" s="5"/>
      <c r="K13" s="12" t="s">
        <v>178</v>
      </c>
      <c r="L13" s="12" t="s">
        <v>23</v>
      </c>
      <c r="M13" s="12" t="s">
        <v>223</v>
      </c>
      <c r="N13" s="12" t="s">
        <v>224</v>
      </c>
      <c r="O13" s="12" t="s">
        <v>26</v>
      </c>
      <c r="P13" s="13">
        <v>15070</v>
      </c>
      <c r="Q13" s="5"/>
      <c r="R13" s="101"/>
      <c r="S13" s="102"/>
      <c r="T13" s="103"/>
    </row>
    <row r="14" spans="1:20" ht="19.5" customHeight="1" x14ac:dyDescent="0.25">
      <c r="A14" s="5"/>
      <c r="B14" s="101"/>
      <c r="C14" s="102"/>
      <c r="D14" s="5"/>
      <c r="E14" s="16">
        <v>35</v>
      </c>
      <c r="F14" s="13">
        <v>6</v>
      </c>
      <c r="G14" s="13">
        <v>210</v>
      </c>
      <c r="H14" s="5"/>
      <c r="I14" s="5"/>
      <c r="J14" s="5"/>
      <c r="K14" s="12" t="s">
        <v>178</v>
      </c>
      <c r="L14" s="12" t="s">
        <v>23</v>
      </c>
      <c r="M14" s="12" t="s">
        <v>225</v>
      </c>
      <c r="N14" s="12" t="s">
        <v>226</v>
      </c>
      <c r="O14" s="12" t="s">
        <v>26</v>
      </c>
      <c r="P14" s="13">
        <v>2167</v>
      </c>
      <c r="Q14" s="5"/>
      <c r="R14" s="101"/>
      <c r="S14" s="102"/>
      <c r="T14" s="103"/>
    </row>
    <row r="15" spans="1:20" ht="19.5" customHeight="1" x14ac:dyDescent="0.25">
      <c r="A15" s="5"/>
      <c r="B15" s="101"/>
      <c r="C15" s="102"/>
      <c r="D15" s="5"/>
      <c r="E15" s="16">
        <v>20</v>
      </c>
      <c r="F15" s="13">
        <v>6</v>
      </c>
      <c r="G15" s="13">
        <v>120</v>
      </c>
      <c r="H15" s="5"/>
      <c r="I15" s="5"/>
      <c r="J15" s="5"/>
      <c r="K15" s="12" t="s">
        <v>178</v>
      </c>
      <c r="L15" s="12" t="s">
        <v>23</v>
      </c>
      <c r="M15" s="12" t="s">
        <v>227</v>
      </c>
      <c r="N15" s="12" t="s">
        <v>228</v>
      </c>
      <c r="O15" s="12" t="s">
        <v>26</v>
      </c>
      <c r="P15" s="13">
        <v>15069</v>
      </c>
      <c r="Q15" s="5"/>
      <c r="R15" s="101"/>
      <c r="S15" s="102"/>
      <c r="T15" s="103"/>
    </row>
    <row r="16" spans="1:20" ht="19.5" customHeight="1" x14ac:dyDescent="0.25">
      <c r="A16" s="5"/>
      <c r="B16" s="101"/>
      <c r="C16" s="102"/>
      <c r="D16" s="5"/>
      <c r="E16" s="16">
        <v>35</v>
      </c>
      <c r="F16" s="13">
        <v>6</v>
      </c>
      <c r="G16" s="13">
        <v>210</v>
      </c>
      <c r="H16" s="5"/>
      <c r="I16" s="5"/>
      <c r="J16" s="5"/>
      <c r="K16" s="12" t="s">
        <v>178</v>
      </c>
      <c r="L16" s="12" t="s">
        <v>23</v>
      </c>
      <c r="M16" s="12" t="s">
        <v>226</v>
      </c>
      <c r="N16" s="12" t="s">
        <v>229</v>
      </c>
      <c r="O16" s="12" t="s">
        <v>26</v>
      </c>
      <c r="P16" s="13">
        <v>2168</v>
      </c>
      <c r="Q16" s="5"/>
      <c r="R16" s="101"/>
      <c r="S16" s="102"/>
      <c r="T16" s="103"/>
    </row>
    <row r="17" spans="1:20" ht="19.5" customHeight="1" x14ac:dyDescent="0.25">
      <c r="A17" s="5"/>
      <c r="B17" s="101"/>
      <c r="C17" s="102"/>
      <c r="D17" s="5"/>
      <c r="E17" s="16">
        <v>35</v>
      </c>
      <c r="F17" s="13">
        <v>6</v>
      </c>
      <c r="G17" s="13">
        <v>210</v>
      </c>
      <c r="H17" s="5"/>
      <c r="I17" s="5"/>
      <c r="J17" s="5"/>
      <c r="K17" s="12" t="s">
        <v>178</v>
      </c>
      <c r="L17" s="12" t="s">
        <v>23</v>
      </c>
      <c r="M17" s="12" t="s">
        <v>230</v>
      </c>
      <c r="N17" s="12" t="s">
        <v>231</v>
      </c>
      <c r="O17" s="12" t="s">
        <v>81</v>
      </c>
      <c r="P17" s="13">
        <v>15087</v>
      </c>
      <c r="Q17" s="5"/>
      <c r="R17" s="101"/>
      <c r="S17" s="102"/>
      <c r="T17" s="103"/>
    </row>
    <row r="18" spans="1:20" ht="19.5" customHeight="1" x14ac:dyDescent="0.25">
      <c r="A18" s="5"/>
      <c r="B18" s="101"/>
      <c r="C18" s="102"/>
      <c r="D18" s="5"/>
      <c r="E18" s="16">
        <v>35</v>
      </c>
      <c r="F18" s="13">
        <v>6</v>
      </c>
      <c r="G18" s="13">
        <v>210</v>
      </c>
      <c r="H18" s="5"/>
      <c r="I18" s="5"/>
      <c r="J18" s="5"/>
      <c r="K18" s="12" t="s">
        <v>178</v>
      </c>
      <c r="L18" s="12" t="s">
        <v>23</v>
      </c>
      <c r="M18" s="12" t="s">
        <v>232</v>
      </c>
      <c r="N18" s="12" t="s">
        <v>233</v>
      </c>
      <c r="O18" s="12" t="s">
        <v>81</v>
      </c>
      <c r="P18" s="13">
        <v>15088</v>
      </c>
      <c r="Q18" s="5"/>
      <c r="R18" s="101"/>
      <c r="S18" s="102"/>
      <c r="T18" s="103"/>
    </row>
    <row r="19" spans="1:20" ht="19.5" customHeight="1" x14ac:dyDescent="0.25">
      <c r="A19" s="5"/>
      <c r="B19" s="101"/>
      <c r="C19" s="102"/>
      <c r="D19" s="5"/>
      <c r="E19" s="16">
        <v>35</v>
      </c>
      <c r="F19" s="13">
        <v>6</v>
      </c>
      <c r="G19" s="13">
        <v>210</v>
      </c>
      <c r="H19" s="5"/>
      <c r="I19" s="5"/>
      <c r="J19" s="5"/>
      <c r="K19" s="12" t="s">
        <v>178</v>
      </c>
      <c r="L19" s="12" t="s">
        <v>23</v>
      </c>
      <c r="M19" s="12" t="s">
        <v>229</v>
      </c>
      <c r="N19" s="12" t="s">
        <v>234</v>
      </c>
      <c r="O19" s="12" t="s">
        <v>26</v>
      </c>
      <c r="P19" s="13">
        <v>2169</v>
      </c>
      <c r="Q19" s="5"/>
      <c r="R19" s="101"/>
      <c r="S19" s="102"/>
      <c r="T19" s="103"/>
    </row>
    <row r="20" spans="1:20" ht="19.5" customHeight="1" x14ac:dyDescent="0.25">
      <c r="A20" s="5"/>
      <c r="B20" s="101"/>
      <c r="C20" s="102"/>
      <c r="D20" s="5"/>
      <c r="E20" s="16">
        <v>35</v>
      </c>
      <c r="F20" s="13">
        <v>6</v>
      </c>
      <c r="G20" s="13">
        <v>210</v>
      </c>
      <c r="H20" s="5"/>
      <c r="I20" s="5"/>
      <c r="J20" s="5"/>
      <c r="K20" s="12" t="s">
        <v>178</v>
      </c>
      <c r="L20" s="12" t="s">
        <v>23</v>
      </c>
      <c r="M20" s="12" t="s">
        <v>234</v>
      </c>
      <c r="N20" s="12" t="s">
        <v>235</v>
      </c>
      <c r="O20" s="12" t="s">
        <v>26</v>
      </c>
      <c r="P20" s="13">
        <v>2170</v>
      </c>
      <c r="Q20" s="5"/>
      <c r="R20" s="101"/>
      <c r="S20" s="102"/>
      <c r="T20" s="103"/>
    </row>
    <row r="21" spans="1:20" ht="19.5" customHeight="1" x14ac:dyDescent="0.25">
      <c r="A21" s="5"/>
      <c r="B21" s="101"/>
      <c r="C21" s="102"/>
      <c r="D21" s="5"/>
      <c r="E21" s="16">
        <v>35</v>
      </c>
      <c r="F21" s="13">
        <v>6</v>
      </c>
      <c r="G21" s="13">
        <v>210</v>
      </c>
      <c r="H21" s="5"/>
      <c r="I21" s="5"/>
      <c r="J21" s="5"/>
      <c r="K21" s="12" t="s">
        <v>178</v>
      </c>
      <c r="L21" s="12" t="s">
        <v>23</v>
      </c>
      <c r="M21" s="12" t="s">
        <v>235</v>
      </c>
      <c r="N21" s="12" t="s">
        <v>236</v>
      </c>
      <c r="O21" s="12" t="s">
        <v>26</v>
      </c>
      <c r="P21" s="13">
        <v>2171</v>
      </c>
      <c r="Q21" s="5"/>
      <c r="R21" s="101"/>
      <c r="S21" s="102"/>
      <c r="T21" s="103"/>
    </row>
    <row r="22" spans="1:20" ht="19.5" customHeight="1" x14ac:dyDescent="0.25">
      <c r="A22" s="5"/>
      <c r="B22" s="101"/>
      <c r="C22" s="102"/>
      <c r="D22" s="5"/>
      <c r="E22" s="16">
        <v>35</v>
      </c>
      <c r="F22" s="13">
        <v>6</v>
      </c>
      <c r="G22" s="13">
        <v>210</v>
      </c>
      <c r="H22" s="5"/>
      <c r="I22" s="5"/>
      <c r="J22" s="5"/>
      <c r="K22" s="12" t="s">
        <v>178</v>
      </c>
      <c r="L22" s="12" t="s">
        <v>23</v>
      </c>
      <c r="M22" s="12" t="s">
        <v>236</v>
      </c>
      <c r="N22" s="12" t="s">
        <v>237</v>
      </c>
      <c r="O22" s="12" t="s">
        <v>26</v>
      </c>
      <c r="P22" s="13">
        <v>15155</v>
      </c>
      <c r="Q22" s="5"/>
      <c r="R22" s="101"/>
      <c r="S22" s="102"/>
      <c r="T22" s="103"/>
    </row>
    <row r="23" spans="1:20" ht="19.5" customHeight="1" x14ac:dyDescent="0.25">
      <c r="A23" s="5"/>
      <c r="B23" s="101"/>
      <c r="C23" s="102"/>
      <c r="D23" s="5"/>
      <c r="E23" s="16">
        <v>35</v>
      </c>
      <c r="F23" s="13">
        <v>6</v>
      </c>
      <c r="G23" s="13">
        <v>210</v>
      </c>
      <c r="H23" s="5"/>
      <c r="I23" s="5"/>
      <c r="J23" s="5"/>
      <c r="K23" s="12" t="s">
        <v>178</v>
      </c>
      <c r="L23" s="12" t="s">
        <v>23</v>
      </c>
      <c r="M23" s="12" t="s">
        <v>237</v>
      </c>
      <c r="N23" s="12" t="s">
        <v>238</v>
      </c>
      <c r="O23" s="12" t="s">
        <v>26</v>
      </c>
      <c r="P23" s="13">
        <v>15156</v>
      </c>
      <c r="Q23" s="5"/>
      <c r="R23" s="101"/>
      <c r="S23" s="102"/>
      <c r="T23" s="103"/>
    </row>
    <row r="24" spans="1:20" ht="19.5" customHeight="1" x14ac:dyDescent="0.25">
      <c r="A24" s="5"/>
      <c r="B24" s="101"/>
      <c r="C24" s="102"/>
      <c r="D24" s="5"/>
      <c r="E24" s="16">
        <v>35</v>
      </c>
      <c r="F24" s="13">
        <v>6</v>
      </c>
      <c r="G24" s="13">
        <v>210</v>
      </c>
      <c r="H24" s="5"/>
      <c r="I24" s="5"/>
      <c r="J24" s="5"/>
      <c r="K24" s="12" t="s">
        <v>178</v>
      </c>
      <c r="L24" s="12" t="s">
        <v>23</v>
      </c>
      <c r="M24" s="12" t="s">
        <v>238</v>
      </c>
      <c r="N24" s="12" t="s">
        <v>239</v>
      </c>
      <c r="O24" s="12" t="s">
        <v>26</v>
      </c>
      <c r="P24" s="13">
        <v>15157</v>
      </c>
      <c r="Q24" s="5"/>
      <c r="R24" s="101"/>
      <c r="S24" s="102"/>
      <c r="T24" s="103"/>
    </row>
    <row r="25" spans="1:20" ht="19.5" customHeight="1" x14ac:dyDescent="0.25">
      <c r="A25" s="5"/>
      <c r="B25" s="101"/>
      <c r="C25" s="102"/>
      <c r="D25" s="5"/>
      <c r="E25" s="16">
        <v>35</v>
      </c>
      <c r="F25" s="13">
        <v>6</v>
      </c>
      <c r="G25" s="13">
        <v>210</v>
      </c>
      <c r="H25" s="5"/>
      <c r="I25" s="5"/>
      <c r="J25" s="5"/>
      <c r="K25" s="12" t="s">
        <v>178</v>
      </c>
      <c r="L25" s="12" t="s">
        <v>23</v>
      </c>
      <c r="M25" s="12" t="s">
        <v>239</v>
      </c>
      <c r="N25" s="12" t="s">
        <v>240</v>
      </c>
      <c r="O25" s="12" t="s">
        <v>26</v>
      </c>
      <c r="P25" s="13">
        <v>15158</v>
      </c>
      <c r="Q25" s="5"/>
      <c r="R25" s="101"/>
      <c r="S25" s="102"/>
      <c r="T25" s="103"/>
    </row>
    <row r="26" spans="1:20" ht="19.5" customHeight="1" x14ac:dyDescent="0.25">
      <c r="A26" s="5"/>
      <c r="B26" s="101"/>
      <c r="C26" s="102"/>
      <c r="D26" s="5"/>
      <c r="E26" s="16">
        <v>35</v>
      </c>
      <c r="F26" s="13">
        <v>6</v>
      </c>
      <c r="G26" s="13">
        <v>210</v>
      </c>
      <c r="H26" s="5"/>
      <c r="I26" s="5"/>
      <c r="J26" s="5"/>
      <c r="K26" s="12" t="s">
        <v>178</v>
      </c>
      <c r="L26" s="12" t="s">
        <v>23</v>
      </c>
      <c r="M26" s="12" t="s">
        <v>240</v>
      </c>
      <c r="N26" s="12" t="s">
        <v>241</v>
      </c>
      <c r="O26" s="12" t="s">
        <v>26</v>
      </c>
      <c r="P26" s="13">
        <v>15159</v>
      </c>
      <c r="Q26" s="5"/>
      <c r="R26" s="101"/>
      <c r="S26" s="102"/>
      <c r="T26" s="103"/>
    </row>
    <row r="27" spans="1:20" ht="19.5" customHeight="1" x14ac:dyDescent="0.25">
      <c r="A27" s="5"/>
      <c r="B27" s="101"/>
      <c r="C27" s="102"/>
      <c r="D27" s="5"/>
      <c r="E27" s="16">
        <v>35</v>
      </c>
      <c r="F27" s="13">
        <v>6</v>
      </c>
      <c r="G27" s="13">
        <v>210</v>
      </c>
      <c r="H27" s="5"/>
      <c r="I27" s="5"/>
      <c r="J27" s="5"/>
      <c r="K27" s="12" t="s">
        <v>178</v>
      </c>
      <c r="L27" s="12" t="s">
        <v>23</v>
      </c>
      <c r="M27" s="12" t="s">
        <v>241</v>
      </c>
      <c r="N27" s="12" t="s">
        <v>242</v>
      </c>
      <c r="O27" s="12" t="s">
        <v>26</v>
      </c>
      <c r="P27" s="13">
        <v>15160</v>
      </c>
      <c r="Q27" s="5"/>
      <c r="R27" s="101"/>
      <c r="S27" s="102"/>
      <c r="T27" s="103"/>
    </row>
    <row r="28" spans="1:20" ht="19.5" customHeight="1" x14ac:dyDescent="0.25">
      <c r="A28" s="5"/>
      <c r="B28" s="101"/>
      <c r="C28" s="102"/>
      <c r="D28" s="5"/>
      <c r="E28" s="16">
        <v>35</v>
      </c>
      <c r="F28" s="13">
        <v>6</v>
      </c>
      <c r="G28" s="13">
        <v>210</v>
      </c>
      <c r="H28" s="5"/>
      <c r="I28" s="5"/>
      <c r="J28" s="5"/>
      <c r="K28" s="12" t="s">
        <v>178</v>
      </c>
      <c r="L28" s="12" t="s">
        <v>23</v>
      </c>
      <c r="M28" s="12" t="s">
        <v>242</v>
      </c>
      <c r="N28" s="12" t="s">
        <v>243</v>
      </c>
      <c r="O28" s="12" t="s">
        <v>26</v>
      </c>
      <c r="P28" s="13">
        <v>15161</v>
      </c>
      <c r="Q28" s="5"/>
      <c r="R28" s="101"/>
      <c r="S28" s="102"/>
      <c r="T28" s="103"/>
    </row>
    <row r="29" spans="1:20" ht="19.5" customHeight="1" x14ac:dyDescent="0.25">
      <c r="A29" s="5"/>
      <c r="B29" s="101"/>
      <c r="C29" s="102"/>
      <c r="D29" s="5"/>
      <c r="E29" s="16">
        <v>35</v>
      </c>
      <c r="F29" s="13">
        <v>6</v>
      </c>
      <c r="G29" s="13">
        <v>210</v>
      </c>
      <c r="H29" s="5"/>
      <c r="I29" s="5"/>
      <c r="J29" s="5"/>
      <c r="K29" s="12" t="s">
        <v>178</v>
      </c>
      <c r="L29" s="12" t="s">
        <v>23</v>
      </c>
      <c r="M29" s="12" t="s">
        <v>243</v>
      </c>
      <c r="N29" s="12" t="s">
        <v>244</v>
      </c>
      <c r="O29" s="12" t="s">
        <v>26</v>
      </c>
      <c r="P29" s="13">
        <v>15162</v>
      </c>
      <c r="Q29" s="5"/>
      <c r="R29" s="101"/>
      <c r="S29" s="102"/>
      <c r="T29" s="103"/>
    </row>
    <row r="30" spans="1:20" ht="19.5" customHeight="1" x14ac:dyDescent="0.25">
      <c r="A30" s="5"/>
      <c r="B30" s="101"/>
      <c r="C30" s="102"/>
      <c r="D30" s="5"/>
      <c r="E30" s="16">
        <v>35</v>
      </c>
      <c r="F30" s="13">
        <v>6</v>
      </c>
      <c r="G30" s="13">
        <v>210</v>
      </c>
      <c r="H30" s="5"/>
      <c r="I30" s="5"/>
      <c r="J30" s="5"/>
      <c r="K30" s="12" t="s">
        <v>178</v>
      </c>
      <c r="L30" s="12" t="s">
        <v>23</v>
      </c>
      <c r="M30" s="12" t="s">
        <v>244</v>
      </c>
      <c r="N30" s="12" t="s">
        <v>245</v>
      </c>
      <c r="O30" s="12" t="s">
        <v>26</v>
      </c>
      <c r="P30" s="13">
        <v>15163</v>
      </c>
      <c r="Q30" s="5"/>
      <c r="R30" s="101"/>
      <c r="S30" s="102"/>
      <c r="T30" s="103"/>
    </row>
    <row r="31" spans="1:20" ht="19.5" customHeight="1" x14ac:dyDescent="0.25">
      <c r="A31" s="5"/>
      <c r="B31" s="101"/>
      <c r="C31" s="102"/>
      <c r="D31" s="5"/>
      <c r="E31" s="16">
        <v>35</v>
      </c>
      <c r="F31" s="13">
        <v>6</v>
      </c>
      <c r="G31" s="13">
        <v>210</v>
      </c>
      <c r="H31" s="5"/>
      <c r="I31" s="5"/>
      <c r="J31" s="5"/>
      <c r="K31" s="12" t="s">
        <v>178</v>
      </c>
      <c r="L31" s="12" t="s">
        <v>23</v>
      </c>
      <c r="M31" s="12" t="s">
        <v>245</v>
      </c>
      <c r="N31" s="12" t="s">
        <v>246</v>
      </c>
      <c r="O31" s="12" t="s">
        <v>26</v>
      </c>
      <c r="P31" s="13">
        <v>15164</v>
      </c>
      <c r="Q31" s="5"/>
      <c r="R31" s="101"/>
      <c r="S31" s="102"/>
      <c r="T31" s="103"/>
    </row>
    <row r="32" spans="1:20" ht="19.5" customHeight="1" x14ac:dyDescent="0.25">
      <c r="A32" s="5"/>
      <c r="B32" s="101"/>
      <c r="C32" s="102"/>
      <c r="D32" s="5"/>
      <c r="E32" s="16">
        <v>5</v>
      </c>
      <c r="F32" s="13">
        <v>6</v>
      </c>
      <c r="G32" s="13">
        <v>30</v>
      </c>
      <c r="H32" s="5"/>
      <c r="I32" s="5"/>
      <c r="J32" s="5"/>
      <c r="K32" s="12" t="s">
        <v>178</v>
      </c>
      <c r="L32" s="12" t="s">
        <v>23</v>
      </c>
      <c r="M32" s="12" t="s">
        <v>247</v>
      </c>
      <c r="N32" s="12" t="s">
        <v>248</v>
      </c>
      <c r="O32" s="12" t="s">
        <v>26</v>
      </c>
      <c r="P32" s="13">
        <v>2176</v>
      </c>
      <c r="Q32" s="5"/>
      <c r="R32" s="101"/>
      <c r="S32" s="102"/>
      <c r="T32" s="103"/>
    </row>
    <row r="33" spans="1:20" ht="19.5" customHeight="1" x14ac:dyDescent="0.25">
      <c r="A33" s="5"/>
      <c r="B33" s="101"/>
      <c r="C33" s="102"/>
      <c r="D33" s="5"/>
      <c r="E33" s="16">
        <v>5</v>
      </c>
      <c r="F33" s="13">
        <v>6</v>
      </c>
      <c r="G33" s="13">
        <v>30</v>
      </c>
      <c r="H33" s="5"/>
      <c r="I33" s="5"/>
      <c r="J33" s="5"/>
      <c r="K33" s="12" t="s">
        <v>178</v>
      </c>
      <c r="L33" s="12" t="s">
        <v>23</v>
      </c>
      <c r="M33" s="12" t="s">
        <v>248</v>
      </c>
      <c r="N33" s="12" t="s">
        <v>249</v>
      </c>
      <c r="O33" s="12" t="s">
        <v>26</v>
      </c>
      <c r="P33" s="13">
        <v>2177</v>
      </c>
      <c r="Q33" s="5"/>
      <c r="R33" s="101"/>
      <c r="S33" s="102"/>
      <c r="T33" s="103"/>
    </row>
    <row r="34" spans="1:20" ht="19.5" customHeight="1" x14ac:dyDescent="0.25">
      <c r="A34" s="1"/>
      <c r="B34" s="106"/>
      <c r="C34" s="107"/>
      <c r="D34" s="1"/>
      <c r="E34" s="15">
        <v>5</v>
      </c>
      <c r="F34" s="10">
        <v>6</v>
      </c>
      <c r="G34" s="10">
        <v>30</v>
      </c>
      <c r="H34" s="1"/>
      <c r="I34" s="1"/>
      <c r="J34" s="1"/>
      <c r="K34" s="9" t="s">
        <v>178</v>
      </c>
      <c r="L34" s="9" t="s">
        <v>23</v>
      </c>
      <c r="M34" s="9" t="s">
        <v>249</v>
      </c>
      <c r="N34" s="9" t="s">
        <v>250</v>
      </c>
      <c r="O34" s="9" t="s">
        <v>26</v>
      </c>
      <c r="P34" s="10">
        <v>2178</v>
      </c>
      <c r="Q34" s="1"/>
      <c r="R34" s="106"/>
      <c r="S34" s="107"/>
      <c r="T34" s="108"/>
    </row>
    <row r="35" spans="1:20" ht="35.549999999999997" customHeight="1" x14ac:dyDescent="0.25"/>
    <row r="36" spans="1:20" ht="1.8" customHeight="1" x14ac:dyDescent="0.25">
      <c r="S36" s="104" t="s">
        <v>205</v>
      </c>
    </row>
    <row r="37" spans="1:20" ht="9" customHeight="1" x14ac:dyDescent="0.25">
      <c r="A37" s="105" t="s">
        <v>0</v>
      </c>
      <c r="B37" s="93"/>
      <c r="S37" s="93"/>
    </row>
    <row r="38" spans="1:20" ht="0.45" customHeight="1" x14ac:dyDescent="0.25">
      <c r="S38" s="93"/>
    </row>
  </sheetData>
  <mergeCells count="75">
    <mergeCell ref="B34:C34"/>
    <mergeCell ref="R34:T34"/>
    <mergeCell ref="S36:S38"/>
    <mergeCell ref="A37:B37"/>
    <mergeCell ref="B31:C31"/>
    <mergeCell ref="R31:T31"/>
    <mergeCell ref="B32:C32"/>
    <mergeCell ref="R32:T32"/>
    <mergeCell ref="B33:C33"/>
    <mergeCell ref="R33:T33"/>
    <mergeCell ref="B28:C28"/>
    <mergeCell ref="R28:T28"/>
    <mergeCell ref="B29:C29"/>
    <mergeCell ref="R29:T29"/>
    <mergeCell ref="B30:C30"/>
    <mergeCell ref="R30:T30"/>
    <mergeCell ref="B25:C25"/>
    <mergeCell ref="R25:T25"/>
    <mergeCell ref="B26:C26"/>
    <mergeCell ref="R26:T26"/>
    <mergeCell ref="B27:C27"/>
    <mergeCell ref="R27:T27"/>
    <mergeCell ref="B22:C22"/>
    <mergeCell ref="R22:T22"/>
    <mergeCell ref="B23:C23"/>
    <mergeCell ref="R23:T23"/>
    <mergeCell ref="B24:C24"/>
    <mergeCell ref="R24:T24"/>
    <mergeCell ref="B19:C19"/>
    <mergeCell ref="R19:T19"/>
    <mergeCell ref="B20:C20"/>
    <mergeCell ref="R20:T20"/>
    <mergeCell ref="B21:C21"/>
    <mergeCell ref="R21:T21"/>
    <mergeCell ref="B16:C16"/>
    <mergeCell ref="R16:T16"/>
    <mergeCell ref="B17:C17"/>
    <mergeCell ref="R17:T17"/>
    <mergeCell ref="B18:C18"/>
    <mergeCell ref="R18:T18"/>
    <mergeCell ref="B13:C13"/>
    <mergeCell ref="R13:T13"/>
    <mergeCell ref="B14:C14"/>
    <mergeCell ref="R14:T14"/>
    <mergeCell ref="B15:C15"/>
    <mergeCell ref="R15:T15"/>
    <mergeCell ref="B10:C10"/>
    <mergeCell ref="R10:T10"/>
    <mergeCell ref="B11:C11"/>
    <mergeCell ref="R11:T11"/>
    <mergeCell ref="B12:C12"/>
    <mergeCell ref="R12:T12"/>
    <mergeCell ref="B7:C7"/>
    <mergeCell ref="R7:T7"/>
    <mergeCell ref="B8:C8"/>
    <mergeCell ref="R8:T8"/>
    <mergeCell ref="B9:C9"/>
    <mergeCell ref="R9:T9"/>
    <mergeCell ref="B4:C4"/>
    <mergeCell ref="R4:T4"/>
    <mergeCell ref="B5:C5"/>
    <mergeCell ref="R5:T5"/>
    <mergeCell ref="B6:C6"/>
    <mergeCell ref="R6:T6"/>
    <mergeCell ref="A1:T1"/>
    <mergeCell ref="A2:A3"/>
    <mergeCell ref="B2:C3"/>
    <mergeCell ref="D2:D3"/>
    <mergeCell ref="E2:E3"/>
    <mergeCell ref="F2:F3"/>
    <mergeCell ref="G2:H2"/>
    <mergeCell ref="I2:J2"/>
    <mergeCell ref="K2:P2"/>
    <mergeCell ref="Q2:Q3"/>
    <mergeCell ref="R2:T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A4BE-DE9F-45C5-8846-F083FB12598C}">
  <sheetPr codeName="Sheet43">
    <pageSetUpPr autoPageBreaks="0"/>
  </sheetPr>
  <dimension ref="A1:T23"/>
  <sheetViews>
    <sheetView zoomScaleNormal="100" workbookViewId="0">
      <selection activeCell="E8" sqref="E8"/>
    </sheetView>
  </sheetViews>
  <sheetFormatPr defaultRowHeight="13.2" x14ac:dyDescent="0.25"/>
  <cols>
    <col min="1" max="1" width="15.21875" customWidth="1"/>
    <col min="2" max="2" width="5.88671875" customWidth="1"/>
    <col min="3" max="3" width="55.77734375" customWidth="1"/>
    <col min="4" max="11" width="12.77734375" customWidth="1"/>
    <col min="12" max="12" width="13.33203125" customWidth="1"/>
    <col min="13" max="14" width="13" customWidth="1"/>
    <col min="15" max="16" width="12.77734375" customWidth="1"/>
    <col min="17" max="17" width="24.77734375" customWidth="1"/>
    <col min="18" max="18" width="9.6640625" customWidth="1"/>
    <col min="19" max="19" width="14.21875" customWidth="1"/>
    <col min="20" max="20" width="2.33203125" customWidth="1"/>
  </cols>
  <sheetData>
    <row r="1" spans="1:20" ht="19.5" customHeight="1" collapsed="1" x14ac:dyDescent="0.25">
      <c r="A1" s="91" t="s">
        <v>72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43</v>
      </c>
      <c r="F2" s="94" t="s">
        <v>73</v>
      </c>
      <c r="G2" s="91" t="s">
        <v>10</v>
      </c>
      <c r="H2" s="89"/>
      <c r="I2" s="91" t="s">
        <v>11</v>
      </c>
      <c r="J2" s="89"/>
      <c r="K2" s="91" t="s">
        <v>13</v>
      </c>
      <c r="L2" s="89"/>
      <c r="M2" s="89"/>
      <c r="N2" s="89"/>
      <c r="O2" s="89"/>
      <c r="P2" s="89"/>
      <c r="Q2" s="91" t="s">
        <v>14</v>
      </c>
      <c r="R2" s="94" t="s">
        <v>15</v>
      </c>
      <c r="S2" s="95"/>
      <c r="T2" s="96"/>
    </row>
    <row r="3" spans="1:20" ht="34.5" customHeight="1" x14ac:dyDescent="0.25">
      <c r="A3" s="92"/>
      <c r="B3" s="92"/>
      <c r="C3" s="93"/>
      <c r="D3" s="92"/>
      <c r="E3" s="97"/>
      <c r="F3" s="97"/>
      <c r="G3" s="2" t="s">
        <v>1</v>
      </c>
      <c r="H3" s="2" t="s">
        <v>3</v>
      </c>
      <c r="I3" s="2" t="s">
        <v>1</v>
      </c>
      <c r="J3" s="2" t="s">
        <v>3</v>
      </c>
      <c r="K3" s="2" t="s">
        <v>44</v>
      </c>
      <c r="L3" s="2" t="s">
        <v>16</v>
      </c>
      <c r="M3" s="6" t="s">
        <v>17</v>
      </c>
      <c r="N3" s="6" t="s">
        <v>18</v>
      </c>
      <c r="O3" s="2" t="s">
        <v>19</v>
      </c>
      <c r="P3" s="14" t="s">
        <v>74</v>
      </c>
      <c r="Q3" s="93"/>
      <c r="R3" s="97"/>
      <c r="S3" s="98"/>
      <c r="T3" s="99"/>
    </row>
    <row r="4" spans="1:20" ht="19.5" customHeight="1" x14ac:dyDescent="0.25">
      <c r="A4" s="5"/>
      <c r="B4" s="101"/>
      <c r="C4" s="102"/>
      <c r="D4" s="5"/>
      <c r="E4" s="16">
        <v>5</v>
      </c>
      <c r="F4" s="13">
        <v>6</v>
      </c>
      <c r="G4" s="13">
        <v>30</v>
      </c>
      <c r="H4" s="5"/>
      <c r="I4" s="5"/>
      <c r="J4" s="5"/>
      <c r="K4" s="12" t="s">
        <v>178</v>
      </c>
      <c r="L4" s="12" t="s">
        <v>23</v>
      </c>
      <c r="M4" s="12" t="s">
        <v>252</v>
      </c>
      <c r="N4" s="12" t="s">
        <v>253</v>
      </c>
      <c r="O4" s="12" t="s">
        <v>26</v>
      </c>
      <c r="P4" s="13">
        <v>2179</v>
      </c>
      <c r="Q4" s="5"/>
      <c r="R4" s="101"/>
      <c r="S4" s="102"/>
      <c r="T4" s="103"/>
    </row>
    <row r="5" spans="1:20" ht="19.5" customHeight="1" x14ac:dyDescent="0.25">
      <c r="A5" s="5"/>
      <c r="B5" s="101"/>
      <c r="C5" s="102"/>
      <c r="D5" s="5"/>
      <c r="E5" s="16">
        <v>5</v>
      </c>
      <c r="F5" s="13">
        <v>6</v>
      </c>
      <c r="G5" s="13">
        <v>30</v>
      </c>
      <c r="H5" s="5"/>
      <c r="I5" s="5"/>
      <c r="J5" s="5"/>
      <c r="K5" s="12" t="s">
        <v>178</v>
      </c>
      <c r="L5" s="12" t="s">
        <v>23</v>
      </c>
      <c r="M5" s="12" t="s">
        <v>254</v>
      </c>
      <c r="N5" s="12" t="s">
        <v>255</v>
      </c>
      <c r="O5" s="12" t="s">
        <v>26</v>
      </c>
      <c r="P5" s="13">
        <v>2175</v>
      </c>
      <c r="Q5" s="5"/>
      <c r="R5" s="101"/>
      <c r="S5" s="102"/>
      <c r="T5" s="103"/>
    </row>
    <row r="6" spans="1:20" ht="19.5" customHeight="1" x14ac:dyDescent="0.25">
      <c r="A6" s="5"/>
      <c r="B6" s="101"/>
      <c r="C6" s="102"/>
      <c r="D6" s="5"/>
      <c r="E6" s="16">
        <v>2</v>
      </c>
      <c r="F6" s="13">
        <v>6</v>
      </c>
      <c r="G6" s="13">
        <v>12</v>
      </c>
      <c r="H6" s="5"/>
      <c r="I6" s="5"/>
      <c r="J6" s="5"/>
      <c r="K6" s="12" t="s">
        <v>178</v>
      </c>
      <c r="L6" s="12" t="s">
        <v>23</v>
      </c>
      <c r="M6" s="12" t="s">
        <v>256</v>
      </c>
      <c r="N6" s="12" t="s">
        <v>257</v>
      </c>
      <c r="O6" s="12" t="s">
        <v>26</v>
      </c>
      <c r="P6" s="13">
        <v>16052</v>
      </c>
      <c r="Q6" s="5"/>
      <c r="R6" s="101"/>
      <c r="S6" s="102"/>
      <c r="T6" s="103"/>
    </row>
    <row r="7" spans="1:20" ht="19.5" customHeight="1" x14ac:dyDescent="0.25">
      <c r="A7" s="5"/>
      <c r="B7" s="101"/>
      <c r="C7" s="102"/>
      <c r="D7" s="5"/>
      <c r="E7" s="16">
        <v>2</v>
      </c>
      <c r="F7" s="13">
        <v>6</v>
      </c>
      <c r="G7" s="13">
        <v>12</v>
      </c>
      <c r="H7" s="5"/>
      <c r="I7" s="5"/>
      <c r="J7" s="5"/>
      <c r="K7" s="12" t="s">
        <v>178</v>
      </c>
      <c r="L7" s="12" t="s">
        <v>23</v>
      </c>
      <c r="M7" s="12" t="s">
        <v>258</v>
      </c>
      <c r="N7" s="12" t="s">
        <v>259</v>
      </c>
      <c r="O7" s="12" t="s">
        <v>26</v>
      </c>
      <c r="P7" s="13">
        <v>16051</v>
      </c>
      <c r="Q7" s="5"/>
      <c r="R7" s="101"/>
      <c r="S7" s="102"/>
      <c r="T7" s="103"/>
    </row>
    <row r="8" spans="1:20" ht="19.5" customHeight="1" x14ac:dyDescent="0.25">
      <c r="A8" s="5"/>
      <c r="B8" s="101"/>
      <c r="C8" s="102"/>
      <c r="D8" s="5"/>
      <c r="E8" s="16">
        <v>2</v>
      </c>
      <c r="F8" s="13">
        <v>6</v>
      </c>
      <c r="G8" s="13">
        <v>12</v>
      </c>
      <c r="H8" s="5"/>
      <c r="I8" s="5"/>
      <c r="J8" s="5"/>
      <c r="K8" s="12" t="s">
        <v>178</v>
      </c>
      <c r="L8" s="12" t="s">
        <v>23</v>
      </c>
      <c r="M8" s="12" t="s">
        <v>260</v>
      </c>
      <c r="N8" s="12" t="s">
        <v>261</v>
      </c>
      <c r="O8" s="12" t="s">
        <v>26</v>
      </c>
      <c r="P8" s="13">
        <v>2174</v>
      </c>
      <c r="Q8" s="5"/>
      <c r="R8" s="101"/>
      <c r="S8" s="102"/>
      <c r="T8" s="103"/>
    </row>
    <row r="9" spans="1:20" ht="19.5" customHeight="1" x14ac:dyDescent="0.25">
      <c r="A9" s="5"/>
      <c r="B9" s="101"/>
      <c r="C9" s="102"/>
      <c r="D9" s="5"/>
      <c r="E9" s="16">
        <v>2</v>
      </c>
      <c r="F9" s="13">
        <v>6</v>
      </c>
      <c r="G9" s="13">
        <v>12</v>
      </c>
      <c r="H9" s="5"/>
      <c r="I9" s="5"/>
      <c r="J9" s="5"/>
      <c r="K9" s="12" t="s">
        <v>178</v>
      </c>
      <c r="L9" s="12" t="s">
        <v>23</v>
      </c>
      <c r="M9" s="12" t="s">
        <v>262</v>
      </c>
      <c r="N9" s="12" t="s">
        <v>263</v>
      </c>
      <c r="O9" s="12" t="s">
        <v>26</v>
      </c>
      <c r="P9" s="13">
        <v>2173</v>
      </c>
      <c r="Q9" s="5"/>
      <c r="R9" s="101"/>
      <c r="S9" s="102"/>
      <c r="T9" s="103"/>
    </row>
    <row r="10" spans="1:20" ht="19.5" customHeight="1" x14ac:dyDescent="0.25">
      <c r="A10" s="5"/>
      <c r="B10" s="101"/>
      <c r="C10" s="102"/>
      <c r="D10" s="5"/>
      <c r="E10" s="16">
        <v>5</v>
      </c>
      <c r="F10" s="13">
        <v>6</v>
      </c>
      <c r="G10" s="13">
        <v>30</v>
      </c>
      <c r="H10" s="5"/>
      <c r="I10" s="5"/>
      <c r="J10" s="5"/>
      <c r="K10" s="12" t="s">
        <v>178</v>
      </c>
      <c r="L10" s="12" t="s">
        <v>23</v>
      </c>
      <c r="M10" s="12" t="s">
        <v>264</v>
      </c>
      <c r="N10" s="12" t="s">
        <v>265</v>
      </c>
      <c r="O10" s="12" t="s">
        <v>26</v>
      </c>
      <c r="P10" s="13">
        <v>16056</v>
      </c>
      <c r="Q10" s="5"/>
      <c r="R10" s="101"/>
      <c r="S10" s="102"/>
      <c r="T10" s="103"/>
    </row>
    <row r="11" spans="1:20" ht="19.5" customHeight="1" x14ac:dyDescent="0.25">
      <c r="A11" s="5"/>
      <c r="B11" s="101"/>
      <c r="C11" s="102"/>
      <c r="D11" s="5"/>
      <c r="E11" s="16">
        <v>5</v>
      </c>
      <c r="F11" s="13">
        <v>6</v>
      </c>
      <c r="G11" s="13">
        <v>30</v>
      </c>
      <c r="H11" s="5"/>
      <c r="I11" s="5"/>
      <c r="J11" s="5"/>
      <c r="K11" s="12" t="s">
        <v>178</v>
      </c>
      <c r="L11" s="12" t="s">
        <v>23</v>
      </c>
      <c r="M11" s="12" t="s">
        <v>264</v>
      </c>
      <c r="N11" s="12" t="s">
        <v>265</v>
      </c>
      <c r="O11" s="12" t="s">
        <v>26</v>
      </c>
      <c r="P11" s="13">
        <v>16055</v>
      </c>
      <c r="Q11" s="5"/>
      <c r="R11" s="101"/>
      <c r="S11" s="102"/>
      <c r="T11" s="103"/>
    </row>
    <row r="12" spans="1:20" ht="19.5" customHeight="1" x14ac:dyDescent="0.25">
      <c r="A12" s="5"/>
      <c r="B12" s="101"/>
      <c r="C12" s="102"/>
      <c r="D12" s="5"/>
      <c r="E12" s="16">
        <v>5</v>
      </c>
      <c r="F12" s="13">
        <v>6</v>
      </c>
      <c r="G12" s="13">
        <v>30</v>
      </c>
      <c r="H12" s="5"/>
      <c r="I12" s="5"/>
      <c r="J12" s="5"/>
      <c r="K12" s="12" t="s">
        <v>178</v>
      </c>
      <c r="L12" s="12" t="s">
        <v>23</v>
      </c>
      <c r="M12" s="12" t="s">
        <v>266</v>
      </c>
      <c r="N12" s="12" t="s">
        <v>267</v>
      </c>
      <c r="O12" s="12" t="s">
        <v>26</v>
      </c>
      <c r="P12" s="13">
        <v>16057</v>
      </c>
      <c r="Q12" s="5"/>
      <c r="R12" s="101"/>
      <c r="S12" s="102"/>
      <c r="T12" s="103"/>
    </row>
    <row r="13" spans="1:20" ht="19.5" customHeight="1" x14ac:dyDescent="0.25">
      <c r="A13" s="5"/>
      <c r="B13" s="101"/>
      <c r="C13" s="102"/>
      <c r="D13" s="5"/>
      <c r="E13" s="16">
        <v>5</v>
      </c>
      <c r="F13" s="13">
        <v>6</v>
      </c>
      <c r="G13" s="13">
        <v>30</v>
      </c>
      <c r="H13" s="5"/>
      <c r="I13" s="5"/>
      <c r="J13" s="5"/>
      <c r="K13" s="12" t="s">
        <v>178</v>
      </c>
      <c r="L13" s="12" t="s">
        <v>23</v>
      </c>
      <c r="M13" s="12" t="s">
        <v>268</v>
      </c>
      <c r="N13" s="12" t="s">
        <v>269</v>
      </c>
      <c r="O13" s="12" t="s">
        <v>26</v>
      </c>
      <c r="P13" s="13">
        <v>16059</v>
      </c>
      <c r="Q13" s="5"/>
      <c r="R13" s="101"/>
      <c r="S13" s="102"/>
      <c r="T13" s="103"/>
    </row>
    <row r="14" spans="1:20" ht="19.5" customHeight="1" x14ac:dyDescent="0.25">
      <c r="A14" s="5"/>
      <c r="B14" s="101"/>
      <c r="C14" s="102"/>
      <c r="D14" s="5"/>
      <c r="E14" s="16">
        <v>5</v>
      </c>
      <c r="F14" s="13">
        <v>6</v>
      </c>
      <c r="G14" s="13">
        <v>30</v>
      </c>
      <c r="H14" s="5"/>
      <c r="I14" s="5"/>
      <c r="J14" s="5"/>
      <c r="K14" s="12" t="s">
        <v>178</v>
      </c>
      <c r="L14" s="12" t="s">
        <v>23</v>
      </c>
      <c r="M14" s="12" t="s">
        <v>270</v>
      </c>
      <c r="N14" s="12" t="s">
        <v>271</v>
      </c>
      <c r="O14" s="12" t="s">
        <v>26</v>
      </c>
      <c r="P14" s="13">
        <v>16058</v>
      </c>
      <c r="Q14" s="5"/>
      <c r="R14" s="101"/>
      <c r="S14" s="102"/>
      <c r="T14" s="103"/>
    </row>
    <row r="15" spans="1:20" ht="19.5" customHeight="1" x14ac:dyDescent="0.25">
      <c r="A15" s="5"/>
      <c r="B15" s="101"/>
      <c r="C15" s="102"/>
      <c r="D15" s="5"/>
      <c r="E15" s="16">
        <v>5</v>
      </c>
      <c r="F15" s="13">
        <v>6</v>
      </c>
      <c r="G15" s="13">
        <v>30</v>
      </c>
      <c r="H15" s="5"/>
      <c r="I15" s="5"/>
      <c r="J15" s="5"/>
      <c r="K15" s="12" t="s">
        <v>178</v>
      </c>
      <c r="L15" s="12" t="s">
        <v>23</v>
      </c>
      <c r="M15" s="12" t="s">
        <v>272</v>
      </c>
      <c r="N15" s="12" t="s">
        <v>273</v>
      </c>
      <c r="O15" s="12" t="s">
        <v>26</v>
      </c>
      <c r="P15" s="13">
        <v>16054</v>
      </c>
      <c r="Q15" s="5"/>
      <c r="R15" s="101"/>
      <c r="S15" s="102"/>
      <c r="T15" s="103"/>
    </row>
    <row r="16" spans="1:20" ht="19.5" customHeight="1" x14ac:dyDescent="0.25">
      <c r="A16" s="5"/>
      <c r="B16" s="101"/>
      <c r="C16" s="102"/>
      <c r="D16" s="5"/>
      <c r="E16" s="16">
        <v>5</v>
      </c>
      <c r="F16" s="13">
        <v>6</v>
      </c>
      <c r="G16" s="13">
        <v>30</v>
      </c>
      <c r="H16" s="5"/>
      <c r="I16" s="5"/>
      <c r="J16" s="5"/>
      <c r="K16" s="12" t="s">
        <v>178</v>
      </c>
      <c r="L16" s="12" t="s">
        <v>23</v>
      </c>
      <c r="M16" s="12" t="s">
        <v>274</v>
      </c>
      <c r="N16" s="12" t="s">
        <v>275</v>
      </c>
      <c r="O16" s="12" t="s">
        <v>26</v>
      </c>
      <c r="P16" s="13">
        <v>16312</v>
      </c>
      <c r="Q16" s="5"/>
      <c r="R16" s="101"/>
      <c r="S16" s="102"/>
      <c r="T16" s="103"/>
    </row>
    <row r="17" spans="1:20" ht="19.5" customHeight="1" x14ac:dyDescent="0.25">
      <c r="A17" s="11" t="s">
        <v>30</v>
      </c>
      <c r="B17" s="101"/>
      <c r="C17" s="10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01"/>
      <c r="S17" s="102"/>
      <c r="T17" s="103"/>
    </row>
    <row r="18" spans="1:20" ht="19.5" customHeight="1" x14ac:dyDescent="0.25">
      <c r="A18" s="11" t="s">
        <v>30</v>
      </c>
      <c r="B18" s="101"/>
      <c r="C18" s="10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01"/>
      <c r="S18" s="102"/>
      <c r="T18" s="103"/>
    </row>
    <row r="19" spans="1:20" ht="19.5" customHeight="1" x14ac:dyDescent="0.25">
      <c r="A19" s="8" t="s">
        <v>30</v>
      </c>
      <c r="B19" s="106"/>
      <c r="C19" s="10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06"/>
      <c r="S19" s="107"/>
      <c r="T19" s="108"/>
    </row>
    <row r="20" spans="1:20" ht="327.75" customHeight="1" x14ac:dyDescent="0.25"/>
    <row r="21" spans="1:20" ht="1.8" customHeight="1" x14ac:dyDescent="0.25">
      <c r="S21" s="104" t="s">
        <v>251</v>
      </c>
    </row>
    <row r="22" spans="1:20" ht="9" customHeight="1" x14ac:dyDescent="0.25">
      <c r="A22" s="105" t="s">
        <v>0</v>
      </c>
      <c r="B22" s="93"/>
      <c r="S22" s="93"/>
    </row>
    <row r="23" spans="1:20" ht="0.45" customHeight="1" x14ac:dyDescent="0.25">
      <c r="S23" s="93"/>
    </row>
  </sheetData>
  <mergeCells count="45">
    <mergeCell ref="B19:C19"/>
    <mergeCell ref="R19:T19"/>
    <mergeCell ref="S21:S23"/>
    <mergeCell ref="A22:B22"/>
    <mergeCell ref="B16:C16"/>
    <mergeCell ref="R16:T16"/>
    <mergeCell ref="B17:C17"/>
    <mergeCell ref="R17:T17"/>
    <mergeCell ref="B18:C18"/>
    <mergeCell ref="R18:T18"/>
    <mergeCell ref="B13:C13"/>
    <mergeCell ref="R13:T13"/>
    <mergeCell ref="B14:C14"/>
    <mergeCell ref="R14:T14"/>
    <mergeCell ref="B15:C15"/>
    <mergeCell ref="R15:T15"/>
    <mergeCell ref="B10:C10"/>
    <mergeCell ref="R10:T10"/>
    <mergeCell ref="B11:C11"/>
    <mergeCell ref="R11:T11"/>
    <mergeCell ref="B12:C12"/>
    <mergeCell ref="R12:T12"/>
    <mergeCell ref="B7:C7"/>
    <mergeCell ref="R7:T7"/>
    <mergeCell ref="B8:C8"/>
    <mergeCell ref="R8:T8"/>
    <mergeCell ref="B9:C9"/>
    <mergeCell ref="R9:T9"/>
    <mergeCell ref="B4:C4"/>
    <mergeCell ref="R4:T4"/>
    <mergeCell ref="B5:C5"/>
    <mergeCell ref="R5:T5"/>
    <mergeCell ref="B6:C6"/>
    <mergeCell ref="R6:T6"/>
    <mergeCell ref="A1:T1"/>
    <mergeCell ref="A2:A3"/>
    <mergeCell ref="B2:C3"/>
    <mergeCell ref="D2:D3"/>
    <mergeCell ref="E2:E3"/>
    <mergeCell ref="F2:F3"/>
    <mergeCell ref="G2:H2"/>
    <mergeCell ref="I2:J2"/>
    <mergeCell ref="K2:P2"/>
    <mergeCell ref="Q2:Q3"/>
    <mergeCell ref="R2:T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2AF5-02C9-465E-934E-1A71FDE33AB2}">
  <sheetPr codeName="Sheet44">
    <pageSetUpPr autoPageBreaks="0"/>
  </sheetPr>
  <dimension ref="A1:O12"/>
  <sheetViews>
    <sheetView zoomScaleNormal="100" workbookViewId="0">
      <selection sqref="A1:O1"/>
    </sheetView>
  </sheetViews>
  <sheetFormatPr defaultRowHeight="13.2" x14ac:dyDescent="0.25"/>
  <cols>
    <col min="1" max="1" width="15.5546875" customWidth="1"/>
    <col min="2" max="2" width="5.6640625" customWidth="1"/>
    <col min="3" max="3" width="69.6640625" customWidth="1"/>
    <col min="4" max="12" width="15.44140625" customWidth="1"/>
    <col min="13" max="13" width="30.21875" customWidth="1"/>
    <col min="14" max="14" width="15.109375" customWidth="1"/>
    <col min="15" max="15" width="15.44140625" customWidth="1"/>
  </cols>
  <sheetData>
    <row r="1" spans="1:15" ht="19.5" customHeight="1" collapsed="1" x14ac:dyDescent="0.25">
      <c r="A1" s="91" t="s">
        <v>277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90"/>
    </row>
    <row r="2" spans="1:15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278</v>
      </c>
      <c r="F2" s="94" t="s">
        <v>42</v>
      </c>
      <c r="G2" s="94" t="s">
        <v>43</v>
      </c>
      <c r="H2" s="91" t="s">
        <v>10</v>
      </c>
      <c r="I2" s="89"/>
      <c r="J2" s="91" t="s">
        <v>11</v>
      </c>
      <c r="K2" s="89"/>
      <c r="L2" s="2" t="s">
        <v>13</v>
      </c>
      <c r="M2" s="91" t="s">
        <v>14</v>
      </c>
      <c r="N2" s="91" t="s">
        <v>33</v>
      </c>
      <c r="O2" s="90"/>
    </row>
    <row r="3" spans="1:15" ht="45" customHeight="1" x14ac:dyDescent="0.25">
      <c r="A3" s="92"/>
      <c r="B3" s="92"/>
      <c r="C3" s="93"/>
      <c r="D3" s="92"/>
      <c r="E3" s="97"/>
      <c r="F3" s="97"/>
      <c r="G3" s="97"/>
      <c r="H3" s="2" t="s">
        <v>1</v>
      </c>
      <c r="I3" s="2" t="s">
        <v>3</v>
      </c>
      <c r="J3" s="2" t="s">
        <v>1</v>
      </c>
      <c r="K3" s="2" t="s">
        <v>3</v>
      </c>
      <c r="L3" s="4" t="s">
        <v>44</v>
      </c>
      <c r="M3" s="93"/>
      <c r="N3" s="92"/>
      <c r="O3" s="109"/>
    </row>
    <row r="4" spans="1:15" ht="19.5" customHeight="1" x14ac:dyDescent="0.25">
      <c r="A4" s="13">
        <v>102104</v>
      </c>
      <c r="B4" s="110" t="s">
        <v>279</v>
      </c>
      <c r="C4" s="95"/>
      <c r="D4" s="12" t="s">
        <v>59</v>
      </c>
      <c r="E4" s="12" t="s">
        <v>2</v>
      </c>
      <c r="F4" s="16">
        <v>1</v>
      </c>
      <c r="G4" s="16">
        <v>350</v>
      </c>
      <c r="H4" s="13">
        <v>350</v>
      </c>
      <c r="I4" s="5"/>
      <c r="J4" s="13">
        <v>350</v>
      </c>
      <c r="K4" s="5"/>
      <c r="L4" s="12" t="s">
        <v>48</v>
      </c>
      <c r="M4" s="5"/>
      <c r="N4" s="101"/>
      <c r="O4" s="103"/>
    </row>
    <row r="5" spans="1:15" ht="34.5" customHeight="1" x14ac:dyDescent="0.25">
      <c r="A5" s="11" t="s">
        <v>280</v>
      </c>
      <c r="B5" s="110" t="s">
        <v>281</v>
      </c>
      <c r="C5" s="95"/>
      <c r="D5" s="12" t="s">
        <v>59</v>
      </c>
      <c r="E5" s="12" t="s">
        <v>2</v>
      </c>
      <c r="F5" s="16">
        <v>1</v>
      </c>
      <c r="G5" s="16">
        <v>350</v>
      </c>
      <c r="H5" s="13">
        <v>350</v>
      </c>
      <c r="I5" s="5"/>
      <c r="J5" s="13">
        <v>350</v>
      </c>
      <c r="K5" s="5"/>
      <c r="L5" s="12" t="s">
        <v>48</v>
      </c>
      <c r="M5" s="5"/>
      <c r="N5" s="101"/>
      <c r="O5" s="103"/>
    </row>
    <row r="6" spans="1:15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5"/>
      <c r="K6" s="5"/>
      <c r="L6" s="5"/>
      <c r="M6" s="5"/>
      <c r="N6" s="101"/>
      <c r="O6" s="103"/>
    </row>
    <row r="7" spans="1:15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101"/>
      <c r="O7" s="103"/>
    </row>
    <row r="8" spans="1:15" ht="19.5" customHeight="1" x14ac:dyDescent="0.25">
      <c r="A8" s="8" t="s">
        <v>30</v>
      </c>
      <c r="B8" s="106"/>
      <c r="C8" s="107"/>
      <c r="D8" s="1"/>
      <c r="E8" s="1"/>
      <c r="F8" s="1"/>
      <c r="G8" s="1"/>
      <c r="H8" s="1"/>
      <c r="I8" s="1"/>
      <c r="J8" s="1"/>
      <c r="K8" s="1"/>
      <c r="L8" s="1"/>
      <c r="M8" s="1"/>
      <c r="N8" s="106"/>
      <c r="O8" s="108"/>
    </row>
    <row r="9" spans="1:15" ht="409.6" customHeight="1" x14ac:dyDescent="0.25"/>
    <row r="10" spans="1:15" ht="1.8" customHeight="1" x14ac:dyDescent="0.25">
      <c r="O10" s="104" t="s">
        <v>276</v>
      </c>
    </row>
    <row r="11" spans="1:15" ht="9" customHeight="1" x14ac:dyDescent="0.25">
      <c r="A11" s="105" t="s">
        <v>0</v>
      </c>
      <c r="B11" s="93"/>
      <c r="O11" s="93"/>
    </row>
    <row r="12" spans="1:15" ht="0.45" customHeight="1" x14ac:dyDescent="0.25">
      <c r="O12" s="93"/>
    </row>
  </sheetData>
  <mergeCells count="23">
    <mergeCell ref="B7:C7"/>
    <mergeCell ref="N7:O7"/>
    <mergeCell ref="B8:C8"/>
    <mergeCell ref="N8:O8"/>
    <mergeCell ref="O10:O12"/>
    <mergeCell ref="A11:B11"/>
    <mergeCell ref="B4:C4"/>
    <mergeCell ref="N4:O4"/>
    <mergeCell ref="B5:C5"/>
    <mergeCell ref="N5:O5"/>
    <mergeCell ref="B6:C6"/>
    <mergeCell ref="N6:O6"/>
    <mergeCell ref="A1:O1"/>
    <mergeCell ref="A2:A3"/>
    <mergeCell ref="B2:C3"/>
    <mergeCell ref="D2:D3"/>
    <mergeCell ref="E2:E3"/>
    <mergeCell ref="F2:F3"/>
    <mergeCell ref="G2:G3"/>
    <mergeCell ref="H2:I2"/>
    <mergeCell ref="J2:K2"/>
    <mergeCell ref="M2:M3"/>
    <mergeCell ref="N2:O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3495-8D39-4A5E-90CB-832F35197EC4}">
  <sheetPr codeName="Sheet45">
    <pageSetUpPr autoPageBreaks="0"/>
  </sheetPr>
  <dimension ref="A1:Q38"/>
  <sheetViews>
    <sheetView topLeftCell="F1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113" t="s">
        <v>283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5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11" t="s">
        <v>285</v>
      </c>
      <c r="B4" s="111" t="s">
        <v>286</v>
      </c>
      <c r="C4" s="116"/>
      <c r="D4" s="12" t="s">
        <v>22</v>
      </c>
      <c r="E4" s="13">
        <v>1</v>
      </c>
      <c r="F4" s="5"/>
      <c r="G4" s="13">
        <v>35</v>
      </c>
      <c r="H4" s="5"/>
      <c r="I4" s="12" t="s">
        <v>23</v>
      </c>
      <c r="J4" s="11" t="s">
        <v>287</v>
      </c>
      <c r="K4" s="11" t="s">
        <v>288</v>
      </c>
      <c r="L4" s="12" t="s">
        <v>26</v>
      </c>
      <c r="M4" s="13">
        <v>3998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289</v>
      </c>
      <c r="K5" s="11" t="s">
        <v>290</v>
      </c>
      <c r="L5" s="12" t="s">
        <v>81</v>
      </c>
      <c r="M5" s="13">
        <v>3997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291</v>
      </c>
      <c r="K6" s="11" t="s">
        <v>292</v>
      </c>
      <c r="L6" s="12" t="s">
        <v>26</v>
      </c>
      <c r="M6" s="13">
        <v>3336</v>
      </c>
      <c r="N6" s="5"/>
      <c r="O6" s="101"/>
      <c r="P6" s="103"/>
    </row>
    <row r="7" spans="1:17" ht="19.5" customHeight="1" x14ac:dyDescent="0.25">
      <c r="A7" s="5"/>
      <c r="B7" s="106"/>
      <c r="C7" s="108"/>
      <c r="D7" s="5"/>
      <c r="E7" s="13">
        <v>1</v>
      </c>
      <c r="F7" s="5"/>
      <c r="G7" s="5"/>
      <c r="H7" s="5"/>
      <c r="I7" s="12" t="s">
        <v>23</v>
      </c>
      <c r="J7" s="11" t="s">
        <v>293</v>
      </c>
      <c r="K7" s="11" t="s">
        <v>294</v>
      </c>
      <c r="L7" s="12" t="s">
        <v>81</v>
      </c>
      <c r="M7" s="13">
        <v>3333</v>
      </c>
      <c r="N7" s="5"/>
      <c r="O7" s="101"/>
      <c r="P7" s="103"/>
    </row>
    <row r="8" spans="1:17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295</v>
      </c>
      <c r="K8" s="11" t="s">
        <v>296</v>
      </c>
      <c r="L8" s="12" t="s">
        <v>26</v>
      </c>
      <c r="M8" s="13">
        <v>3332</v>
      </c>
      <c r="N8" s="5"/>
      <c r="O8" s="101"/>
      <c r="P8" s="103"/>
    </row>
    <row r="9" spans="1:17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297</v>
      </c>
      <c r="K9" s="11" t="s">
        <v>298</v>
      </c>
      <c r="L9" s="12" t="s">
        <v>26</v>
      </c>
      <c r="M9" s="13">
        <v>3331</v>
      </c>
      <c r="N9" s="5"/>
      <c r="O9" s="101"/>
      <c r="P9" s="103"/>
    </row>
    <row r="10" spans="1:17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299</v>
      </c>
      <c r="K10" s="11" t="s">
        <v>300</v>
      </c>
      <c r="L10" s="12" t="s">
        <v>81</v>
      </c>
      <c r="M10" s="13">
        <v>3330</v>
      </c>
      <c r="N10" s="5"/>
      <c r="O10" s="101"/>
      <c r="P10" s="103"/>
    </row>
    <row r="11" spans="1:17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301</v>
      </c>
      <c r="K11" s="11" t="s">
        <v>302</v>
      </c>
      <c r="L11" s="12" t="s">
        <v>81</v>
      </c>
      <c r="M11" s="13">
        <v>3329</v>
      </c>
      <c r="N11" s="5"/>
      <c r="O11" s="101"/>
      <c r="P11" s="103"/>
    </row>
    <row r="12" spans="1:17" ht="19.5" customHeight="1" x14ac:dyDescent="0.25">
      <c r="A12" s="5"/>
      <c r="B12" s="110"/>
      <c r="C12" s="95"/>
      <c r="D12" s="5"/>
      <c r="E12" s="13">
        <v>1</v>
      </c>
      <c r="F12" s="5"/>
      <c r="G12" s="5"/>
      <c r="H12" s="5"/>
      <c r="I12" s="12" t="s">
        <v>23</v>
      </c>
      <c r="J12" s="11" t="s">
        <v>303</v>
      </c>
      <c r="K12" s="11" t="s">
        <v>304</v>
      </c>
      <c r="L12" s="12" t="s">
        <v>81</v>
      </c>
      <c r="M12" s="13">
        <v>3749</v>
      </c>
      <c r="N12" s="5"/>
      <c r="O12" s="101"/>
      <c r="P12" s="103"/>
    </row>
    <row r="13" spans="1:17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305</v>
      </c>
      <c r="K13" s="11" t="s">
        <v>306</v>
      </c>
      <c r="L13" s="12" t="s">
        <v>26</v>
      </c>
      <c r="M13" s="13">
        <v>3335</v>
      </c>
      <c r="N13" s="5"/>
      <c r="O13" s="101"/>
      <c r="P13" s="103"/>
    </row>
    <row r="14" spans="1:17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307</v>
      </c>
      <c r="K14" s="11" t="s">
        <v>308</v>
      </c>
      <c r="L14" s="12" t="s">
        <v>26</v>
      </c>
      <c r="M14" s="13">
        <v>4243</v>
      </c>
      <c r="N14" s="5"/>
      <c r="O14" s="101"/>
      <c r="P14" s="103"/>
    </row>
    <row r="15" spans="1:17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309</v>
      </c>
      <c r="K15" s="11" t="s">
        <v>310</v>
      </c>
      <c r="L15" s="12" t="s">
        <v>81</v>
      </c>
      <c r="M15" s="13">
        <v>3334</v>
      </c>
      <c r="N15" s="5"/>
      <c r="O15" s="101"/>
      <c r="P15" s="103"/>
    </row>
    <row r="16" spans="1:17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311</v>
      </c>
      <c r="K16" s="11" t="s">
        <v>312</v>
      </c>
      <c r="L16" s="12" t="s">
        <v>26</v>
      </c>
      <c r="M16" s="13">
        <v>4242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313</v>
      </c>
      <c r="K17" s="11" t="s">
        <v>314</v>
      </c>
      <c r="L17" s="12" t="s">
        <v>26</v>
      </c>
      <c r="M17" s="13">
        <v>4246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315</v>
      </c>
      <c r="K18" s="11" t="s">
        <v>316</v>
      </c>
      <c r="L18" s="12" t="s">
        <v>81</v>
      </c>
      <c r="M18" s="13">
        <v>4249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317</v>
      </c>
      <c r="K19" s="11" t="s">
        <v>318</v>
      </c>
      <c r="L19" s="12" t="s">
        <v>26</v>
      </c>
      <c r="M19" s="13">
        <v>3328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319</v>
      </c>
      <c r="K20" s="11" t="s">
        <v>320</v>
      </c>
      <c r="L20" s="12" t="s">
        <v>81</v>
      </c>
      <c r="M20" s="13">
        <v>3327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321</v>
      </c>
      <c r="K21" s="11" t="s">
        <v>322</v>
      </c>
      <c r="L21" s="12" t="s">
        <v>26</v>
      </c>
      <c r="M21" s="13">
        <v>3325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323</v>
      </c>
      <c r="K22" s="11" t="s">
        <v>324</v>
      </c>
      <c r="L22" s="12" t="s">
        <v>81</v>
      </c>
      <c r="M22" s="13">
        <v>3326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325</v>
      </c>
      <c r="K23" s="11" t="s">
        <v>326</v>
      </c>
      <c r="L23" s="12" t="s">
        <v>81</v>
      </c>
      <c r="M23" s="13">
        <v>4248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327</v>
      </c>
      <c r="K24" s="11" t="s">
        <v>328</v>
      </c>
      <c r="L24" s="12" t="s">
        <v>81</v>
      </c>
      <c r="M24" s="13">
        <v>4247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329</v>
      </c>
      <c r="K25" s="11" t="s">
        <v>330</v>
      </c>
      <c r="L25" s="12" t="s">
        <v>26</v>
      </c>
      <c r="M25" s="13">
        <v>3324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331</v>
      </c>
      <c r="K26" s="11" t="s">
        <v>332</v>
      </c>
      <c r="L26" s="12" t="s">
        <v>81</v>
      </c>
      <c r="M26" s="13">
        <v>3999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332</v>
      </c>
      <c r="K27" s="11" t="s">
        <v>333</v>
      </c>
      <c r="L27" s="12" t="s">
        <v>81</v>
      </c>
      <c r="M27" s="13">
        <v>4002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333</v>
      </c>
      <c r="K28" s="11" t="s">
        <v>334</v>
      </c>
      <c r="L28" s="12" t="s">
        <v>81</v>
      </c>
      <c r="M28" s="13">
        <v>4003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334</v>
      </c>
      <c r="K29" s="11" t="s">
        <v>335</v>
      </c>
      <c r="L29" s="12" t="s">
        <v>81</v>
      </c>
      <c r="M29" s="13">
        <v>4004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335</v>
      </c>
      <c r="K30" s="11" t="s">
        <v>336</v>
      </c>
      <c r="L30" s="12" t="s">
        <v>81</v>
      </c>
      <c r="M30" s="13">
        <v>4005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336</v>
      </c>
      <c r="K31" s="11" t="s">
        <v>337</v>
      </c>
      <c r="L31" s="12" t="s">
        <v>81</v>
      </c>
      <c r="M31" s="13">
        <v>4006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337</v>
      </c>
      <c r="K32" s="11" t="s">
        <v>338</v>
      </c>
      <c r="L32" s="12" t="s">
        <v>81</v>
      </c>
      <c r="M32" s="13">
        <v>4007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338</v>
      </c>
      <c r="K33" s="11" t="s">
        <v>339</v>
      </c>
      <c r="L33" s="12" t="s">
        <v>81</v>
      </c>
      <c r="M33" s="13">
        <v>4008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339</v>
      </c>
      <c r="K34" s="8" t="s">
        <v>340</v>
      </c>
      <c r="L34" s="9" t="s">
        <v>81</v>
      </c>
      <c r="M34" s="10">
        <v>4009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282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A1:P1" location="Index!A1" display="Summary of Erosion Control and Sediment Control Devices - 44600115201" xr:uid="{B83702CE-6D0D-4CD5-8E15-2F159409BD42}"/>
    <hyperlink ref="Q1" location="Index!A1" display="Ir a Indice" xr:uid="{A10DDB5F-F1B9-4AA1-A8FA-25877F4C0DD5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18F4-2C83-456F-90EA-4DA36A28C6BE}">
  <sheetPr codeName="Sheet46">
    <pageSetUpPr autoPageBreaks="0"/>
  </sheetPr>
  <dimension ref="A1:Q14"/>
  <sheetViews>
    <sheetView topLeftCell="F1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283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342</v>
      </c>
      <c r="K4" s="11" t="s">
        <v>343</v>
      </c>
      <c r="L4" s="12" t="s">
        <v>81</v>
      </c>
      <c r="M4" s="13">
        <v>4010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343</v>
      </c>
      <c r="K5" s="11" t="s">
        <v>344</v>
      </c>
      <c r="L5" s="12" t="s">
        <v>81</v>
      </c>
      <c r="M5" s="13">
        <v>4011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344</v>
      </c>
      <c r="K6" s="11" t="s">
        <v>345</v>
      </c>
      <c r="L6" s="12" t="s">
        <v>81</v>
      </c>
      <c r="M6" s="13">
        <v>4012</v>
      </c>
      <c r="N6" s="5"/>
      <c r="O6" s="101"/>
      <c r="P6" s="103"/>
    </row>
    <row r="7" spans="1:17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345</v>
      </c>
      <c r="K7" s="11" t="s">
        <v>346</v>
      </c>
      <c r="L7" s="12" t="s">
        <v>81</v>
      </c>
      <c r="M7" s="13">
        <v>4013</v>
      </c>
      <c r="N7" s="5"/>
      <c r="O7" s="101"/>
      <c r="P7" s="103"/>
    </row>
    <row r="8" spans="1:17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01"/>
      <c r="P8" s="103"/>
    </row>
    <row r="9" spans="1:17" ht="19.5" customHeight="1" x14ac:dyDescent="0.25">
      <c r="A9" s="11" t="s">
        <v>30</v>
      </c>
      <c r="B9" s="101"/>
      <c r="C9" s="10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01"/>
      <c r="P9" s="103"/>
    </row>
    <row r="10" spans="1:17" ht="19.5" customHeight="1" x14ac:dyDescent="0.25">
      <c r="A10" s="8" t="s">
        <v>30</v>
      </c>
      <c r="B10" s="106"/>
      <c r="C10" s="10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6"/>
      <c r="P10" s="108"/>
    </row>
    <row r="11" spans="1:17" ht="409.6" customHeight="1" x14ac:dyDescent="0.25"/>
    <row r="12" spans="1:17" ht="1.8" customHeight="1" x14ac:dyDescent="0.25">
      <c r="P12" s="104" t="s">
        <v>341</v>
      </c>
    </row>
    <row r="13" spans="1:17" ht="9" customHeight="1" x14ac:dyDescent="0.25">
      <c r="A13" s="105" t="s">
        <v>0</v>
      </c>
      <c r="B13" s="93"/>
      <c r="P13" s="93"/>
    </row>
    <row r="14" spans="1:17" ht="0.45" customHeight="1" x14ac:dyDescent="0.25">
      <c r="P14" s="93"/>
    </row>
  </sheetData>
  <mergeCells count="25">
    <mergeCell ref="B10:C10"/>
    <mergeCell ref="O10:P10"/>
    <mergeCell ref="P12:P14"/>
    <mergeCell ref="A13:B13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r a Indice" xr:uid="{2A02B7FA-C206-44D7-8C27-490FDE8FD4AD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740B-1E93-4210-9802-B9A1E664CBCE}">
  <sheetPr codeName="Sheet47">
    <pageSetUpPr autoPageBreaks="0"/>
  </sheetPr>
  <dimension ref="A1:W16"/>
  <sheetViews>
    <sheetView zoomScaleNormal="100" workbookViewId="0">
      <selection activeCell="W1" sqref="W1"/>
    </sheetView>
  </sheetViews>
  <sheetFormatPr defaultRowHeight="13.2" x14ac:dyDescent="0.25"/>
  <cols>
    <col min="1" max="1" width="15" customWidth="1"/>
    <col min="2" max="2" width="6.21875" customWidth="1"/>
    <col min="3" max="3" width="23.109375" customWidth="1"/>
    <col min="4" max="4" width="11.33203125" customWidth="1"/>
    <col min="5" max="5" width="11.5546875" customWidth="1"/>
    <col min="6" max="6" width="13.77734375" customWidth="1"/>
    <col min="7" max="15" width="10.77734375" customWidth="1"/>
    <col min="16" max="16" width="13.33203125" customWidth="1"/>
    <col min="17" max="18" width="13" customWidth="1"/>
    <col min="19" max="19" width="10.77734375" customWidth="1"/>
    <col min="20" max="20" width="11" customWidth="1"/>
    <col min="21" max="21" width="21" customWidth="1"/>
    <col min="22" max="22" width="16.21875" customWidth="1"/>
  </cols>
  <sheetData>
    <row r="1" spans="1:23" ht="19.5" customHeight="1" collapsed="1" x14ac:dyDescent="0.25">
      <c r="A1" s="91" t="s">
        <v>348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90"/>
      <c r="W1" s="46" t="s">
        <v>1830</v>
      </c>
    </row>
    <row r="2" spans="1:23" ht="19.5" customHeight="1" x14ac:dyDescent="0.25">
      <c r="A2" s="91" t="s">
        <v>6</v>
      </c>
      <c r="B2" s="91" t="s">
        <v>7</v>
      </c>
      <c r="C2" s="89"/>
      <c r="D2" s="91" t="s">
        <v>9</v>
      </c>
      <c r="E2" s="94" t="s">
        <v>43</v>
      </c>
      <c r="F2" s="94" t="s">
        <v>349</v>
      </c>
      <c r="G2" s="94" t="s">
        <v>73</v>
      </c>
      <c r="H2" s="94" t="s">
        <v>350</v>
      </c>
      <c r="I2" s="91" t="s">
        <v>351</v>
      </c>
      <c r="J2" s="91" t="s">
        <v>10</v>
      </c>
      <c r="K2" s="89"/>
      <c r="L2" s="89"/>
      <c r="M2" s="91" t="s">
        <v>11</v>
      </c>
      <c r="N2" s="89"/>
      <c r="O2" s="91" t="s">
        <v>13</v>
      </c>
      <c r="P2" s="89"/>
      <c r="Q2" s="89"/>
      <c r="R2" s="89"/>
      <c r="S2" s="89"/>
      <c r="T2" s="89"/>
      <c r="U2" s="91" t="s">
        <v>14</v>
      </c>
      <c r="V2" s="117" t="s">
        <v>15</v>
      </c>
    </row>
    <row r="3" spans="1:23" ht="34.5" customHeight="1" x14ac:dyDescent="0.25">
      <c r="A3" s="92"/>
      <c r="B3" s="92"/>
      <c r="C3" s="93"/>
      <c r="D3" s="92"/>
      <c r="E3" s="97"/>
      <c r="F3" s="97"/>
      <c r="G3" s="97"/>
      <c r="H3" s="97"/>
      <c r="I3" s="92"/>
      <c r="J3" s="6" t="s">
        <v>353</v>
      </c>
      <c r="K3" s="2" t="s">
        <v>1</v>
      </c>
      <c r="L3" s="2" t="s">
        <v>3</v>
      </c>
      <c r="M3" s="2" t="s">
        <v>1</v>
      </c>
      <c r="N3" s="2" t="s">
        <v>3</v>
      </c>
      <c r="O3" s="2" t="s">
        <v>44</v>
      </c>
      <c r="P3" s="2" t="s">
        <v>16</v>
      </c>
      <c r="Q3" s="6" t="s">
        <v>17</v>
      </c>
      <c r="R3" s="6" t="s">
        <v>18</v>
      </c>
      <c r="S3" s="2" t="s">
        <v>19</v>
      </c>
      <c r="T3" s="14" t="s">
        <v>74</v>
      </c>
      <c r="U3" s="93"/>
      <c r="V3" s="118"/>
    </row>
    <row r="4" spans="1:23" ht="19.5" customHeight="1" x14ac:dyDescent="0.25">
      <c r="A4" s="11" t="s">
        <v>354</v>
      </c>
      <c r="B4" s="110" t="s">
        <v>355</v>
      </c>
      <c r="C4" s="95"/>
      <c r="D4" s="12" t="s">
        <v>352</v>
      </c>
      <c r="E4" s="16">
        <v>350</v>
      </c>
      <c r="F4" s="16">
        <v>30</v>
      </c>
      <c r="G4" s="5"/>
      <c r="H4" s="5"/>
      <c r="I4" s="16">
        <v>12</v>
      </c>
      <c r="J4" s="50">
        <v>0.221</v>
      </c>
      <c r="K4" s="55">
        <v>2.6509999999999998</v>
      </c>
      <c r="L4" s="5"/>
      <c r="M4" s="50">
        <v>11.2</v>
      </c>
      <c r="N4" s="5"/>
      <c r="O4" s="5"/>
      <c r="P4" s="12" t="s">
        <v>23</v>
      </c>
      <c r="Q4" s="12" t="s">
        <v>356</v>
      </c>
      <c r="R4" s="12" t="s">
        <v>357</v>
      </c>
      <c r="S4" s="12" t="s">
        <v>26</v>
      </c>
      <c r="T4" s="13">
        <v>14291</v>
      </c>
      <c r="U4" s="5"/>
      <c r="V4" s="3"/>
    </row>
    <row r="5" spans="1:23" ht="19.5" customHeight="1" x14ac:dyDescent="0.25">
      <c r="A5" s="5"/>
      <c r="B5" s="101"/>
      <c r="C5" s="102"/>
      <c r="D5" s="5"/>
      <c r="E5" s="16">
        <v>350</v>
      </c>
      <c r="F5" s="16">
        <v>30</v>
      </c>
      <c r="G5" s="5"/>
      <c r="H5" s="5"/>
      <c r="I5" s="16">
        <v>12</v>
      </c>
      <c r="J5" s="50">
        <v>0.30099999999999999</v>
      </c>
      <c r="K5" s="55">
        <v>3.609</v>
      </c>
      <c r="L5" s="5"/>
      <c r="M5" s="5"/>
      <c r="N5" s="5"/>
      <c r="O5" s="5"/>
      <c r="P5" s="12" t="s">
        <v>23</v>
      </c>
      <c r="Q5" s="12" t="s">
        <v>356</v>
      </c>
      <c r="R5" s="12" t="s">
        <v>357</v>
      </c>
      <c r="S5" s="12" t="s">
        <v>81</v>
      </c>
      <c r="T5" s="13">
        <v>14290</v>
      </c>
      <c r="U5" s="5"/>
      <c r="V5" s="3"/>
    </row>
    <row r="6" spans="1:23" ht="19.5" customHeight="1" x14ac:dyDescent="0.25">
      <c r="A6" s="5"/>
      <c r="B6" s="101"/>
      <c r="C6" s="102"/>
      <c r="D6" s="5"/>
      <c r="E6" s="16">
        <v>350</v>
      </c>
      <c r="F6" s="16">
        <v>30</v>
      </c>
      <c r="G6" s="5"/>
      <c r="H6" s="5"/>
      <c r="I6" s="16">
        <v>12</v>
      </c>
      <c r="J6" s="50">
        <v>0.41199999999999998</v>
      </c>
      <c r="K6" s="55">
        <v>4.9379999999999997</v>
      </c>
      <c r="L6" s="5"/>
      <c r="M6" s="5"/>
      <c r="N6" s="5"/>
      <c r="O6" s="5"/>
      <c r="P6" s="12" t="s">
        <v>23</v>
      </c>
      <c r="Q6" s="12" t="s">
        <v>356</v>
      </c>
      <c r="R6" s="12" t="s">
        <v>357</v>
      </c>
      <c r="S6" s="12" t="s">
        <v>26</v>
      </c>
      <c r="T6" s="13">
        <v>14292</v>
      </c>
      <c r="U6" s="5"/>
      <c r="V6" s="3"/>
    </row>
    <row r="7" spans="1:23" ht="19.5" customHeight="1" x14ac:dyDescent="0.25">
      <c r="A7" s="11" t="s">
        <v>358</v>
      </c>
      <c r="B7" s="110" t="s">
        <v>359</v>
      </c>
      <c r="C7" s="95"/>
      <c r="D7" s="12" t="s">
        <v>352</v>
      </c>
      <c r="E7" s="16">
        <v>350</v>
      </c>
      <c r="F7" s="16">
        <v>30</v>
      </c>
      <c r="G7" s="5"/>
      <c r="H7" s="5"/>
      <c r="I7" s="16">
        <v>12</v>
      </c>
      <c r="J7" s="50">
        <v>0.221</v>
      </c>
      <c r="K7" s="55">
        <v>2.6509999999999998</v>
      </c>
      <c r="L7" s="5"/>
      <c r="M7" s="50">
        <v>11.2</v>
      </c>
      <c r="N7" s="5"/>
      <c r="O7" s="5"/>
      <c r="P7" s="12" t="s">
        <v>23</v>
      </c>
      <c r="Q7" s="12" t="s">
        <v>356</v>
      </c>
      <c r="R7" s="12" t="s">
        <v>357</v>
      </c>
      <c r="S7" s="12" t="s">
        <v>26</v>
      </c>
      <c r="T7" s="13">
        <v>14291</v>
      </c>
      <c r="U7" s="5"/>
      <c r="V7" s="3"/>
    </row>
    <row r="8" spans="1:23" ht="19.5" customHeight="1" x14ac:dyDescent="0.25">
      <c r="A8" s="5"/>
      <c r="B8" s="101"/>
      <c r="C8" s="102"/>
      <c r="D8" s="5"/>
      <c r="E8" s="16">
        <v>350</v>
      </c>
      <c r="F8" s="16">
        <v>30</v>
      </c>
      <c r="G8" s="5"/>
      <c r="H8" s="5"/>
      <c r="I8" s="16">
        <v>12</v>
      </c>
      <c r="J8" s="50">
        <v>0.30099999999999999</v>
      </c>
      <c r="K8" s="55">
        <v>3.609</v>
      </c>
      <c r="L8" s="5"/>
      <c r="M8" s="5"/>
      <c r="N8" s="5"/>
      <c r="O8" s="5"/>
      <c r="P8" s="12" t="s">
        <v>23</v>
      </c>
      <c r="Q8" s="12" t="s">
        <v>356</v>
      </c>
      <c r="R8" s="12" t="s">
        <v>357</v>
      </c>
      <c r="S8" s="12" t="s">
        <v>81</v>
      </c>
      <c r="T8" s="13">
        <v>14290</v>
      </c>
      <c r="U8" s="5"/>
      <c r="V8" s="3"/>
    </row>
    <row r="9" spans="1:23" ht="19.5" customHeight="1" x14ac:dyDescent="0.25">
      <c r="A9" s="5"/>
      <c r="B9" s="101"/>
      <c r="C9" s="102"/>
      <c r="D9" s="5"/>
      <c r="E9" s="16">
        <v>350</v>
      </c>
      <c r="F9" s="16">
        <v>30</v>
      </c>
      <c r="G9" s="5"/>
      <c r="H9" s="5"/>
      <c r="I9" s="16">
        <v>12</v>
      </c>
      <c r="J9" s="50">
        <v>0.41199999999999998</v>
      </c>
      <c r="K9" s="55">
        <v>4.9379999999999997</v>
      </c>
      <c r="L9" s="5"/>
      <c r="M9" s="5"/>
      <c r="N9" s="5"/>
      <c r="O9" s="5"/>
      <c r="P9" s="12" t="s">
        <v>23</v>
      </c>
      <c r="Q9" s="12" t="s">
        <v>356</v>
      </c>
      <c r="R9" s="12" t="s">
        <v>357</v>
      </c>
      <c r="S9" s="12" t="s">
        <v>26</v>
      </c>
      <c r="T9" s="13">
        <v>14292</v>
      </c>
      <c r="U9" s="5"/>
      <c r="V9" s="3"/>
    </row>
    <row r="10" spans="1:23" ht="19.5" customHeight="1" x14ac:dyDescent="0.25">
      <c r="A10" s="11" t="s">
        <v>30</v>
      </c>
      <c r="B10" s="101"/>
      <c r="C10" s="10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"/>
    </row>
    <row r="11" spans="1:23" ht="19.5" customHeight="1" x14ac:dyDescent="0.25">
      <c r="A11" s="11" t="s">
        <v>30</v>
      </c>
      <c r="B11" s="101"/>
      <c r="C11" s="10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3"/>
    </row>
    <row r="12" spans="1:23" ht="19.5" customHeight="1" x14ac:dyDescent="0.25">
      <c r="A12" s="8" t="s">
        <v>30</v>
      </c>
      <c r="B12" s="106"/>
      <c r="C12" s="10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7"/>
    </row>
    <row r="13" spans="1:23" ht="409.6" customHeight="1" x14ac:dyDescent="0.25"/>
    <row r="14" spans="1:23" ht="1.8" customHeight="1" x14ac:dyDescent="0.25">
      <c r="V14" s="104" t="s">
        <v>347</v>
      </c>
    </row>
    <row r="15" spans="1:23" ht="9" customHeight="1" x14ac:dyDescent="0.25">
      <c r="A15" s="105" t="s">
        <v>0</v>
      </c>
      <c r="B15" s="93"/>
      <c r="V15" s="93"/>
    </row>
    <row r="16" spans="1:23" ht="0.45" customHeight="1" x14ac:dyDescent="0.25">
      <c r="V16" s="93"/>
    </row>
  </sheetData>
  <mergeCells count="25">
    <mergeCell ref="B4:C4"/>
    <mergeCell ref="B5:C5"/>
    <mergeCell ref="B12:C12"/>
    <mergeCell ref="V14:V16"/>
    <mergeCell ref="A15:B15"/>
    <mergeCell ref="B6:C6"/>
    <mergeCell ref="B7:C7"/>
    <mergeCell ref="B8:C8"/>
    <mergeCell ref="B9:C9"/>
    <mergeCell ref="B10:C10"/>
    <mergeCell ref="B11:C11"/>
    <mergeCell ref="A1:V1"/>
    <mergeCell ref="A2:A3"/>
    <mergeCell ref="B2:C3"/>
    <mergeCell ref="D2:D3"/>
    <mergeCell ref="E2:E3"/>
    <mergeCell ref="F2:F3"/>
    <mergeCell ref="G2:G3"/>
    <mergeCell ref="H2:H3"/>
    <mergeCell ref="I2:I3"/>
    <mergeCell ref="J2:L2"/>
    <mergeCell ref="M2:N2"/>
    <mergeCell ref="O2:T2"/>
    <mergeCell ref="U2:U3"/>
    <mergeCell ref="V2:V3"/>
  </mergeCells>
  <hyperlinks>
    <hyperlink ref="W1" location="Index!A1" display="Ir al Inice" xr:uid="{CF498FB1-2225-47B5-A473-65D807CE4B2E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8055-6E05-4DC8-B20A-D081839B8612}">
  <sheetPr codeName="Sheet48">
    <pageSetUpPr autoPageBreaks="0"/>
  </sheetPr>
  <dimension ref="A1:V34"/>
  <sheetViews>
    <sheetView topLeftCell="H1" zoomScaleNormal="100" workbookViewId="0">
      <selection activeCell="V1" sqref="V1"/>
    </sheetView>
  </sheetViews>
  <sheetFormatPr defaultRowHeight="13.2" x14ac:dyDescent="0.25"/>
  <cols>
    <col min="1" max="1" width="14.88671875" customWidth="1"/>
    <col min="2" max="2" width="6.21875" customWidth="1"/>
    <col min="3" max="3" width="41.6640625" customWidth="1"/>
    <col min="4" max="4" width="11.33203125" customWidth="1"/>
    <col min="5" max="6" width="20.88671875" customWidth="1"/>
    <col min="7" max="13" width="10.77734375" customWidth="1"/>
    <col min="14" max="14" width="13.33203125" customWidth="1"/>
    <col min="15" max="16" width="13" customWidth="1"/>
    <col min="17" max="17" width="10.77734375" customWidth="1"/>
    <col min="18" max="18" width="11" customWidth="1"/>
    <col min="19" max="19" width="20.88671875" customWidth="1"/>
    <col min="20" max="20" width="5.77734375" customWidth="1"/>
    <col min="21" max="21" width="15.44140625" customWidth="1"/>
  </cols>
  <sheetData>
    <row r="1" spans="1:22" ht="19.5" customHeight="1" collapsed="1" x14ac:dyDescent="0.25">
      <c r="A1" s="91" t="s">
        <v>361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0"/>
      <c r="V1" s="46" t="s">
        <v>1829</v>
      </c>
    </row>
    <row r="2" spans="1:22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362</v>
      </c>
      <c r="F2" s="91" t="s">
        <v>363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91" t="s">
        <v>13</v>
      </c>
      <c r="O2" s="89"/>
      <c r="P2" s="89"/>
      <c r="Q2" s="89"/>
      <c r="R2" s="89"/>
      <c r="S2" s="91" t="s">
        <v>14</v>
      </c>
      <c r="T2" s="94" t="s">
        <v>15</v>
      </c>
      <c r="U2" s="96"/>
    </row>
    <row r="3" spans="1:22" ht="34.5" customHeight="1" x14ac:dyDescent="0.25">
      <c r="A3" s="92"/>
      <c r="B3" s="92"/>
      <c r="C3" s="93"/>
      <c r="D3" s="92"/>
      <c r="E3" s="92"/>
      <c r="F3" s="92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2" t="s">
        <v>16</v>
      </c>
      <c r="O3" s="6" t="s">
        <v>17</v>
      </c>
      <c r="P3" s="6" t="s">
        <v>18</v>
      </c>
      <c r="Q3" s="2" t="s">
        <v>19</v>
      </c>
      <c r="R3" s="14" t="s">
        <v>74</v>
      </c>
      <c r="S3" s="93"/>
      <c r="T3" s="97"/>
      <c r="U3" s="99"/>
    </row>
    <row r="4" spans="1:22" ht="49.5" customHeight="1" x14ac:dyDescent="0.25">
      <c r="A4" s="11" t="s">
        <v>364</v>
      </c>
      <c r="B4" s="110" t="s">
        <v>365</v>
      </c>
      <c r="C4" s="95"/>
      <c r="D4" s="12" t="s">
        <v>36</v>
      </c>
      <c r="E4" s="5"/>
      <c r="F4" s="5"/>
      <c r="G4" s="53">
        <v>1</v>
      </c>
      <c r="H4" s="5"/>
      <c r="I4" s="13">
        <v>1</v>
      </c>
      <c r="J4" s="5"/>
      <c r="K4" s="11" t="s">
        <v>352</v>
      </c>
      <c r="L4" s="13">
        <v>1E-3</v>
      </c>
      <c r="M4" s="5"/>
      <c r="N4" s="12" t="s">
        <v>23</v>
      </c>
      <c r="O4" s="12" t="s">
        <v>366</v>
      </c>
      <c r="P4" s="12" t="s">
        <v>367</v>
      </c>
      <c r="Q4" s="12" t="s">
        <v>26</v>
      </c>
      <c r="R4" s="13">
        <v>18295</v>
      </c>
      <c r="S4" s="11" t="s">
        <v>368</v>
      </c>
      <c r="T4" s="101"/>
      <c r="U4" s="103"/>
    </row>
    <row r="5" spans="1:22" ht="19.5" customHeight="1" x14ac:dyDescent="0.25">
      <c r="A5" s="5"/>
      <c r="B5" s="101"/>
      <c r="C5" s="102"/>
      <c r="D5" s="5"/>
      <c r="E5" s="5"/>
      <c r="F5" s="5"/>
      <c r="G5" s="57"/>
      <c r="H5" s="5"/>
      <c r="I5" s="5"/>
      <c r="J5" s="5"/>
      <c r="K5" s="5"/>
      <c r="L5" s="5"/>
      <c r="M5" s="5"/>
      <c r="N5" s="12" t="s">
        <v>23</v>
      </c>
      <c r="O5" s="12" t="s">
        <v>369</v>
      </c>
      <c r="P5" s="12" t="s">
        <v>370</v>
      </c>
      <c r="Q5" s="12" t="s">
        <v>26</v>
      </c>
      <c r="R5" s="13">
        <v>9691</v>
      </c>
      <c r="S5" s="5"/>
      <c r="T5" s="101"/>
      <c r="U5" s="103"/>
    </row>
    <row r="6" spans="1:22" ht="19.5" customHeight="1" x14ac:dyDescent="0.25">
      <c r="A6" s="5"/>
      <c r="B6" s="101"/>
      <c r="C6" s="102"/>
      <c r="D6" s="5"/>
      <c r="E6" s="5"/>
      <c r="F6" s="5"/>
      <c r="G6" s="57"/>
      <c r="H6" s="5"/>
      <c r="I6" s="5"/>
      <c r="J6" s="5"/>
      <c r="K6" s="5"/>
      <c r="L6" s="13">
        <v>1E-3</v>
      </c>
      <c r="M6" s="5"/>
      <c r="N6" s="12" t="s">
        <v>23</v>
      </c>
      <c r="O6" s="12" t="s">
        <v>371</v>
      </c>
      <c r="P6" s="12" t="s">
        <v>372</v>
      </c>
      <c r="Q6" s="12" t="s">
        <v>26</v>
      </c>
      <c r="R6" s="13">
        <v>9690</v>
      </c>
      <c r="S6" s="5"/>
      <c r="T6" s="101"/>
      <c r="U6" s="103"/>
    </row>
    <row r="7" spans="1:22" ht="19.5" customHeight="1" x14ac:dyDescent="0.25">
      <c r="A7" s="5"/>
      <c r="B7" s="101"/>
      <c r="C7" s="102"/>
      <c r="D7" s="5"/>
      <c r="E7" s="5"/>
      <c r="F7" s="5"/>
      <c r="G7" s="57"/>
      <c r="H7" s="5"/>
      <c r="I7" s="5"/>
      <c r="J7" s="5"/>
      <c r="K7" s="5"/>
      <c r="L7" s="13">
        <v>2E-3</v>
      </c>
      <c r="M7" s="5"/>
      <c r="N7" s="12" t="s">
        <v>23</v>
      </c>
      <c r="O7" s="12" t="s">
        <v>373</v>
      </c>
      <c r="P7" s="12" t="s">
        <v>374</v>
      </c>
      <c r="Q7" s="12" t="s">
        <v>26</v>
      </c>
      <c r="R7" s="13">
        <v>9689</v>
      </c>
      <c r="S7" s="5"/>
      <c r="T7" s="101"/>
      <c r="U7" s="103"/>
    </row>
    <row r="8" spans="1:22" ht="19.5" customHeight="1" x14ac:dyDescent="0.25">
      <c r="A8" s="5"/>
      <c r="B8" s="101"/>
      <c r="C8" s="102"/>
      <c r="D8" s="5"/>
      <c r="E8" s="5"/>
      <c r="F8" s="5"/>
      <c r="G8" s="57"/>
      <c r="H8" s="5"/>
      <c r="I8" s="5"/>
      <c r="J8" s="5"/>
      <c r="K8" s="5"/>
      <c r="L8" s="13">
        <v>1E-3</v>
      </c>
      <c r="M8" s="5"/>
      <c r="N8" s="12" t="s">
        <v>23</v>
      </c>
      <c r="O8" s="12" t="s">
        <v>375</v>
      </c>
      <c r="P8" s="12" t="s">
        <v>376</v>
      </c>
      <c r="Q8" s="12" t="s">
        <v>26</v>
      </c>
      <c r="R8" s="13">
        <v>9705</v>
      </c>
      <c r="S8" s="5"/>
      <c r="T8" s="101"/>
      <c r="U8" s="103"/>
    </row>
    <row r="9" spans="1:22" ht="34.5" customHeight="1" x14ac:dyDescent="0.25">
      <c r="A9" s="11" t="s">
        <v>377</v>
      </c>
      <c r="B9" s="110" t="s">
        <v>378</v>
      </c>
      <c r="C9" s="95"/>
      <c r="D9" s="12" t="s">
        <v>379</v>
      </c>
      <c r="E9" s="5"/>
      <c r="F9" s="5"/>
      <c r="G9" s="53">
        <v>20.6</v>
      </c>
      <c r="H9" s="5"/>
      <c r="I9" s="13">
        <v>502</v>
      </c>
      <c r="J9" s="5"/>
      <c r="K9" s="5"/>
      <c r="L9" s="5"/>
      <c r="M9" s="5"/>
      <c r="N9" s="12" t="s">
        <v>23</v>
      </c>
      <c r="O9" s="12" t="s">
        <v>380</v>
      </c>
      <c r="P9" s="12" t="s">
        <v>381</v>
      </c>
      <c r="Q9" s="12" t="s">
        <v>26</v>
      </c>
      <c r="R9" s="13">
        <v>15200</v>
      </c>
      <c r="S9" s="11" t="s">
        <v>383</v>
      </c>
      <c r="T9" s="101"/>
      <c r="U9" s="103"/>
    </row>
    <row r="10" spans="1:22" ht="19.5" customHeight="1" x14ac:dyDescent="0.25">
      <c r="A10" s="5"/>
      <c r="B10" s="101"/>
      <c r="C10" s="102"/>
      <c r="D10" s="5"/>
      <c r="E10" s="5"/>
      <c r="F10" s="5"/>
      <c r="G10" s="53">
        <v>6.4</v>
      </c>
      <c r="H10" s="5"/>
      <c r="I10" s="5"/>
      <c r="J10" s="5"/>
      <c r="K10" s="5"/>
      <c r="L10" s="5"/>
      <c r="M10" s="5"/>
      <c r="N10" s="12" t="s">
        <v>23</v>
      </c>
      <c r="O10" s="12" t="s">
        <v>384</v>
      </c>
      <c r="P10" s="12" t="s">
        <v>385</v>
      </c>
      <c r="Q10" s="12" t="s">
        <v>26</v>
      </c>
      <c r="R10" s="13">
        <v>15570</v>
      </c>
      <c r="S10" s="11" t="s">
        <v>386</v>
      </c>
      <c r="T10" s="101"/>
      <c r="U10" s="103"/>
    </row>
    <row r="11" spans="1:22" ht="19.5" customHeight="1" x14ac:dyDescent="0.25">
      <c r="A11" s="5"/>
      <c r="B11" s="101"/>
      <c r="C11" s="102"/>
      <c r="D11" s="5"/>
      <c r="E11" s="5"/>
      <c r="F11" s="5"/>
      <c r="G11" s="53">
        <v>5.3</v>
      </c>
      <c r="H11" s="5"/>
      <c r="I11" s="5"/>
      <c r="J11" s="5"/>
      <c r="K11" s="5"/>
      <c r="L11" s="5"/>
      <c r="M11" s="5"/>
      <c r="N11" s="12" t="s">
        <v>23</v>
      </c>
      <c r="O11" s="12" t="s">
        <v>387</v>
      </c>
      <c r="P11" s="12" t="s">
        <v>388</v>
      </c>
      <c r="Q11" s="12" t="s">
        <v>26</v>
      </c>
      <c r="R11" s="13">
        <v>15563</v>
      </c>
      <c r="S11" s="11" t="s">
        <v>386</v>
      </c>
      <c r="T11" s="101"/>
      <c r="U11" s="103"/>
    </row>
    <row r="12" spans="1:22" ht="34.5" customHeight="1" x14ac:dyDescent="0.25">
      <c r="A12" s="5"/>
      <c r="B12" s="101"/>
      <c r="C12" s="102"/>
      <c r="D12" s="5"/>
      <c r="E12" s="5"/>
      <c r="F12" s="5"/>
      <c r="G12" s="53">
        <v>23.7</v>
      </c>
      <c r="H12" s="5"/>
      <c r="I12" s="5"/>
      <c r="J12" s="5"/>
      <c r="K12" s="5"/>
      <c r="L12" s="5"/>
      <c r="M12" s="5"/>
      <c r="N12" s="12" t="s">
        <v>23</v>
      </c>
      <c r="O12" s="12" t="s">
        <v>389</v>
      </c>
      <c r="P12" s="12" t="s">
        <v>390</v>
      </c>
      <c r="Q12" s="12" t="s">
        <v>26</v>
      </c>
      <c r="R12" s="13">
        <v>15542</v>
      </c>
      <c r="S12" s="11" t="s">
        <v>391</v>
      </c>
      <c r="T12" s="101"/>
      <c r="U12" s="103"/>
    </row>
    <row r="13" spans="1:22" ht="34.5" customHeight="1" x14ac:dyDescent="0.25">
      <c r="A13" s="5"/>
      <c r="B13" s="101"/>
      <c r="C13" s="102"/>
      <c r="D13" s="5"/>
      <c r="E13" s="5"/>
      <c r="F13" s="5"/>
      <c r="G13" s="53">
        <v>3.9</v>
      </c>
      <c r="H13" s="5"/>
      <c r="I13" s="5"/>
      <c r="J13" s="5"/>
      <c r="K13" s="5"/>
      <c r="L13" s="5"/>
      <c r="M13" s="5"/>
      <c r="N13" s="12" t="s">
        <v>23</v>
      </c>
      <c r="O13" s="12" t="s">
        <v>392</v>
      </c>
      <c r="P13" s="12" t="s">
        <v>393</v>
      </c>
      <c r="Q13" s="12" t="s">
        <v>26</v>
      </c>
      <c r="R13" s="13">
        <v>9713</v>
      </c>
      <c r="S13" s="11" t="s">
        <v>383</v>
      </c>
      <c r="T13" s="101"/>
      <c r="U13" s="103"/>
    </row>
    <row r="14" spans="1:22" ht="19.5" customHeight="1" x14ac:dyDescent="0.25">
      <c r="A14" s="5"/>
      <c r="B14" s="101"/>
      <c r="C14" s="102"/>
      <c r="D14" s="5"/>
      <c r="E14" s="5"/>
      <c r="F14" s="5"/>
      <c r="G14" s="53">
        <v>4.0999999999999996</v>
      </c>
      <c r="H14" s="5"/>
      <c r="I14" s="5"/>
      <c r="J14" s="5"/>
      <c r="K14" s="5"/>
      <c r="L14" s="5"/>
      <c r="M14" s="5"/>
      <c r="N14" s="12" t="s">
        <v>23</v>
      </c>
      <c r="O14" s="12" t="s">
        <v>394</v>
      </c>
      <c r="P14" s="12" t="s">
        <v>395</v>
      </c>
      <c r="Q14" s="12" t="s">
        <v>26</v>
      </c>
      <c r="R14" s="13">
        <v>9838</v>
      </c>
      <c r="S14" s="11" t="s">
        <v>386</v>
      </c>
      <c r="T14" s="101"/>
      <c r="U14" s="103"/>
    </row>
    <row r="15" spans="1:22" ht="19.5" customHeight="1" x14ac:dyDescent="0.25">
      <c r="A15" s="5"/>
      <c r="B15" s="101"/>
      <c r="C15" s="102"/>
      <c r="D15" s="5"/>
      <c r="E15" s="5"/>
      <c r="F15" s="5"/>
      <c r="G15" s="53">
        <v>9.1</v>
      </c>
      <c r="H15" s="5"/>
      <c r="I15" s="5"/>
      <c r="J15" s="5"/>
      <c r="K15" s="5"/>
      <c r="L15" s="5"/>
      <c r="M15" s="5"/>
      <c r="N15" s="12" t="s">
        <v>23</v>
      </c>
      <c r="O15" s="12" t="s">
        <v>396</v>
      </c>
      <c r="P15" s="12" t="s">
        <v>397</v>
      </c>
      <c r="Q15" s="12" t="s">
        <v>26</v>
      </c>
      <c r="R15" s="13">
        <v>9714</v>
      </c>
      <c r="S15" s="11" t="s">
        <v>382</v>
      </c>
      <c r="T15" s="101"/>
      <c r="U15" s="103"/>
    </row>
    <row r="16" spans="1:22" ht="19.5" customHeight="1" x14ac:dyDescent="0.25">
      <c r="A16" s="5"/>
      <c r="B16" s="101"/>
      <c r="C16" s="102"/>
      <c r="D16" s="5"/>
      <c r="E16" s="5"/>
      <c r="F16" s="5"/>
      <c r="G16" s="53">
        <v>3.4</v>
      </c>
      <c r="H16" s="5"/>
      <c r="I16" s="5"/>
      <c r="J16" s="5"/>
      <c r="K16" s="5"/>
      <c r="L16" s="5"/>
      <c r="M16" s="5"/>
      <c r="N16" s="12" t="s">
        <v>23</v>
      </c>
      <c r="O16" s="12" t="s">
        <v>398</v>
      </c>
      <c r="P16" s="12" t="s">
        <v>399</v>
      </c>
      <c r="Q16" s="12" t="s">
        <v>81</v>
      </c>
      <c r="R16" s="13">
        <v>9718</v>
      </c>
      <c r="S16" s="11" t="s">
        <v>382</v>
      </c>
      <c r="T16" s="101"/>
      <c r="U16" s="103"/>
    </row>
    <row r="17" spans="1:21" ht="19.5" customHeight="1" x14ac:dyDescent="0.25">
      <c r="A17" s="5"/>
      <c r="B17" s="101"/>
      <c r="C17" s="102"/>
      <c r="D17" s="5"/>
      <c r="E17" s="5"/>
      <c r="F17" s="5"/>
      <c r="G17" s="53">
        <v>4.4000000000000004</v>
      </c>
      <c r="H17" s="5"/>
      <c r="I17" s="5"/>
      <c r="J17" s="5"/>
      <c r="K17" s="5"/>
      <c r="L17" s="5"/>
      <c r="M17" s="5"/>
      <c r="N17" s="12" t="s">
        <v>23</v>
      </c>
      <c r="O17" s="12" t="s">
        <v>400</v>
      </c>
      <c r="P17" s="12" t="s">
        <v>401</v>
      </c>
      <c r="Q17" s="12" t="s">
        <v>26</v>
      </c>
      <c r="R17" s="13">
        <v>9717</v>
      </c>
      <c r="S17" s="11" t="s">
        <v>382</v>
      </c>
      <c r="T17" s="101"/>
      <c r="U17" s="103"/>
    </row>
    <row r="18" spans="1:21" ht="19.5" customHeight="1" x14ac:dyDescent="0.25">
      <c r="A18" s="5"/>
      <c r="B18" s="101"/>
      <c r="C18" s="102"/>
      <c r="D18" s="5"/>
      <c r="E18" s="5"/>
      <c r="F18" s="5"/>
      <c r="G18" s="53">
        <v>7.2</v>
      </c>
      <c r="H18" s="5"/>
      <c r="I18" s="5"/>
      <c r="J18" s="5"/>
      <c r="K18" s="5"/>
      <c r="L18" s="5"/>
      <c r="M18" s="5"/>
      <c r="N18" s="12" t="s">
        <v>23</v>
      </c>
      <c r="O18" s="12" t="s">
        <v>402</v>
      </c>
      <c r="P18" s="12" t="s">
        <v>403</v>
      </c>
      <c r="Q18" s="12" t="s">
        <v>81</v>
      </c>
      <c r="R18" s="13">
        <v>15506</v>
      </c>
      <c r="S18" s="11" t="s">
        <v>386</v>
      </c>
      <c r="T18" s="101"/>
      <c r="U18" s="103"/>
    </row>
    <row r="19" spans="1:21" ht="19.5" customHeight="1" x14ac:dyDescent="0.25">
      <c r="A19" s="5"/>
      <c r="B19" s="101"/>
      <c r="C19" s="102"/>
      <c r="D19" s="5"/>
      <c r="E19" s="5"/>
      <c r="F19" s="5"/>
      <c r="G19" s="53">
        <v>29.6</v>
      </c>
      <c r="H19" s="5"/>
      <c r="I19" s="5"/>
      <c r="J19" s="5"/>
      <c r="K19" s="5"/>
      <c r="L19" s="5"/>
      <c r="M19" s="5"/>
      <c r="N19" s="12" t="s">
        <v>23</v>
      </c>
      <c r="O19" s="12" t="s">
        <v>404</v>
      </c>
      <c r="P19" s="12" t="s">
        <v>405</v>
      </c>
      <c r="Q19" s="12" t="s">
        <v>81</v>
      </c>
      <c r="R19" s="13">
        <v>15226</v>
      </c>
      <c r="S19" s="11" t="s">
        <v>382</v>
      </c>
      <c r="T19" s="101"/>
      <c r="U19" s="103"/>
    </row>
    <row r="20" spans="1:21" ht="19.5" customHeight="1" x14ac:dyDescent="0.25">
      <c r="A20" s="5"/>
      <c r="B20" s="101"/>
      <c r="C20" s="102"/>
      <c r="D20" s="5"/>
      <c r="E20" s="5"/>
      <c r="F20" s="5"/>
      <c r="G20" s="53">
        <v>7.9</v>
      </c>
      <c r="H20" s="5"/>
      <c r="I20" s="5"/>
      <c r="J20" s="5"/>
      <c r="K20" s="5"/>
      <c r="L20" s="5"/>
      <c r="M20" s="5"/>
      <c r="N20" s="12" t="s">
        <v>23</v>
      </c>
      <c r="O20" s="12" t="s">
        <v>406</v>
      </c>
      <c r="P20" s="12" t="s">
        <v>407</v>
      </c>
      <c r="Q20" s="12" t="s">
        <v>81</v>
      </c>
      <c r="R20" s="13">
        <v>15495</v>
      </c>
      <c r="S20" s="11" t="s">
        <v>386</v>
      </c>
      <c r="T20" s="101"/>
      <c r="U20" s="103"/>
    </row>
    <row r="21" spans="1:21" ht="19.5" customHeight="1" x14ac:dyDescent="0.25">
      <c r="A21" s="5"/>
      <c r="B21" s="101"/>
      <c r="C21" s="102"/>
      <c r="D21" s="5"/>
      <c r="E21" s="5"/>
      <c r="F21" s="5"/>
      <c r="G21" s="53">
        <v>20.5</v>
      </c>
      <c r="H21" s="5"/>
      <c r="I21" s="5"/>
      <c r="J21" s="5"/>
      <c r="K21" s="5"/>
      <c r="L21" s="5"/>
      <c r="M21" s="5"/>
      <c r="N21" s="12" t="s">
        <v>23</v>
      </c>
      <c r="O21" s="12" t="s">
        <v>408</v>
      </c>
      <c r="P21" s="12" t="s">
        <v>409</v>
      </c>
      <c r="Q21" s="12" t="s">
        <v>81</v>
      </c>
      <c r="R21" s="13">
        <v>15243</v>
      </c>
      <c r="S21" s="11" t="s">
        <v>382</v>
      </c>
      <c r="T21" s="101"/>
      <c r="U21" s="103"/>
    </row>
    <row r="22" spans="1:21" ht="19.5" customHeight="1" x14ac:dyDescent="0.25">
      <c r="A22" s="5"/>
      <c r="B22" s="101"/>
      <c r="C22" s="102"/>
      <c r="D22" s="5"/>
      <c r="E22" s="5"/>
      <c r="F22" s="5"/>
      <c r="G22" s="53">
        <v>2.6</v>
      </c>
      <c r="H22" s="5"/>
      <c r="I22" s="5"/>
      <c r="J22" s="5"/>
      <c r="K22" s="5"/>
      <c r="L22" s="5"/>
      <c r="M22" s="5"/>
      <c r="N22" s="12" t="s">
        <v>23</v>
      </c>
      <c r="O22" s="12" t="s">
        <v>410</v>
      </c>
      <c r="P22" s="12" t="s">
        <v>411</v>
      </c>
      <c r="Q22" s="12" t="s">
        <v>81</v>
      </c>
      <c r="R22" s="13">
        <v>9719</v>
      </c>
      <c r="S22" s="11" t="s">
        <v>382</v>
      </c>
      <c r="T22" s="101"/>
      <c r="U22" s="103"/>
    </row>
    <row r="23" spans="1:21" ht="19.5" customHeight="1" x14ac:dyDescent="0.25">
      <c r="A23" s="5"/>
      <c r="B23" s="101"/>
      <c r="C23" s="102"/>
      <c r="D23" s="5"/>
      <c r="E23" s="5"/>
      <c r="F23" s="5"/>
      <c r="G23" s="53">
        <v>6.5</v>
      </c>
      <c r="H23" s="5"/>
      <c r="I23" s="5"/>
      <c r="J23" s="5"/>
      <c r="K23" s="5"/>
      <c r="L23" s="5"/>
      <c r="M23" s="5"/>
      <c r="N23" s="12" t="s">
        <v>23</v>
      </c>
      <c r="O23" s="12" t="s">
        <v>412</v>
      </c>
      <c r="P23" s="12" t="s">
        <v>413</v>
      </c>
      <c r="Q23" s="12" t="s">
        <v>26</v>
      </c>
      <c r="R23" s="13">
        <v>18229</v>
      </c>
      <c r="S23" s="11" t="s">
        <v>386</v>
      </c>
      <c r="T23" s="101"/>
      <c r="U23" s="103"/>
    </row>
    <row r="24" spans="1:21" ht="19.5" customHeight="1" x14ac:dyDescent="0.25">
      <c r="A24" s="5"/>
      <c r="B24" s="101"/>
      <c r="C24" s="102"/>
      <c r="D24" s="5"/>
      <c r="E24" s="5"/>
      <c r="F24" s="5"/>
      <c r="G24" s="53">
        <v>43.3</v>
      </c>
      <c r="H24" s="5"/>
      <c r="I24" s="5"/>
      <c r="J24" s="5"/>
      <c r="K24" s="5"/>
      <c r="L24" s="5"/>
      <c r="M24" s="5"/>
      <c r="N24" s="12" t="s">
        <v>23</v>
      </c>
      <c r="O24" s="12" t="s">
        <v>414</v>
      </c>
      <c r="P24" s="12" t="s">
        <v>415</v>
      </c>
      <c r="Q24" s="12" t="s">
        <v>26</v>
      </c>
      <c r="R24" s="13">
        <v>18193</v>
      </c>
      <c r="S24" s="11" t="s">
        <v>382</v>
      </c>
      <c r="T24" s="101"/>
      <c r="U24" s="103"/>
    </row>
    <row r="25" spans="1:21" ht="19.5" customHeight="1" x14ac:dyDescent="0.25">
      <c r="A25" s="5"/>
      <c r="B25" s="101"/>
      <c r="C25" s="102"/>
      <c r="D25" s="5"/>
      <c r="E25" s="5"/>
      <c r="F25" s="5"/>
      <c r="G25" s="53">
        <v>5.0999999999999996</v>
      </c>
      <c r="H25" s="5"/>
      <c r="I25" s="5"/>
      <c r="J25" s="5"/>
      <c r="K25" s="5"/>
      <c r="L25" s="5"/>
      <c r="M25" s="5"/>
      <c r="N25" s="12" t="s">
        <v>23</v>
      </c>
      <c r="O25" s="12" t="s">
        <v>296</v>
      </c>
      <c r="P25" s="12" t="s">
        <v>416</v>
      </c>
      <c r="Q25" s="12" t="s">
        <v>26</v>
      </c>
      <c r="R25" s="13">
        <v>18222</v>
      </c>
      <c r="S25" s="11" t="s">
        <v>386</v>
      </c>
      <c r="T25" s="101"/>
      <c r="U25" s="103"/>
    </row>
    <row r="26" spans="1:21" ht="19.5" customHeight="1" x14ac:dyDescent="0.25">
      <c r="A26" s="5"/>
      <c r="B26" s="101"/>
      <c r="C26" s="102"/>
      <c r="D26" s="5"/>
      <c r="E26" s="5"/>
      <c r="F26" s="5"/>
      <c r="G26" s="53">
        <v>3.9</v>
      </c>
      <c r="H26" s="5"/>
      <c r="I26" s="5"/>
      <c r="J26" s="5"/>
      <c r="K26" s="5"/>
      <c r="L26" s="5"/>
      <c r="M26" s="5"/>
      <c r="N26" s="12" t="s">
        <v>23</v>
      </c>
      <c r="O26" s="12" t="s">
        <v>417</v>
      </c>
      <c r="P26" s="12" t="s">
        <v>418</v>
      </c>
      <c r="Q26" s="12" t="s">
        <v>26</v>
      </c>
      <c r="R26" s="13">
        <v>15456</v>
      </c>
      <c r="S26" s="11" t="s">
        <v>386</v>
      </c>
      <c r="T26" s="101"/>
      <c r="U26" s="103"/>
    </row>
    <row r="27" spans="1:21" ht="19.5" customHeight="1" x14ac:dyDescent="0.25">
      <c r="A27" s="5"/>
      <c r="B27" s="101"/>
      <c r="C27" s="102"/>
      <c r="D27" s="5"/>
      <c r="E27" s="5"/>
      <c r="F27" s="5"/>
      <c r="G27" s="53">
        <v>4.4000000000000004</v>
      </c>
      <c r="H27" s="5"/>
      <c r="I27" s="5"/>
      <c r="J27" s="5"/>
      <c r="K27" s="5"/>
      <c r="L27" s="5"/>
      <c r="M27" s="5"/>
      <c r="N27" s="12" t="s">
        <v>23</v>
      </c>
      <c r="O27" s="12" t="s">
        <v>419</v>
      </c>
      <c r="P27" s="12" t="s">
        <v>420</v>
      </c>
      <c r="Q27" s="12" t="s">
        <v>26</v>
      </c>
      <c r="R27" s="13">
        <v>15256</v>
      </c>
      <c r="S27" s="11" t="s">
        <v>382</v>
      </c>
      <c r="T27" s="101"/>
      <c r="U27" s="103"/>
    </row>
    <row r="28" spans="1:21" ht="19.5" customHeight="1" x14ac:dyDescent="0.25">
      <c r="A28" s="5"/>
      <c r="B28" s="101"/>
      <c r="C28" s="102"/>
      <c r="D28" s="5"/>
      <c r="E28" s="5"/>
      <c r="F28" s="5"/>
      <c r="G28" s="53">
        <v>4</v>
      </c>
      <c r="H28" s="5"/>
      <c r="I28" s="5"/>
      <c r="J28" s="5"/>
      <c r="K28" s="5"/>
      <c r="L28" s="5"/>
      <c r="M28" s="5"/>
      <c r="N28" s="12" t="s">
        <v>23</v>
      </c>
      <c r="O28" s="12" t="s">
        <v>422</v>
      </c>
      <c r="P28" s="12" t="s">
        <v>423</v>
      </c>
      <c r="Q28" s="12" t="s">
        <v>81</v>
      </c>
      <c r="R28" s="13">
        <v>9720</v>
      </c>
      <c r="S28" s="11" t="s">
        <v>382</v>
      </c>
      <c r="T28" s="101"/>
      <c r="U28" s="103"/>
    </row>
    <row r="29" spans="1:21" ht="19.5" customHeight="1" x14ac:dyDescent="0.25">
      <c r="A29" s="5"/>
      <c r="B29" s="101"/>
      <c r="C29" s="102"/>
      <c r="D29" s="5"/>
      <c r="E29" s="5"/>
      <c r="F29" s="5"/>
      <c r="G29" s="53">
        <v>13.4</v>
      </c>
      <c r="H29" s="5"/>
      <c r="I29" s="5"/>
      <c r="J29" s="5"/>
      <c r="K29" s="5"/>
      <c r="L29" s="5"/>
      <c r="M29" s="5"/>
      <c r="N29" s="12" t="s">
        <v>23</v>
      </c>
      <c r="O29" s="12" t="s">
        <v>424</v>
      </c>
      <c r="P29" s="12" t="s">
        <v>425</v>
      </c>
      <c r="Q29" s="12" t="s">
        <v>81</v>
      </c>
      <c r="R29" s="13">
        <v>9734</v>
      </c>
      <c r="S29" s="11" t="s">
        <v>382</v>
      </c>
      <c r="T29" s="101"/>
      <c r="U29" s="103"/>
    </row>
    <row r="30" spans="1:21" ht="34.5" customHeight="1" x14ac:dyDescent="0.25">
      <c r="A30" s="1"/>
      <c r="B30" s="106"/>
      <c r="C30" s="107"/>
      <c r="D30" s="1"/>
      <c r="E30" s="1"/>
      <c r="F30" s="1"/>
      <c r="G30" s="54">
        <v>1.7</v>
      </c>
      <c r="H30" s="1"/>
      <c r="I30" s="1"/>
      <c r="J30" s="1"/>
      <c r="K30" s="1"/>
      <c r="L30" s="1"/>
      <c r="M30" s="1"/>
      <c r="N30" s="9" t="s">
        <v>23</v>
      </c>
      <c r="O30" s="9" t="s">
        <v>426</v>
      </c>
      <c r="P30" s="9" t="s">
        <v>427</v>
      </c>
      <c r="Q30" s="9" t="s">
        <v>26</v>
      </c>
      <c r="R30" s="10">
        <v>9733</v>
      </c>
      <c r="S30" s="8" t="s">
        <v>383</v>
      </c>
      <c r="T30" s="106"/>
      <c r="U30" s="108"/>
    </row>
    <row r="31" spans="1:21" ht="23.55" customHeight="1" x14ac:dyDescent="0.25"/>
    <row r="32" spans="1:21" ht="1.8" customHeight="1" x14ac:dyDescent="0.25">
      <c r="U32" s="104" t="s">
        <v>360</v>
      </c>
    </row>
    <row r="33" spans="1:21" ht="9" customHeight="1" x14ac:dyDescent="0.25">
      <c r="A33" s="105" t="s">
        <v>0</v>
      </c>
      <c r="B33" s="93"/>
      <c r="U33" s="93"/>
    </row>
    <row r="34" spans="1:21" ht="0.45" customHeight="1" x14ac:dyDescent="0.25">
      <c r="U34" s="93"/>
    </row>
  </sheetData>
  <mergeCells count="68">
    <mergeCell ref="U32:U34"/>
    <mergeCell ref="A33:B33"/>
    <mergeCell ref="B27:C27"/>
    <mergeCell ref="T27:U27"/>
    <mergeCell ref="B28:C28"/>
    <mergeCell ref="T28:U28"/>
    <mergeCell ref="B29:C29"/>
    <mergeCell ref="T29:U29"/>
    <mergeCell ref="B25:C25"/>
    <mergeCell ref="T25:U25"/>
    <mergeCell ref="B26:C26"/>
    <mergeCell ref="T26:U26"/>
    <mergeCell ref="B30:C30"/>
    <mergeCell ref="T30:U30"/>
    <mergeCell ref="B22:C22"/>
    <mergeCell ref="T22:U22"/>
    <mergeCell ref="B23:C23"/>
    <mergeCell ref="T23:U23"/>
    <mergeCell ref="B24:C24"/>
    <mergeCell ref="T24:U24"/>
    <mergeCell ref="B19:C19"/>
    <mergeCell ref="T19:U19"/>
    <mergeCell ref="B20:C20"/>
    <mergeCell ref="T20:U20"/>
    <mergeCell ref="B21:C21"/>
    <mergeCell ref="T21:U21"/>
    <mergeCell ref="B16:C16"/>
    <mergeCell ref="T16:U16"/>
    <mergeCell ref="B17:C17"/>
    <mergeCell ref="T17:U17"/>
    <mergeCell ref="B18:C18"/>
    <mergeCell ref="T18:U18"/>
    <mergeCell ref="B13:C13"/>
    <mergeCell ref="T13:U13"/>
    <mergeCell ref="B14:C14"/>
    <mergeCell ref="T14:U14"/>
    <mergeCell ref="B15:C15"/>
    <mergeCell ref="T15:U15"/>
    <mergeCell ref="B10:C10"/>
    <mergeCell ref="T10:U10"/>
    <mergeCell ref="B11:C11"/>
    <mergeCell ref="T11:U11"/>
    <mergeCell ref="B12:C12"/>
    <mergeCell ref="T12:U12"/>
    <mergeCell ref="B7:C7"/>
    <mergeCell ref="T7:U7"/>
    <mergeCell ref="B8:C8"/>
    <mergeCell ref="T8:U8"/>
    <mergeCell ref="B9:C9"/>
    <mergeCell ref="T9:U9"/>
    <mergeCell ref="B4:C4"/>
    <mergeCell ref="T4:U4"/>
    <mergeCell ref="B5:C5"/>
    <mergeCell ref="T5:U5"/>
    <mergeCell ref="B6:C6"/>
    <mergeCell ref="T6:U6"/>
    <mergeCell ref="A1:U1"/>
    <mergeCell ref="A2:A3"/>
    <mergeCell ref="B2:C3"/>
    <mergeCell ref="D2:D3"/>
    <mergeCell ref="E2:E3"/>
    <mergeCell ref="F2:F3"/>
    <mergeCell ref="G2:H2"/>
    <mergeCell ref="I2:J2"/>
    <mergeCell ref="K2:M2"/>
    <mergeCell ref="N2:R2"/>
    <mergeCell ref="S2:S3"/>
    <mergeCell ref="T2:U3"/>
  </mergeCells>
  <hyperlinks>
    <hyperlink ref="V1" location="Index!A1" display="Ir al Indice" xr:uid="{1F2DF24F-5BF5-4BD5-9480-C25FDBF3D8AA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8007-7ED7-451F-A946-C8375A42D393}">
  <sheetPr codeName="Sheet49">
    <pageSetUpPr autoPageBreaks="0"/>
  </sheetPr>
  <dimension ref="A1:V31"/>
  <sheetViews>
    <sheetView topLeftCell="H1" zoomScaleNormal="100" workbookViewId="0">
      <selection activeCell="E5" sqref="E5"/>
    </sheetView>
  </sheetViews>
  <sheetFormatPr defaultRowHeight="13.2" x14ac:dyDescent="0.25"/>
  <cols>
    <col min="1" max="1" width="14.88671875" customWidth="1"/>
    <col min="2" max="2" width="6.21875" customWidth="1"/>
    <col min="3" max="3" width="41.6640625" customWidth="1"/>
    <col min="4" max="4" width="11.33203125" customWidth="1"/>
    <col min="5" max="6" width="20.88671875" customWidth="1"/>
    <col min="7" max="13" width="10.77734375" customWidth="1"/>
    <col min="14" max="14" width="13.33203125" customWidth="1"/>
    <col min="15" max="16" width="13" customWidth="1"/>
    <col min="17" max="17" width="10.77734375" customWidth="1"/>
    <col min="18" max="18" width="11" customWidth="1"/>
    <col min="19" max="19" width="20.88671875" customWidth="1"/>
    <col min="20" max="20" width="5.77734375" customWidth="1"/>
    <col min="21" max="21" width="15.44140625" customWidth="1"/>
  </cols>
  <sheetData>
    <row r="1" spans="1:22" ht="19.5" customHeight="1" collapsed="1" x14ac:dyDescent="0.25">
      <c r="A1" s="91" t="s">
        <v>361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0"/>
      <c r="V1" s="46" t="s">
        <v>1829</v>
      </c>
    </row>
    <row r="2" spans="1:22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362</v>
      </c>
      <c r="F2" s="91" t="s">
        <v>363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91" t="s">
        <v>13</v>
      </c>
      <c r="O2" s="89"/>
      <c r="P2" s="89"/>
      <c r="Q2" s="89"/>
      <c r="R2" s="89"/>
      <c r="S2" s="91" t="s">
        <v>14</v>
      </c>
      <c r="T2" s="94" t="s">
        <v>15</v>
      </c>
      <c r="U2" s="96"/>
    </row>
    <row r="3" spans="1:22" ht="34.5" customHeight="1" x14ac:dyDescent="0.25">
      <c r="A3" s="92"/>
      <c r="B3" s="92"/>
      <c r="C3" s="93"/>
      <c r="D3" s="92"/>
      <c r="E3" s="92"/>
      <c r="F3" s="92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2" t="s">
        <v>16</v>
      </c>
      <c r="O3" s="6" t="s">
        <v>17</v>
      </c>
      <c r="P3" s="6" t="s">
        <v>18</v>
      </c>
      <c r="Q3" s="2" t="s">
        <v>19</v>
      </c>
      <c r="R3" s="14" t="s">
        <v>74</v>
      </c>
      <c r="S3" s="93"/>
      <c r="T3" s="97"/>
      <c r="U3" s="99"/>
    </row>
    <row r="4" spans="1:22" ht="34.5" customHeight="1" x14ac:dyDescent="0.25">
      <c r="A4" s="5"/>
      <c r="B4" s="101"/>
      <c r="C4" s="102"/>
      <c r="D4" s="5"/>
      <c r="E4" s="5"/>
      <c r="F4" s="5"/>
      <c r="G4" s="53">
        <v>35</v>
      </c>
      <c r="H4" s="5"/>
      <c r="I4" s="5"/>
      <c r="J4" s="5"/>
      <c r="K4" s="5"/>
      <c r="L4" s="5"/>
      <c r="M4" s="5"/>
      <c r="N4" s="12" t="s">
        <v>23</v>
      </c>
      <c r="O4" s="12" t="s">
        <v>430</v>
      </c>
      <c r="P4" s="12" t="s">
        <v>431</v>
      </c>
      <c r="Q4" s="12" t="s">
        <v>81</v>
      </c>
      <c r="R4" s="13">
        <v>9735</v>
      </c>
      <c r="S4" s="11" t="s">
        <v>432</v>
      </c>
      <c r="T4" s="101"/>
      <c r="U4" s="103"/>
    </row>
    <row r="5" spans="1:22" ht="34.5" customHeight="1" x14ac:dyDescent="0.25">
      <c r="A5" s="5"/>
      <c r="B5" s="101"/>
      <c r="C5" s="102"/>
      <c r="D5" s="5"/>
      <c r="E5" s="5"/>
      <c r="F5" s="5"/>
      <c r="G5" s="53">
        <v>3.8</v>
      </c>
      <c r="H5" s="5"/>
      <c r="I5" s="5"/>
      <c r="J5" s="5"/>
      <c r="K5" s="5"/>
      <c r="L5" s="5"/>
      <c r="M5" s="5"/>
      <c r="N5" s="12" t="s">
        <v>23</v>
      </c>
      <c r="O5" s="12" t="s">
        <v>433</v>
      </c>
      <c r="P5" s="12" t="s">
        <v>434</v>
      </c>
      <c r="Q5" s="12" t="s">
        <v>26</v>
      </c>
      <c r="R5" s="13">
        <v>18296</v>
      </c>
      <c r="S5" s="11" t="s">
        <v>435</v>
      </c>
      <c r="T5" s="101"/>
      <c r="U5" s="103"/>
    </row>
    <row r="6" spans="1:22" ht="34.5" customHeight="1" x14ac:dyDescent="0.25">
      <c r="A6" s="5"/>
      <c r="B6" s="101"/>
      <c r="C6" s="102"/>
      <c r="D6" s="5"/>
      <c r="E6" s="5"/>
      <c r="F6" s="5"/>
      <c r="G6" s="53">
        <v>26.2</v>
      </c>
      <c r="H6" s="5"/>
      <c r="I6" s="5"/>
      <c r="J6" s="5"/>
      <c r="K6" s="5"/>
      <c r="L6" s="5"/>
      <c r="M6" s="5"/>
      <c r="N6" s="12" t="s">
        <v>23</v>
      </c>
      <c r="O6" s="12" t="s">
        <v>436</v>
      </c>
      <c r="P6" s="12" t="s">
        <v>437</v>
      </c>
      <c r="Q6" s="12" t="s">
        <v>26</v>
      </c>
      <c r="R6" s="13">
        <v>9721</v>
      </c>
      <c r="S6" s="11" t="s">
        <v>383</v>
      </c>
      <c r="T6" s="101"/>
      <c r="U6" s="103"/>
    </row>
    <row r="7" spans="1:22" ht="19.5" customHeight="1" x14ac:dyDescent="0.25">
      <c r="A7" s="5"/>
      <c r="B7" s="101"/>
      <c r="C7" s="102"/>
      <c r="D7" s="5"/>
      <c r="E7" s="5"/>
      <c r="F7" s="5"/>
      <c r="G7" s="53">
        <v>7.1</v>
      </c>
      <c r="H7" s="5"/>
      <c r="I7" s="5"/>
      <c r="J7" s="5"/>
      <c r="K7" s="5"/>
      <c r="L7" s="5"/>
      <c r="M7" s="5"/>
      <c r="N7" s="12" t="s">
        <v>23</v>
      </c>
      <c r="O7" s="12" t="s">
        <v>438</v>
      </c>
      <c r="P7" s="12" t="s">
        <v>439</v>
      </c>
      <c r="Q7" s="12" t="s">
        <v>81</v>
      </c>
      <c r="R7" s="13">
        <v>9886</v>
      </c>
      <c r="S7" s="11" t="s">
        <v>386</v>
      </c>
      <c r="T7" s="101"/>
      <c r="U7" s="103"/>
    </row>
    <row r="8" spans="1:22" ht="19.5" customHeight="1" x14ac:dyDescent="0.25">
      <c r="A8" s="5"/>
      <c r="B8" s="101"/>
      <c r="C8" s="102"/>
      <c r="D8" s="5"/>
      <c r="E8" s="5"/>
      <c r="F8" s="5"/>
      <c r="G8" s="53">
        <v>5.2</v>
      </c>
      <c r="H8" s="5"/>
      <c r="I8" s="5"/>
      <c r="J8" s="5"/>
      <c r="K8" s="5"/>
      <c r="L8" s="5"/>
      <c r="M8" s="5"/>
      <c r="N8" s="12" t="s">
        <v>23</v>
      </c>
      <c r="O8" s="12" t="s">
        <v>440</v>
      </c>
      <c r="P8" s="12" t="s">
        <v>441</v>
      </c>
      <c r="Q8" s="12" t="s">
        <v>81</v>
      </c>
      <c r="R8" s="13">
        <v>9751</v>
      </c>
      <c r="S8" s="11" t="s">
        <v>382</v>
      </c>
      <c r="T8" s="101"/>
      <c r="U8" s="103"/>
    </row>
    <row r="9" spans="1:22" ht="19.5" customHeight="1" x14ac:dyDescent="0.25">
      <c r="A9" s="5"/>
      <c r="B9" s="101"/>
      <c r="C9" s="102"/>
      <c r="D9" s="5"/>
      <c r="E9" s="5"/>
      <c r="F9" s="5"/>
      <c r="G9" s="53">
        <v>5.0999999999999996</v>
      </c>
      <c r="H9" s="5"/>
      <c r="I9" s="5"/>
      <c r="J9" s="5"/>
      <c r="K9" s="5"/>
      <c r="L9" s="5"/>
      <c r="M9" s="5"/>
      <c r="N9" s="12" t="s">
        <v>23</v>
      </c>
      <c r="O9" s="12" t="s">
        <v>442</v>
      </c>
      <c r="P9" s="12" t="s">
        <v>443</v>
      </c>
      <c r="Q9" s="12" t="s">
        <v>26</v>
      </c>
      <c r="R9" s="13">
        <v>15582</v>
      </c>
      <c r="S9" s="11" t="s">
        <v>386</v>
      </c>
      <c r="T9" s="101"/>
      <c r="U9" s="103"/>
    </row>
    <row r="10" spans="1:22" ht="34.5" customHeight="1" x14ac:dyDescent="0.25">
      <c r="A10" s="5"/>
      <c r="B10" s="101"/>
      <c r="C10" s="102"/>
      <c r="D10" s="5"/>
      <c r="E10" s="5"/>
      <c r="F10" s="5"/>
      <c r="G10" s="53">
        <v>1.7</v>
      </c>
      <c r="H10" s="5"/>
      <c r="I10" s="5"/>
      <c r="J10" s="5"/>
      <c r="K10" s="5"/>
      <c r="L10" s="5"/>
      <c r="M10" s="5"/>
      <c r="N10" s="12" t="s">
        <v>23</v>
      </c>
      <c r="O10" s="12" t="s">
        <v>444</v>
      </c>
      <c r="P10" s="12" t="s">
        <v>445</v>
      </c>
      <c r="Q10" s="12" t="s">
        <v>81</v>
      </c>
      <c r="R10" s="13">
        <v>9747</v>
      </c>
      <c r="S10" s="11" t="s">
        <v>383</v>
      </c>
      <c r="T10" s="101"/>
      <c r="U10" s="103"/>
    </row>
    <row r="11" spans="1:22" ht="34.5" customHeight="1" x14ac:dyDescent="0.25">
      <c r="A11" s="5"/>
      <c r="B11" s="101"/>
      <c r="C11" s="102"/>
      <c r="D11" s="5"/>
      <c r="E11" s="5"/>
      <c r="F11" s="5"/>
      <c r="G11" s="53">
        <v>2.5</v>
      </c>
      <c r="H11" s="5"/>
      <c r="I11" s="5"/>
      <c r="J11" s="5"/>
      <c r="K11" s="5"/>
      <c r="L11" s="5"/>
      <c r="M11" s="5"/>
      <c r="N11" s="12" t="s">
        <v>23</v>
      </c>
      <c r="O11" s="12" t="s">
        <v>446</v>
      </c>
      <c r="P11" s="12" t="s">
        <v>447</v>
      </c>
      <c r="Q11" s="12" t="s">
        <v>26</v>
      </c>
      <c r="R11" s="13">
        <v>9817</v>
      </c>
      <c r="S11" s="11" t="s">
        <v>383</v>
      </c>
      <c r="T11" s="101"/>
      <c r="U11" s="103"/>
    </row>
    <row r="12" spans="1:22" ht="34.5" customHeight="1" x14ac:dyDescent="0.25">
      <c r="A12" s="5"/>
      <c r="B12" s="101"/>
      <c r="C12" s="102"/>
      <c r="D12" s="5"/>
      <c r="E12" s="5"/>
      <c r="F12" s="5"/>
      <c r="G12" s="53">
        <v>28.6</v>
      </c>
      <c r="H12" s="5"/>
      <c r="I12" s="5"/>
      <c r="J12" s="5"/>
      <c r="K12" s="5"/>
      <c r="L12" s="5"/>
      <c r="M12" s="5"/>
      <c r="N12" s="12" t="s">
        <v>23</v>
      </c>
      <c r="O12" s="12" t="s">
        <v>448</v>
      </c>
      <c r="P12" s="12" t="s">
        <v>449</v>
      </c>
      <c r="Q12" s="12" t="s">
        <v>26</v>
      </c>
      <c r="R12" s="13">
        <v>9811</v>
      </c>
      <c r="S12" s="11" t="s">
        <v>383</v>
      </c>
      <c r="T12" s="101"/>
      <c r="U12" s="103"/>
    </row>
    <row r="13" spans="1:22" ht="19.5" customHeight="1" x14ac:dyDescent="0.25">
      <c r="A13" s="5"/>
      <c r="B13" s="101"/>
      <c r="C13" s="102"/>
      <c r="D13" s="5"/>
      <c r="E13" s="5"/>
      <c r="F13" s="5"/>
      <c r="G13" s="53">
        <v>8.3000000000000007</v>
      </c>
      <c r="H13" s="5"/>
      <c r="I13" s="5"/>
      <c r="J13" s="5"/>
      <c r="K13" s="5"/>
      <c r="L13" s="5"/>
      <c r="M13" s="5"/>
      <c r="N13" s="12" t="s">
        <v>23</v>
      </c>
      <c r="O13" s="12" t="s">
        <v>450</v>
      </c>
      <c r="P13" s="12" t="s">
        <v>451</v>
      </c>
      <c r="Q13" s="12" t="s">
        <v>81</v>
      </c>
      <c r="R13" s="13">
        <v>9923</v>
      </c>
      <c r="S13" s="11" t="s">
        <v>386</v>
      </c>
      <c r="T13" s="101"/>
      <c r="U13" s="103"/>
    </row>
    <row r="14" spans="1:22" ht="34.5" customHeight="1" x14ac:dyDescent="0.25">
      <c r="A14" s="5"/>
      <c r="B14" s="101"/>
      <c r="C14" s="102"/>
      <c r="D14" s="5"/>
      <c r="E14" s="5"/>
      <c r="F14" s="5"/>
      <c r="G14" s="53">
        <v>28.7</v>
      </c>
      <c r="H14" s="5"/>
      <c r="I14" s="5"/>
      <c r="J14" s="5"/>
      <c r="K14" s="5"/>
      <c r="L14" s="5"/>
      <c r="M14" s="5"/>
      <c r="N14" s="12" t="s">
        <v>23</v>
      </c>
      <c r="O14" s="12" t="s">
        <v>452</v>
      </c>
      <c r="P14" s="12" t="s">
        <v>453</v>
      </c>
      <c r="Q14" s="12" t="s">
        <v>81</v>
      </c>
      <c r="R14" s="13">
        <v>9897</v>
      </c>
      <c r="S14" s="11" t="s">
        <v>454</v>
      </c>
      <c r="T14" s="101"/>
      <c r="U14" s="103"/>
    </row>
    <row r="15" spans="1:22" ht="34.5" customHeight="1" x14ac:dyDescent="0.25">
      <c r="A15" s="5"/>
      <c r="B15" s="101"/>
      <c r="C15" s="102"/>
      <c r="D15" s="5"/>
      <c r="E15" s="5"/>
      <c r="F15" s="5"/>
      <c r="G15" s="53">
        <v>2.7</v>
      </c>
      <c r="H15" s="5"/>
      <c r="I15" s="5"/>
      <c r="J15" s="5"/>
      <c r="K15" s="5"/>
      <c r="L15" s="5"/>
      <c r="M15" s="5"/>
      <c r="N15" s="12" t="s">
        <v>23</v>
      </c>
      <c r="O15" s="12" t="s">
        <v>455</v>
      </c>
      <c r="P15" s="12" t="s">
        <v>456</v>
      </c>
      <c r="Q15" s="12" t="s">
        <v>26</v>
      </c>
      <c r="R15" s="13">
        <v>9756</v>
      </c>
      <c r="S15" s="11" t="s">
        <v>383</v>
      </c>
      <c r="T15" s="101"/>
      <c r="U15" s="103"/>
    </row>
    <row r="16" spans="1:22" ht="34.5" customHeight="1" x14ac:dyDescent="0.25">
      <c r="A16" s="5"/>
      <c r="B16" s="101"/>
      <c r="C16" s="102"/>
      <c r="D16" s="5"/>
      <c r="E16" s="5"/>
      <c r="F16" s="5"/>
      <c r="G16" s="53">
        <v>7.4</v>
      </c>
      <c r="H16" s="5"/>
      <c r="I16" s="5"/>
      <c r="J16" s="5"/>
      <c r="K16" s="5"/>
      <c r="L16" s="5"/>
      <c r="M16" s="5"/>
      <c r="N16" s="12" t="s">
        <v>23</v>
      </c>
      <c r="O16" s="12" t="s">
        <v>457</v>
      </c>
      <c r="P16" s="12" t="s">
        <v>458</v>
      </c>
      <c r="Q16" s="12" t="s">
        <v>26</v>
      </c>
      <c r="R16" s="13">
        <v>9815</v>
      </c>
      <c r="S16" s="12" t="s">
        <v>459</v>
      </c>
      <c r="T16" s="101"/>
      <c r="U16" s="103"/>
    </row>
    <row r="17" spans="1:21" ht="34.5" customHeight="1" x14ac:dyDescent="0.25">
      <c r="A17" s="5"/>
      <c r="B17" s="101"/>
      <c r="C17" s="102"/>
      <c r="D17" s="5"/>
      <c r="E17" s="5"/>
      <c r="F17" s="5"/>
      <c r="G17" s="53">
        <v>6.5</v>
      </c>
      <c r="H17" s="5"/>
      <c r="I17" s="5"/>
      <c r="J17" s="5"/>
      <c r="K17" s="5"/>
      <c r="L17" s="5"/>
      <c r="M17" s="5"/>
      <c r="N17" s="12" t="s">
        <v>23</v>
      </c>
      <c r="O17" s="12" t="s">
        <v>460</v>
      </c>
      <c r="P17" s="12" t="s">
        <v>461</v>
      </c>
      <c r="Q17" s="12" t="s">
        <v>26</v>
      </c>
      <c r="R17" s="13">
        <v>9816</v>
      </c>
      <c r="S17" s="11" t="s">
        <v>432</v>
      </c>
      <c r="T17" s="101"/>
      <c r="U17" s="103"/>
    </row>
    <row r="18" spans="1:21" ht="19.5" customHeight="1" x14ac:dyDescent="0.25">
      <c r="A18" s="5"/>
      <c r="B18" s="101"/>
      <c r="C18" s="102"/>
      <c r="D18" s="5"/>
      <c r="E18" s="5"/>
      <c r="F18" s="5"/>
      <c r="G18" s="53">
        <v>5.5</v>
      </c>
      <c r="H18" s="5"/>
      <c r="I18" s="5"/>
      <c r="J18" s="5"/>
      <c r="K18" s="5"/>
      <c r="L18" s="5"/>
      <c r="M18" s="5"/>
      <c r="N18" s="12" t="s">
        <v>23</v>
      </c>
      <c r="O18" s="12" t="s">
        <v>462</v>
      </c>
      <c r="P18" s="12" t="s">
        <v>463</v>
      </c>
      <c r="Q18" s="12" t="s">
        <v>26</v>
      </c>
      <c r="R18" s="13">
        <v>9757</v>
      </c>
      <c r="S18" s="11" t="s">
        <v>382</v>
      </c>
      <c r="T18" s="101"/>
      <c r="U18" s="103"/>
    </row>
    <row r="19" spans="1:21" ht="19.5" customHeight="1" x14ac:dyDescent="0.25">
      <c r="A19" s="5"/>
      <c r="B19" s="101"/>
      <c r="C19" s="102"/>
      <c r="D19" s="5"/>
      <c r="E19" s="5"/>
      <c r="F19" s="5"/>
      <c r="G19" s="53">
        <v>2.7</v>
      </c>
      <c r="H19" s="5"/>
      <c r="I19" s="5"/>
      <c r="J19" s="5"/>
      <c r="K19" s="5"/>
      <c r="L19" s="5"/>
      <c r="M19" s="5"/>
      <c r="N19" s="12" t="s">
        <v>23</v>
      </c>
      <c r="O19" s="12" t="s">
        <v>464</v>
      </c>
      <c r="P19" s="12" t="s">
        <v>465</v>
      </c>
      <c r="Q19" s="12" t="s">
        <v>81</v>
      </c>
      <c r="R19" s="13">
        <v>15454</v>
      </c>
      <c r="S19" s="11" t="s">
        <v>382</v>
      </c>
      <c r="T19" s="101"/>
      <c r="U19" s="103"/>
    </row>
    <row r="20" spans="1:21" ht="19.5" customHeight="1" x14ac:dyDescent="0.25">
      <c r="A20" s="5"/>
      <c r="B20" s="101"/>
      <c r="C20" s="102"/>
      <c r="D20" s="5"/>
      <c r="E20" s="5"/>
      <c r="F20" s="5"/>
      <c r="G20" s="53">
        <v>18.600000000000001</v>
      </c>
      <c r="H20" s="5"/>
      <c r="I20" s="5"/>
      <c r="J20" s="5"/>
      <c r="K20" s="5"/>
      <c r="L20" s="5"/>
      <c r="M20" s="5"/>
      <c r="N20" s="12" t="s">
        <v>23</v>
      </c>
      <c r="O20" s="12" t="s">
        <v>466</v>
      </c>
      <c r="P20" s="12" t="s">
        <v>467</v>
      </c>
      <c r="Q20" s="12" t="s">
        <v>81</v>
      </c>
      <c r="R20" s="13">
        <v>9768</v>
      </c>
      <c r="S20" s="11" t="s">
        <v>382</v>
      </c>
      <c r="T20" s="101"/>
      <c r="U20" s="103"/>
    </row>
    <row r="21" spans="1:21" ht="19.5" customHeight="1" x14ac:dyDescent="0.25">
      <c r="A21" s="5"/>
      <c r="B21" s="101"/>
      <c r="C21" s="102"/>
      <c r="D21" s="5"/>
      <c r="E21" s="5"/>
      <c r="F21" s="5"/>
      <c r="G21" s="53">
        <v>3.3</v>
      </c>
      <c r="H21" s="5"/>
      <c r="I21" s="5"/>
      <c r="J21" s="5"/>
      <c r="K21" s="5"/>
      <c r="L21" s="5"/>
      <c r="M21" s="5"/>
      <c r="N21" s="12" t="s">
        <v>23</v>
      </c>
      <c r="O21" s="12" t="s">
        <v>468</v>
      </c>
      <c r="P21" s="12" t="s">
        <v>469</v>
      </c>
      <c r="Q21" s="12" t="s">
        <v>81</v>
      </c>
      <c r="R21" s="13">
        <v>18283</v>
      </c>
      <c r="S21" s="11" t="s">
        <v>382</v>
      </c>
      <c r="T21" s="101"/>
      <c r="U21" s="103"/>
    </row>
    <row r="22" spans="1:21" ht="19.5" customHeight="1" x14ac:dyDescent="0.25">
      <c r="A22" s="5"/>
      <c r="B22" s="101"/>
      <c r="C22" s="102"/>
      <c r="D22" s="5"/>
      <c r="E22" s="5"/>
      <c r="F22" s="5"/>
      <c r="G22" s="53">
        <v>3.3</v>
      </c>
      <c r="H22" s="5"/>
      <c r="I22" s="5"/>
      <c r="J22" s="5"/>
      <c r="K22" s="5"/>
      <c r="L22" s="5"/>
      <c r="M22" s="5"/>
      <c r="N22" s="12" t="s">
        <v>23</v>
      </c>
      <c r="O22" s="12" t="s">
        <v>470</v>
      </c>
      <c r="P22" s="12" t="s">
        <v>471</v>
      </c>
      <c r="Q22" s="12" t="s">
        <v>81</v>
      </c>
      <c r="R22" s="13">
        <v>18284</v>
      </c>
      <c r="S22" s="11" t="s">
        <v>382</v>
      </c>
      <c r="T22" s="101"/>
      <c r="U22" s="103"/>
    </row>
    <row r="23" spans="1:21" ht="19.5" customHeight="1" x14ac:dyDescent="0.25">
      <c r="A23" s="5"/>
      <c r="B23" s="101"/>
      <c r="C23" s="102"/>
      <c r="D23" s="5"/>
      <c r="E23" s="5"/>
      <c r="F23" s="5"/>
      <c r="G23" s="53">
        <v>3.2</v>
      </c>
      <c r="H23" s="5"/>
      <c r="I23" s="5"/>
      <c r="J23" s="5"/>
      <c r="K23" s="5"/>
      <c r="L23" s="5"/>
      <c r="M23" s="5"/>
      <c r="N23" s="12" t="s">
        <v>23</v>
      </c>
      <c r="O23" s="12" t="s">
        <v>472</v>
      </c>
      <c r="P23" s="12" t="s">
        <v>473</v>
      </c>
      <c r="Q23" s="12" t="s">
        <v>81</v>
      </c>
      <c r="R23" s="13">
        <v>18285</v>
      </c>
      <c r="S23" s="11" t="s">
        <v>382</v>
      </c>
      <c r="T23" s="101"/>
      <c r="U23" s="103"/>
    </row>
    <row r="24" spans="1:21" ht="19.5" customHeight="1" x14ac:dyDescent="0.25">
      <c r="A24" s="5"/>
      <c r="B24" s="101"/>
      <c r="C24" s="102"/>
      <c r="D24" s="5"/>
      <c r="E24" s="5"/>
      <c r="F24" s="5"/>
      <c r="G24" s="53">
        <v>10</v>
      </c>
      <c r="H24" s="5"/>
      <c r="I24" s="5"/>
      <c r="J24" s="5"/>
      <c r="K24" s="5"/>
      <c r="L24" s="5"/>
      <c r="M24" s="5"/>
      <c r="N24" s="12" t="s">
        <v>23</v>
      </c>
      <c r="O24" s="12" t="s">
        <v>475</v>
      </c>
      <c r="P24" s="12" t="s">
        <v>476</v>
      </c>
      <c r="Q24" s="12" t="s">
        <v>81</v>
      </c>
      <c r="R24" s="13">
        <v>9766</v>
      </c>
      <c r="S24" s="11" t="s">
        <v>382</v>
      </c>
      <c r="T24" s="101"/>
      <c r="U24" s="103"/>
    </row>
    <row r="25" spans="1:21" ht="19.5" customHeight="1" x14ac:dyDescent="0.25">
      <c r="A25" s="5"/>
      <c r="B25" s="101"/>
      <c r="C25" s="102"/>
      <c r="D25" s="5"/>
      <c r="E25" s="5"/>
      <c r="F25" s="5"/>
      <c r="G25" s="53">
        <v>28.8</v>
      </c>
      <c r="H25" s="5"/>
      <c r="I25" s="5"/>
      <c r="J25" s="5"/>
      <c r="K25" s="5"/>
      <c r="L25" s="5"/>
      <c r="M25" s="5"/>
      <c r="N25" s="12" t="s">
        <v>23</v>
      </c>
      <c r="O25" s="12" t="s">
        <v>477</v>
      </c>
      <c r="P25" s="12" t="s">
        <v>478</v>
      </c>
      <c r="Q25" s="12" t="s">
        <v>26</v>
      </c>
      <c r="R25" s="13">
        <v>15350</v>
      </c>
      <c r="S25" s="11" t="s">
        <v>382</v>
      </c>
      <c r="T25" s="101"/>
      <c r="U25" s="103"/>
    </row>
    <row r="26" spans="1:21" ht="19.5" customHeight="1" x14ac:dyDescent="0.25">
      <c r="A26" s="5"/>
      <c r="B26" s="101"/>
      <c r="C26" s="102"/>
      <c r="D26" s="5"/>
      <c r="E26" s="5"/>
      <c r="F26" s="5"/>
      <c r="G26" s="53">
        <v>5</v>
      </c>
      <c r="H26" s="5"/>
      <c r="I26" s="5"/>
      <c r="J26" s="5"/>
      <c r="K26" s="5"/>
      <c r="L26" s="5"/>
      <c r="M26" s="5"/>
      <c r="N26" s="12" t="s">
        <v>23</v>
      </c>
      <c r="O26" s="12" t="s">
        <v>479</v>
      </c>
      <c r="P26" s="12" t="s">
        <v>480</v>
      </c>
      <c r="Q26" s="12" t="s">
        <v>26</v>
      </c>
      <c r="R26" s="13">
        <v>15435</v>
      </c>
      <c r="S26" s="11" t="s">
        <v>386</v>
      </c>
      <c r="T26" s="101"/>
      <c r="U26" s="103"/>
    </row>
    <row r="27" spans="1:21" ht="19.5" customHeight="1" x14ac:dyDescent="0.25">
      <c r="A27" s="1"/>
      <c r="B27" s="106"/>
      <c r="C27" s="107"/>
      <c r="D27" s="1"/>
      <c r="E27" s="1"/>
      <c r="F27" s="1"/>
      <c r="G27" s="54">
        <v>6.8</v>
      </c>
      <c r="H27" s="1"/>
      <c r="I27" s="1"/>
      <c r="J27" s="1"/>
      <c r="K27" s="1"/>
      <c r="L27" s="1"/>
      <c r="M27" s="1"/>
      <c r="N27" s="9" t="s">
        <v>23</v>
      </c>
      <c r="O27" s="9" t="s">
        <v>481</v>
      </c>
      <c r="P27" s="9" t="s">
        <v>482</v>
      </c>
      <c r="Q27" s="9" t="s">
        <v>81</v>
      </c>
      <c r="R27" s="10">
        <v>15408</v>
      </c>
      <c r="S27" s="8" t="s">
        <v>382</v>
      </c>
      <c r="T27" s="106"/>
      <c r="U27" s="108"/>
    </row>
    <row r="28" spans="1:21" ht="22.05" customHeight="1" x14ac:dyDescent="0.25"/>
    <row r="29" spans="1:21" ht="1.8" customHeight="1" x14ac:dyDescent="0.25">
      <c r="U29" s="104" t="s">
        <v>428</v>
      </c>
    </row>
    <row r="30" spans="1:21" ht="9" customHeight="1" x14ac:dyDescent="0.25">
      <c r="A30" s="105" t="s">
        <v>0</v>
      </c>
      <c r="B30" s="93"/>
      <c r="U30" s="93"/>
    </row>
    <row r="31" spans="1:21" ht="0.45" customHeight="1" x14ac:dyDescent="0.25">
      <c r="U31" s="93"/>
    </row>
  </sheetData>
  <mergeCells count="62">
    <mergeCell ref="U29:U31"/>
    <mergeCell ref="A30:B30"/>
    <mergeCell ref="B24:C24"/>
    <mergeCell ref="T24:U24"/>
    <mergeCell ref="B25:C25"/>
    <mergeCell ref="T25:U25"/>
    <mergeCell ref="B26:C26"/>
    <mergeCell ref="T26:U26"/>
    <mergeCell ref="B22:C22"/>
    <mergeCell ref="T22:U22"/>
    <mergeCell ref="B23:C23"/>
    <mergeCell ref="T23:U23"/>
    <mergeCell ref="B27:C27"/>
    <mergeCell ref="T27:U27"/>
    <mergeCell ref="B19:C19"/>
    <mergeCell ref="T19:U19"/>
    <mergeCell ref="B20:C20"/>
    <mergeCell ref="T20:U20"/>
    <mergeCell ref="B21:C21"/>
    <mergeCell ref="T21:U21"/>
    <mergeCell ref="B16:C16"/>
    <mergeCell ref="T16:U16"/>
    <mergeCell ref="B17:C17"/>
    <mergeCell ref="T17:U17"/>
    <mergeCell ref="B18:C18"/>
    <mergeCell ref="T18:U18"/>
    <mergeCell ref="B13:C13"/>
    <mergeCell ref="T13:U13"/>
    <mergeCell ref="B14:C14"/>
    <mergeCell ref="T14:U14"/>
    <mergeCell ref="B15:C15"/>
    <mergeCell ref="T15:U15"/>
    <mergeCell ref="B10:C10"/>
    <mergeCell ref="T10:U10"/>
    <mergeCell ref="B11:C11"/>
    <mergeCell ref="T11:U11"/>
    <mergeCell ref="B12:C12"/>
    <mergeCell ref="T12:U12"/>
    <mergeCell ref="B7:C7"/>
    <mergeCell ref="T7:U7"/>
    <mergeCell ref="B8:C8"/>
    <mergeCell ref="T8:U8"/>
    <mergeCell ref="B9:C9"/>
    <mergeCell ref="T9:U9"/>
    <mergeCell ref="B4:C4"/>
    <mergeCell ref="T4:U4"/>
    <mergeCell ref="B5:C5"/>
    <mergeCell ref="T5:U5"/>
    <mergeCell ref="B6:C6"/>
    <mergeCell ref="T6:U6"/>
    <mergeCell ref="A1:U1"/>
    <mergeCell ref="A2:A3"/>
    <mergeCell ref="B2:C3"/>
    <mergeCell ref="D2:D3"/>
    <mergeCell ref="E2:E3"/>
    <mergeCell ref="F2:F3"/>
    <mergeCell ref="G2:H2"/>
    <mergeCell ref="I2:J2"/>
    <mergeCell ref="K2:M2"/>
    <mergeCell ref="N2:R2"/>
    <mergeCell ref="S2:S3"/>
    <mergeCell ref="T2:U3"/>
  </mergeCells>
  <hyperlinks>
    <hyperlink ref="V1" location="Index!A1" display="Ir al Indice" xr:uid="{20157B38-5F84-471C-AEA2-CDEDDCBF4EB4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2439-B55B-4DA9-B7F2-82CCA34A4BC1}">
  <sheetPr codeName="Sheet50">
    <pageSetUpPr autoPageBreaks="0"/>
  </sheetPr>
  <dimension ref="A1:V13"/>
  <sheetViews>
    <sheetView topLeftCell="G1" zoomScaleNormal="100" workbookViewId="0">
      <selection activeCell="V1" sqref="V1"/>
    </sheetView>
  </sheetViews>
  <sheetFormatPr defaultRowHeight="13.2" x14ac:dyDescent="0.25"/>
  <cols>
    <col min="1" max="1" width="14.88671875" customWidth="1"/>
    <col min="2" max="2" width="6.21875" customWidth="1"/>
    <col min="3" max="3" width="41.6640625" customWidth="1"/>
    <col min="4" max="4" width="11.33203125" customWidth="1"/>
    <col min="5" max="6" width="20.88671875" customWidth="1"/>
    <col min="7" max="13" width="10.77734375" customWidth="1"/>
    <col min="14" max="14" width="13.33203125" customWidth="1"/>
    <col min="15" max="16" width="13" customWidth="1"/>
    <col min="17" max="17" width="10.77734375" customWidth="1"/>
    <col min="18" max="18" width="11" customWidth="1"/>
    <col min="19" max="19" width="20.88671875" customWidth="1"/>
    <col min="20" max="20" width="5.77734375" customWidth="1"/>
    <col min="21" max="21" width="15.44140625" customWidth="1"/>
  </cols>
  <sheetData>
    <row r="1" spans="1:22" ht="19.5" customHeight="1" collapsed="1" x14ac:dyDescent="0.25">
      <c r="A1" s="91" t="s">
        <v>361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0"/>
      <c r="V1" s="46" t="s">
        <v>1830</v>
      </c>
    </row>
    <row r="2" spans="1:22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362</v>
      </c>
      <c r="F2" s="91" t="s">
        <v>363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91" t="s">
        <v>13</v>
      </c>
      <c r="O2" s="89"/>
      <c r="P2" s="89"/>
      <c r="Q2" s="89"/>
      <c r="R2" s="89"/>
      <c r="S2" s="91" t="s">
        <v>14</v>
      </c>
      <c r="T2" s="94" t="s">
        <v>15</v>
      </c>
      <c r="U2" s="96"/>
    </row>
    <row r="3" spans="1:22" ht="34.5" customHeight="1" x14ac:dyDescent="0.25">
      <c r="A3" s="92"/>
      <c r="B3" s="92"/>
      <c r="C3" s="93"/>
      <c r="D3" s="92"/>
      <c r="E3" s="92"/>
      <c r="F3" s="92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2" t="s">
        <v>16</v>
      </c>
      <c r="O3" s="6" t="s">
        <v>17</v>
      </c>
      <c r="P3" s="6" t="s">
        <v>18</v>
      </c>
      <c r="Q3" s="2" t="s">
        <v>19</v>
      </c>
      <c r="R3" s="14" t="s">
        <v>74</v>
      </c>
      <c r="S3" s="93"/>
      <c r="T3" s="97"/>
      <c r="U3" s="99"/>
    </row>
    <row r="4" spans="1:22" ht="19.5" customHeight="1" x14ac:dyDescent="0.25">
      <c r="A4" s="5"/>
      <c r="B4" s="101"/>
      <c r="C4" s="102"/>
      <c r="D4" s="5"/>
      <c r="E4" s="5"/>
      <c r="F4" s="5"/>
      <c r="G4" s="53">
        <v>4.2</v>
      </c>
      <c r="H4" s="5"/>
      <c r="I4" s="5"/>
      <c r="J4" s="5"/>
      <c r="K4" s="5"/>
      <c r="L4" s="5"/>
      <c r="M4" s="5"/>
      <c r="N4" s="12" t="s">
        <v>23</v>
      </c>
      <c r="O4" s="12" t="s">
        <v>484</v>
      </c>
      <c r="P4" s="12" t="s">
        <v>485</v>
      </c>
      <c r="Q4" s="12" t="s">
        <v>81</v>
      </c>
      <c r="R4" s="13">
        <v>15417</v>
      </c>
      <c r="S4" s="11" t="s">
        <v>386</v>
      </c>
      <c r="T4" s="101"/>
      <c r="U4" s="103"/>
    </row>
    <row r="5" spans="1:22" ht="19.5" customHeight="1" x14ac:dyDescent="0.25">
      <c r="A5" s="5"/>
      <c r="B5" s="101"/>
      <c r="C5" s="102"/>
      <c r="D5" s="5"/>
      <c r="E5" s="5"/>
      <c r="F5" s="5"/>
      <c r="G5" s="53">
        <v>3.5</v>
      </c>
      <c r="H5" s="5"/>
      <c r="I5" s="5"/>
      <c r="J5" s="5"/>
      <c r="K5" s="5"/>
      <c r="L5" s="5"/>
      <c r="M5" s="5"/>
      <c r="N5" s="12" t="s">
        <v>23</v>
      </c>
      <c r="O5" s="12" t="s">
        <v>486</v>
      </c>
      <c r="P5" s="12" t="s">
        <v>487</v>
      </c>
      <c r="Q5" s="12" t="s">
        <v>26</v>
      </c>
      <c r="R5" s="13">
        <v>15445</v>
      </c>
      <c r="S5" s="11" t="s">
        <v>386</v>
      </c>
      <c r="T5" s="101"/>
      <c r="U5" s="103"/>
    </row>
    <row r="6" spans="1:22" ht="19.5" customHeight="1" x14ac:dyDescent="0.25">
      <c r="A6" s="5"/>
      <c r="B6" s="101"/>
      <c r="C6" s="102"/>
      <c r="D6" s="5"/>
      <c r="E6" s="5"/>
      <c r="F6" s="5"/>
      <c r="G6" s="53">
        <v>7.2</v>
      </c>
      <c r="H6" s="5"/>
      <c r="I6" s="5"/>
      <c r="J6" s="5"/>
      <c r="K6" s="5"/>
      <c r="L6" s="5"/>
      <c r="M6" s="5"/>
      <c r="N6" s="12" t="s">
        <v>23</v>
      </c>
      <c r="O6" s="12" t="s">
        <v>488</v>
      </c>
      <c r="P6" s="12" t="s">
        <v>489</v>
      </c>
      <c r="Q6" s="12" t="s">
        <v>26</v>
      </c>
      <c r="R6" s="13">
        <v>15371</v>
      </c>
      <c r="S6" s="11" t="s">
        <v>382</v>
      </c>
      <c r="T6" s="101"/>
      <c r="U6" s="103"/>
    </row>
    <row r="7" spans="1:22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01"/>
      <c r="U7" s="103"/>
    </row>
    <row r="8" spans="1:22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01"/>
      <c r="U8" s="103"/>
    </row>
    <row r="9" spans="1:22" ht="19.5" customHeight="1" x14ac:dyDescent="0.25">
      <c r="A9" s="8" t="s">
        <v>30</v>
      </c>
      <c r="B9" s="106"/>
      <c r="C9" s="10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06"/>
      <c r="U9" s="108"/>
    </row>
    <row r="10" spans="1:22" ht="409.6" customHeight="1" x14ac:dyDescent="0.25"/>
    <row r="11" spans="1:22" ht="1.8" customHeight="1" x14ac:dyDescent="0.25">
      <c r="U11" s="104" t="s">
        <v>483</v>
      </c>
    </row>
    <row r="12" spans="1:22" ht="9" customHeight="1" x14ac:dyDescent="0.25">
      <c r="A12" s="105" t="s">
        <v>0</v>
      </c>
      <c r="B12" s="93"/>
      <c r="U12" s="93"/>
    </row>
    <row r="13" spans="1:22" ht="0.45" customHeight="1" x14ac:dyDescent="0.25">
      <c r="U13" s="93"/>
    </row>
  </sheetData>
  <mergeCells count="26">
    <mergeCell ref="U11:U13"/>
    <mergeCell ref="A12:B12"/>
    <mergeCell ref="B6:C6"/>
    <mergeCell ref="T6:U6"/>
    <mergeCell ref="B7:C7"/>
    <mergeCell ref="T7:U7"/>
    <mergeCell ref="B8:C8"/>
    <mergeCell ref="T8:U8"/>
    <mergeCell ref="B4:C4"/>
    <mergeCell ref="T4:U4"/>
    <mergeCell ref="B5:C5"/>
    <mergeCell ref="T5:U5"/>
    <mergeCell ref="B9:C9"/>
    <mergeCell ref="T9:U9"/>
    <mergeCell ref="A1:U1"/>
    <mergeCell ref="A2:A3"/>
    <mergeCell ref="B2:C3"/>
    <mergeCell ref="D2:D3"/>
    <mergeCell ref="E2:E3"/>
    <mergeCell ref="F2:F3"/>
    <mergeCell ref="G2:H2"/>
    <mergeCell ref="I2:J2"/>
    <mergeCell ref="K2:M2"/>
    <mergeCell ref="N2:R2"/>
    <mergeCell ref="S2:S3"/>
    <mergeCell ref="T2:U3"/>
  </mergeCells>
  <hyperlinks>
    <hyperlink ref="V1" location="Index!A1" display="Ir al Inice" xr:uid="{6B0DFA8E-60BE-4992-8C99-51859B77B019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12FF-C653-49A8-BA33-C4A6A081C101}">
  <sheetPr codeName="Sheet51">
    <pageSetUpPr autoPageBreaks="0"/>
  </sheetPr>
  <dimension ref="A1:V14"/>
  <sheetViews>
    <sheetView topLeftCell="H1" zoomScaleNormal="100" workbookViewId="0">
      <selection activeCell="V1" sqref="V1"/>
    </sheetView>
  </sheetViews>
  <sheetFormatPr defaultRowHeight="13.2" x14ac:dyDescent="0.25"/>
  <cols>
    <col min="1" max="1" width="14.88671875" customWidth="1"/>
    <col min="2" max="2" width="6.21875" customWidth="1"/>
    <col min="3" max="3" width="41.6640625" customWidth="1"/>
    <col min="4" max="4" width="11.33203125" customWidth="1"/>
    <col min="5" max="6" width="20.88671875" customWidth="1"/>
    <col min="7" max="13" width="10.77734375" customWidth="1"/>
    <col min="14" max="14" width="13.33203125" customWidth="1"/>
    <col min="15" max="16" width="13" customWidth="1"/>
    <col min="17" max="17" width="10.77734375" customWidth="1"/>
    <col min="18" max="18" width="11" customWidth="1"/>
    <col min="19" max="19" width="20.88671875" customWidth="1"/>
    <col min="20" max="20" width="5.77734375" customWidth="1"/>
    <col min="21" max="21" width="15.44140625" customWidth="1"/>
  </cols>
  <sheetData>
    <row r="1" spans="1:22" ht="19.5" customHeight="1" collapsed="1" x14ac:dyDescent="0.25">
      <c r="A1" s="91" t="s">
        <v>491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0"/>
      <c r="V1" s="46" t="s">
        <v>1830</v>
      </c>
    </row>
    <row r="2" spans="1:22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362</v>
      </c>
      <c r="F2" s="91" t="s">
        <v>363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91" t="s">
        <v>13</v>
      </c>
      <c r="O2" s="89"/>
      <c r="P2" s="89"/>
      <c r="Q2" s="89"/>
      <c r="R2" s="89"/>
      <c r="S2" s="91" t="s">
        <v>14</v>
      </c>
      <c r="T2" s="94" t="s">
        <v>15</v>
      </c>
      <c r="U2" s="96"/>
    </row>
    <row r="3" spans="1:22" ht="34.5" customHeight="1" x14ac:dyDescent="0.25">
      <c r="A3" s="92"/>
      <c r="B3" s="92"/>
      <c r="C3" s="93"/>
      <c r="D3" s="92"/>
      <c r="E3" s="92"/>
      <c r="F3" s="92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2" t="s">
        <v>16</v>
      </c>
      <c r="O3" s="6" t="s">
        <v>17</v>
      </c>
      <c r="P3" s="6" t="s">
        <v>18</v>
      </c>
      <c r="Q3" s="2" t="s">
        <v>19</v>
      </c>
      <c r="R3" s="14" t="s">
        <v>74</v>
      </c>
      <c r="S3" s="93"/>
      <c r="T3" s="97"/>
      <c r="U3" s="99"/>
    </row>
    <row r="4" spans="1:22" ht="34.5" customHeight="1" x14ac:dyDescent="0.25">
      <c r="A4" s="11" t="s">
        <v>364</v>
      </c>
      <c r="B4" s="110" t="s">
        <v>365</v>
      </c>
      <c r="C4" s="95"/>
      <c r="D4" s="12" t="s">
        <v>36</v>
      </c>
      <c r="E4" s="5"/>
      <c r="F4" s="5"/>
      <c r="G4" s="55">
        <v>1</v>
      </c>
      <c r="H4" s="5"/>
      <c r="I4" s="13">
        <v>1</v>
      </c>
      <c r="J4" s="5"/>
      <c r="K4" s="11" t="s">
        <v>352</v>
      </c>
      <c r="L4" s="13">
        <v>1E-3</v>
      </c>
      <c r="M4" s="5"/>
      <c r="N4" s="12" t="s">
        <v>23</v>
      </c>
      <c r="O4" s="12" t="s">
        <v>492</v>
      </c>
      <c r="P4" s="12" t="s">
        <v>493</v>
      </c>
      <c r="Q4" s="12" t="s">
        <v>494</v>
      </c>
      <c r="R4" s="13">
        <v>17509</v>
      </c>
      <c r="S4" s="11" t="s">
        <v>495</v>
      </c>
      <c r="T4" s="101"/>
      <c r="U4" s="103"/>
    </row>
    <row r="5" spans="1:22" ht="19.5" customHeight="1" x14ac:dyDescent="0.25">
      <c r="A5" s="11" t="s">
        <v>377</v>
      </c>
      <c r="B5" s="110" t="s">
        <v>378</v>
      </c>
      <c r="C5" s="95"/>
      <c r="D5" s="12" t="s">
        <v>379</v>
      </c>
      <c r="E5" s="5"/>
      <c r="F5" s="5"/>
      <c r="G5" s="55">
        <v>3.2</v>
      </c>
      <c r="H5" s="5"/>
      <c r="I5" s="13">
        <v>10</v>
      </c>
      <c r="J5" s="5"/>
      <c r="K5" s="5"/>
      <c r="L5" s="5"/>
      <c r="M5" s="5"/>
      <c r="N5" s="12" t="s">
        <v>23</v>
      </c>
      <c r="O5" s="12" t="s">
        <v>496</v>
      </c>
      <c r="P5" s="12" t="s">
        <v>497</v>
      </c>
      <c r="Q5" s="12" t="s">
        <v>26</v>
      </c>
      <c r="R5" s="13">
        <v>9765</v>
      </c>
      <c r="S5" s="11" t="s">
        <v>382</v>
      </c>
      <c r="T5" s="101"/>
      <c r="U5" s="103"/>
    </row>
    <row r="6" spans="1:22" ht="19.5" customHeight="1" x14ac:dyDescent="0.25">
      <c r="A6" s="5"/>
      <c r="B6" s="101"/>
      <c r="C6" s="102"/>
      <c r="D6" s="5"/>
      <c r="E6" s="5"/>
      <c r="F6" s="5"/>
      <c r="G6" s="55">
        <v>3.1</v>
      </c>
      <c r="H6" s="5"/>
      <c r="I6" s="5"/>
      <c r="J6" s="5"/>
      <c r="K6" s="5"/>
      <c r="L6" s="5"/>
      <c r="M6" s="5"/>
      <c r="N6" s="12" t="s">
        <v>23</v>
      </c>
      <c r="O6" s="12" t="s">
        <v>498</v>
      </c>
      <c r="P6" s="12" t="s">
        <v>499</v>
      </c>
      <c r="Q6" s="12" t="s">
        <v>81</v>
      </c>
      <c r="R6" s="13">
        <v>9767</v>
      </c>
      <c r="S6" s="11" t="s">
        <v>382</v>
      </c>
      <c r="T6" s="101"/>
      <c r="U6" s="103"/>
    </row>
    <row r="7" spans="1:22" ht="19.5" customHeight="1" x14ac:dyDescent="0.25">
      <c r="A7" s="5"/>
      <c r="B7" s="101"/>
      <c r="C7" s="102"/>
      <c r="D7" s="5"/>
      <c r="E7" s="5"/>
      <c r="F7" s="5"/>
      <c r="G7" s="55">
        <v>3.3</v>
      </c>
      <c r="H7" s="5"/>
      <c r="I7" s="5"/>
      <c r="J7" s="5"/>
      <c r="K7" s="5"/>
      <c r="L7" s="5"/>
      <c r="M7" s="5"/>
      <c r="N7" s="12" t="s">
        <v>23</v>
      </c>
      <c r="O7" s="12" t="s">
        <v>500</v>
      </c>
      <c r="P7" s="12" t="s">
        <v>501</v>
      </c>
      <c r="Q7" s="12" t="s">
        <v>81</v>
      </c>
      <c r="R7" s="13">
        <v>14579</v>
      </c>
      <c r="S7" s="11" t="s">
        <v>382</v>
      </c>
      <c r="T7" s="101"/>
      <c r="U7" s="103"/>
    </row>
    <row r="8" spans="1:22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01"/>
      <c r="U8" s="103"/>
    </row>
    <row r="9" spans="1:22" ht="19.5" customHeight="1" x14ac:dyDescent="0.25">
      <c r="A9" s="11" t="s">
        <v>30</v>
      </c>
      <c r="B9" s="101"/>
      <c r="C9" s="10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01"/>
      <c r="U9" s="103"/>
    </row>
    <row r="10" spans="1:22" ht="19.5" customHeight="1" x14ac:dyDescent="0.25">
      <c r="A10" s="8" t="s">
        <v>30</v>
      </c>
      <c r="B10" s="106"/>
      <c r="C10" s="10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06"/>
      <c r="U10" s="108"/>
    </row>
    <row r="11" spans="1:22" ht="409.6" customHeight="1" x14ac:dyDescent="0.25"/>
    <row r="12" spans="1:22" ht="1.8" customHeight="1" x14ac:dyDescent="0.25">
      <c r="U12" s="104" t="s">
        <v>490</v>
      </c>
    </row>
    <row r="13" spans="1:22" ht="9" customHeight="1" x14ac:dyDescent="0.25">
      <c r="A13" s="105" t="s">
        <v>0</v>
      </c>
      <c r="B13" s="93"/>
      <c r="U13" s="93"/>
    </row>
    <row r="14" spans="1:22" ht="0.45" customHeight="1" x14ac:dyDescent="0.25">
      <c r="U14" s="93"/>
    </row>
  </sheetData>
  <mergeCells count="28">
    <mergeCell ref="B10:C10"/>
    <mergeCell ref="T10:U10"/>
    <mergeCell ref="U12:U14"/>
    <mergeCell ref="A13:B13"/>
    <mergeCell ref="B7:C7"/>
    <mergeCell ref="T7:U7"/>
    <mergeCell ref="B8:C8"/>
    <mergeCell ref="T8:U8"/>
    <mergeCell ref="B9:C9"/>
    <mergeCell ref="T9:U9"/>
    <mergeCell ref="B4:C4"/>
    <mergeCell ref="T4:U4"/>
    <mergeCell ref="B5:C5"/>
    <mergeCell ref="T5:U5"/>
    <mergeCell ref="B6:C6"/>
    <mergeCell ref="T6:U6"/>
    <mergeCell ref="A1:U1"/>
    <mergeCell ref="A2:A3"/>
    <mergeCell ref="B2:C3"/>
    <mergeCell ref="D2:D3"/>
    <mergeCell ref="E2:E3"/>
    <mergeCell ref="F2:F3"/>
    <mergeCell ref="G2:H2"/>
    <mergeCell ref="I2:J2"/>
    <mergeCell ref="K2:M2"/>
    <mergeCell ref="N2:R2"/>
    <mergeCell ref="S2:S3"/>
    <mergeCell ref="T2:U3"/>
  </mergeCells>
  <hyperlinks>
    <hyperlink ref="V1" location="Index!A1" display="Ir al Inice" xr:uid="{09F87F29-59FD-4703-8A85-010EAD3D8EB1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7B67-9EE1-44E0-B334-803BEAEB8897}">
  <sheetPr codeName="Sheet52">
    <pageSetUpPr autoPageBreaks="0"/>
  </sheetPr>
  <dimension ref="A1:Q12"/>
  <sheetViews>
    <sheetView zoomScaleNormal="100" workbookViewId="0">
      <selection sqref="A1:Q1"/>
    </sheetView>
  </sheetViews>
  <sheetFormatPr defaultRowHeight="13.2" x14ac:dyDescent="0.25"/>
  <cols>
    <col min="1" max="1" width="14.109375" customWidth="1"/>
    <col min="2" max="2" width="7" customWidth="1"/>
    <col min="3" max="3" width="61" customWidth="1"/>
    <col min="4" max="11" width="14" customWidth="1"/>
    <col min="12" max="12" width="14.77734375" customWidth="1"/>
    <col min="13" max="14" width="14" customWidth="1"/>
    <col min="15" max="15" width="27.33203125" customWidth="1"/>
    <col min="16" max="16" width="12.21875" customWidth="1"/>
    <col min="17" max="17" width="15.44140625" customWidth="1"/>
  </cols>
  <sheetData>
    <row r="1" spans="1:17" ht="19.5" customHeight="1" collapsed="1" x14ac:dyDescent="0.25">
      <c r="A1" s="91" t="s">
        <v>503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89"/>
      <c r="O2" s="91" t="s">
        <v>14</v>
      </c>
      <c r="P2" s="91" t="s">
        <v>33</v>
      </c>
      <c r="Q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6" t="s">
        <v>504</v>
      </c>
      <c r="M3" s="2" t="s">
        <v>19</v>
      </c>
      <c r="N3" s="4" t="s">
        <v>284</v>
      </c>
      <c r="O3" s="93"/>
      <c r="P3" s="92"/>
      <c r="Q3" s="109"/>
    </row>
    <row r="4" spans="1:17" ht="19.5" customHeight="1" x14ac:dyDescent="0.25">
      <c r="A4" s="11" t="s">
        <v>505</v>
      </c>
      <c r="B4" s="110" t="s">
        <v>506</v>
      </c>
      <c r="C4" s="95"/>
      <c r="D4" s="12" t="s">
        <v>379</v>
      </c>
      <c r="E4" s="13">
        <v>13278.9</v>
      </c>
      <c r="F4" s="5"/>
      <c r="G4" s="13">
        <v>13279</v>
      </c>
      <c r="H4" s="5"/>
      <c r="I4" s="12" t="s">
        <v>23</v>
      </c>
      <c r="J4" s="11" t="s">
        <v>356</v>
      </c>
      <c r="K4" s="11" t="s">
        <v>357</v>
      </c>
      <c r="L4" s="5"/>
      <c r="M4" s="12" t="s">
        <v>494</v>
      </c>
      <c r="N4" s="13">
        <v>17067</v>
      </c>
      <c r="O4" s="5"/>
      <c r="P4" s="101"/>
      <c r="Q4" s="103"/>
    </row>
    <row r="5" spans="1:17" ht="34.5" customHeight="1" x14ac:dyDescent="0.25">
      <c r="A5" s="11" t="s">
        <v>507</v>
      </c>
      <c r="B5" s="110" t="s">
        <v>508</v>
      </c>
      <c r="C5" s="95"/>
      <c r="D5" s="12" t="s">
        <v>509</v>
      </c>
      <c r="E5" s="13">
        <v>1095.51</v>
      </c>
      <c r="F5" s="5"/>
      <c r="G5" s="13">
        <v>1095.5</v>
      </c>
      <c r="H5" s="5"/>
      <c r="I5" s="12" t="s">
        <v>23</v>
      </c>
      <c r="J5" s="11" t="s">
        <v>356</v>
      </c>
      <c r="K5" s="11" t="s">
        <v>357</v>
      </c>
      <c r="L5" s="5"/>
      <c r="M5" s="12" t="s">
        <v>494</v>
      </c>
      <c r="N5" s="13">
        <v>17067</v>
      </c>
      <c r="O5" s="5"/>
      <c r="P5" s="101"/>
      <c r="Q5" s="103"/>
    </row>
    <row r="6" spans="1:17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1"/>
      <c r="Q6" s="103"/>
    </row>
    <row r="7" spans="1:17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1"/>
      <c r="Q7" s="103"/>
    </row>
    <row r="8" spans="1:17" ht="19.5" customHeight="1" x14ac:dyDescent="0.25">
      <c r="A8" s="8" t="s">
        <v>30</v>
      </c>
      <c r="B8" s="106"/>
      <c r="C8" s="10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6"/>
      <c r="Q8" s="108"/>
    </row>
    <row r="9" spans="1:17" ht="409.6" customHeight="1" x14ac:dyDescent="0.25"/>
    <row r="10" spans="1:17" ht="1.8" customHeight="1" x14ac:dyDescent="0.25">
      <c r="Q10" s="104" t="s">
        <v>502</v>
      </c>
    </row>
    <row r="11" spans="1:17" ht="9" customHeight="1" x14ac:dyDescent="0.25">
      <c r="A11" s="105" t="s">
        <v>0</v>
      </c>
      <c r="B11" s="93"/>
      <c r="Q11" s="93"/>
    </row>
    <row r="12" spans="1:17" ht="0.45" customHeight="1" x14ac:dyDescent="0.25">
      <c r="Q12" s="93"/>
    </row>
  </sheetData>
  <mergeCells count="21">
    <mergeCell ref="B7:C7"/>
    <mergeCell ref="P7:Q7"/>
    <mergeCell ref="B8:C8"/>
    <mergeCell ref="P8:Q8"/>
    <mergeCell ref="Q10:Q12"/>
    <mergeCell ref="A11:B11"/>
    <mergeCell ref="B4:C4"/>
    <mergeCell ref="P4:Q4"/>
    <mergeCell ref="B5:C5"/>
    <mergeCell ref="P5:Q5"/>
    <mergeCell ref="B6:C6"/>
    <mergeCell ref="P6:Q6"/>
    <mergeCell ref="A1:Q1"/>
    <mergeCell ref="A2:A3"/>
    <mergeCell ref="B2:C3"/>
    <mergeCell ref="D2:D3"/>
    <mergeCell ref="E2:F2"/>
    <mergeCell ref="G2:H2"/>
    <mergeCell ref="I2:N2"/>
    <mergeCell ref="O2:O3"/>
    <mergeCell ref="P2:Q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BCF9-C165-41AD-B286-AA0D053F444C}">
  <sheetPr codeName="Sheet53">
    <pageSetUpPr autoPageBreaks="0"/>
  </sheetPr>
  <dimension ref="A1:R12"/>
  <sheetViews>
    <sheetView topLeftCell="G1" zoomScaleNormal="100" workbookViewId="0">
      <selection activeCell="R1" sqref="R1"/>
    </sheetView>
  </sheetViews>
  <sheetFormatPr defaultRowHeight="13.2" x14ac:dyDescent="0.25"/>
  <cols>
    <col min="1" max="1" width="14.109375" customWidth="1"/>
    <col min="2" max="2" width="7" customWidth="1"/>
    <col min="3" max="3" width="7.77734375" customWidth="1"/>
    <col min="4" max="4" width="67.44140625" customWidth="1"/>
    <col min="5" max="14" width="14.109375" customWidth="1"/>
    <col min="15" max="15" width="27.44140625" customWidth="1"/>
    <col min="16" max="16" width="12.21875" customWidth="1"/>
    <col min="17" max="17" width="15.44140625" customWidth="1"/>
  </cols>
  <sheetData>
    <row r="1" spans="1:18" ht="19.5" customHeight="1" collapsed="1" x14ac:dyDescent="0.25">
      <c r="A1" s="91" t="s">
        <v>511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  <c r="R1" s="46" t="s">
        <v>1830</v>
      </c>
    </row>
    <row r="2" spans="1:18" ht="19.5" customHeight="1" x14ac:dyDescent="0.25">
      <c r="A2" s="91" t="s">
        <v>6</v>
      </c>
      <c r="B2" s="91" t="s">
        <v>512</v>
      </c>
      <c r="C2" s="89"/>
      <c r="D2" s="91" t="s">
        <v>7</v>
      </c>
      <c r="E2" s="91" t="s">
        <v>9</v>
      </c>
      <c r="F2" s="91" t="s">
        <v>10</v>
      </c>
      <c r="G2" s="89"/>
      <c r="H2" s="91" t="s">
        <v>11</v>
      </c>
      <c r="I2" s="89"/>
      <c r="J2" s="91" t="s">
        <v>13</v>
      </c>
      <c r="K2" s="89"/>
      <c r="L2" s="89"/>
      <c r="M2" s="89"/>
      <c r="N2" s="89"/>
      <c r="O2" s="91" t="s">
        <v>14</v>
      </c>
      <c r="P2" s="91" t="s">
        <v>33</v>
      </c>
      <c r="Q2" s="90"/>
    </row>
    <row r="3" spans="1:18" ht="34.5" customHeight="1" x14ac:dyDescent="0.25">
      <c r="A3" s="92"/>
      <c r="B3" s="92"/>
      <c r="C3" s="93"/>
      <c r="D3" s="92"/>
      <c r="E3" s="92"/>
      <c r="F3" s="2" t="s">
        <v>1</v>
      </c>
      <c r="G3" s="2" t="s">
        <v>3</v>
      </c>
      <c r="H3" s="2" t="s">
        <v>1</v>
      </c>
      <c r="I3" s="2" t="s">
        <v>3</v>
      </c>
      <c r="J3" s="2" t="s">
        <v>16</v>
      </c>
      <c r="K3" s="6" t="s">
        <v>17</v>
      </c>
      <c r="L3" s="6" t="s">
        <v>18</v>
      </c>
      <c r="M3" s="2" t="s">
        <v>19</v>
      </c>
      <c r="N3" s="4" t="s">
        <v>284</v>
      </c>
      <c r="O3" s="93"/>
      <c r="P3" s="92"/>
      <c r="Q3" s="109"/>
    </row>
    <row r="4" spans="1:18" ht="19.5" customHeight="1" x14ac:dyDescent="0.25">
      <c r="A4" s="12" t="s">
        <v>513</v>
      </c>
      <c r="B4" s="119" t="s">
        <v>514</v>
      </c>
      <c r="C4" s="89"/>
      <c r="D4" s="11" t="s">
        <v>515</v>
      </c>
      <c r="E4" s="12" t="s">
        <v>22</v>
      </c>
      <c r="F4" s="13">
        <v>1</v>
      </c>
      <c r="G4" s="5"/>
      <c r="H4" s="13">
        <v>1</v>
      </c>
      <c r="I4" s="5"/>
      <c r="J4" s="12" t="s">
        <v>516</v>
      </c>
      <c r="K4" s="11" t="s">
        <v>518</v>
      </c>
      <c r="L4" s="11" t="s">
        <v>518</v>
      </c>
      <c r="M4" s="12" t="s">
        <v>25</v>
      </c>
      <c r="N4" s="5"/>
      <c r="O4" s="5"/>
      <c r="P4" s="101"/>
      <c r="Q4" s="103"/>
    </row>
    <row r="5" spans="1:18" ht="19.5" customHeight="1" x14ac:dyDescent="0.25">
      <c r="A5" s="16">
        <v>430175136</v>
      </c>
      <c r="B5" s="119" t="s">
        <v>514</v>
      </c>
      <c r="C5" s="89"/>
      <c r="D5" s="11" t="s">
        <v>520</v>
      </c>
      <c r="E5" s="12" t="s">
        <v>521</v>
      </c>
      <c r="F5" s="11" t="s">
        <v>522</v>
      </c>
      <c r="G5" s="5"/>
      <c r="H5" s="13">
        <v>25</v>
      </c>
      <c r="I5" s="5"/>
      <c r="J5" s="12" t="s">
        <v>516</v>
      </c>
      <c r="K5" s="11" t="s">
        <v>517</v>
      </c>
      <c r="L5" s="11" t="s">
        <v>523</v>
      </c>
      <c r="M5" s="12" t="s">
        <v>25</v>
      </c>
      <c r="N5" s="5"/>
      <c r="O5" s="5"/>
      <c r="P5" s="101"/>
      <c r="Q5" s="103"/>
    </row>
    <row r="6" spans="1:18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1"/>
      <c r="Q6" s="103"/>
    </row>
    <row r="7" spans="1:18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1"/>
      <c r="Q7" s="103"/>
    </row>
    <row r="8" spans="1:18" ht="19.5" customHeight="1" x14ac:dyDescent="0.25">
      <c r="A8" s="8" t="s">
        <v>30</v>
      </c>
      <c r="B8" s="106"/>
      <c r="C8" s="10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6"/>
      <c r="Q8" s="108"/>
    </row>
    <row r="9" spans="1:18" ht="409.6" customHeight="1" x14ac:dyDescent="0.25"/>
    <row r="10" spans="1:18" ht="1.8" customHeight="1" x14ac:dyDescent="0.25">
      <c r="Q10" s="104" t="s">
        <v>510</v>
      </c>
    </row>
    <row r="11" spans="1:18" ht="9" customHeight="1" x14ac:dyDescent="0.25">
      <c r="A11" s="105" t="s">
        <v>0</v>
      </c>
      <c r="B11" s="93"/>
      <c r="Q11" s="93"/>
    </row>
    <row r="12" spans="1:18" ht="0.45" customHeight="1" x14ac:dyDescent="0.25">
      <c r="Q12" s="93"/>
    </row>
  </sheetData>
  <mergeCells count="22">
    <mergeCell ref="B7:C7"/>
    <mergeCell ref="P7:Q7"/>
    <mergeCell ref="B8:C8"/>
    <mergeCell ref="P8:Q8"/>
    <mergeCell ref="Q10:Q12"/>
    <mergeCell ref="A11:B11"/>
    <mergeCell ref="B4:C4"/>
    <mergeCell ref="P4:Q4"/>
    <mergeCell ref="B5:C5"/>
    <mergeCell ref="P5:Q5"/>
    <mergeCell ref="B6:C6"/>
    <mergeCell ref="P6:Q6"/>
    <mergeCell ref="A1:Q1"/>
    <mergeCell ref="A2:A3"/>
    <mergeCell ref="B2:C3"/>
    <mergeCell ref="D2:D3"/>
    <mergeCell ref="E2:E3"/>
    <mergeCell ref="F2:G2"/>
    <mergeCell ref="H2:I2"/>
    <mergeCell ref="J2:N2"/>
    <mergeCell ref="O2:O3"/>
    <mergeCell ref="P2:Q3"/>
  </mergeCells>
  <hyperlinks>
    <hyperlink ref="R1" location="Index!A1" display="Ir al Inice" xr:uid="{B6545053-1FEE-404C-A8F7-004A19BDBD49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1F70-63DA-42CB-8B17-AA44161928DC}">
  <sheetPr codeName="Sheet54">
    <pageSetUpPr autoPageBreaks="0"/>
  </sheetPr>
  <dimension ref="A1:Q12"/>
  <sheetViews>
    <sheetView topLeftCell="F1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525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1837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11" t="s">
        <v>526</v>
      </c>
      <c r="B4" s="110" t="s">
        <v>527</v>
      </c>
      <c r="C4" s="95"/>
      <c r="D4" s="12" t="s">
        <v>22</v>
      </c>
      <c r="E4" s="13">
        <v>1</v>
      </c>
      <c r="F4" s="5"/>
      <c r="G4" s="13">
        <v>2</v>
      </c>
      <c r="H4" s="5"/>
      <c r="I4" s="12" t="s">
        <v>23</v>
      </c>
      <c r="J4" s="11" t="s">
        <v>528</v>
      </c>
      <c r="K4" s="11" t="s">
        <v>528</v>
      </c>
      <c r="L4" s="12" t="s">
        <v>81</v>
      </c>
      <c r="M4" s="13">
        <v>14517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529</v>
      </c>
      <c r="K5" s="11" t="s">
        <v>529</v>
      </c>
      <c r="L5" s="12" t="s">
        <v>81</v>
      </c>
      <c r="M5" s="13">
        <v>14553</v>
      </c>
      <c r="N5" s="5"/>
      <c r="O5" s="101"/>
      <c r="P5" s="103"/>
    </row>
    <row r="6" spans="1:17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01"/>
      <c r="P6" s="103"/>
    </row>
    <row r="7" spans="1:17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01"/>
      <c r="P7" s="103"/>
    </row>
    <row r="8" spans="1:17" ht="19.5" customHeight="1" x14ac:dyDescent="0.25">
      <c r="A8" s="8" t="s">
        <v>30</v>
      </c>
      <c r="B8" s="106"/>
      <c r="C8" s="10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6"/>
      <c r="P8" s="108"/>
    </row>
    <row r="9" spans="1:17" ht="409.6" customHeight="1" x14ac:dyDescent="0.25"/>
    <row r="10" spans="1:17" ht="1.8" customHeight="1" x14ac:dyDescent="0.25">
      <c r="P10" s="104" t="s">
        <v>524</v>
      </c>
    </row>
    <row r="11" spans="1:17" ht="9" customHeight="1" x14ac:dyDescent="0.25">
      <c r="A11" s="105" t="s">
        <v>0</v>
      </c>
      <c r="B11" s="93"/>
      <c r="P11" s="93"/>
    </row>
    <row r="12" spans="1:17" ht="0.45" customHeight="1" x14ac:dyDescent="0.25">
      <c r="P12" s="93"/>
    </row>
  </sheetData>
  <mergeCells count="21">
    <mergeCell ref="B7:C7"/>
    <mergeCell ref="O7:P7"/>
    <mergeCell ref="B8:C8"/>
    <mergeCell ref="O8:P8"/>
    <mergeCell ref="P10:P12"/>
    <mergeCell ref="A11:B11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 a Indice" xr:uid="{62AD99C9-E9D5-4E22-934C-E63CA0C21FA3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2E9-B948-404A-B146-944305BCB737}">
  <sheetPr codeName="Sheet55">
    <pageSetUpPr autoPageBreaks="0"/>
  </sheetPr>
  <dimension ref="A1:P20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531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49.5" customHeight="1" x14ac:dyDescent="0.25">
      <c r="A4" s="11" t="s">
        <v>532</v>
      </c>
      <c r="B4" s="110" t="s">
        <v>533</v>
      </c>
      <c r="C4" s="95"/>
      <c r="D4" s="12" t="s">
        <v>521</v>
      </c>
      <c r="E4" s="13">
        <v>30.2</v>
      </c>
      <c r="F4" s="5"/>
      <c r="G4" s="13">
        <v>413</v>
      </c>
      <c r="H4" s="5"/>
      <c r="I4" s="12" t="s">
        <v>23</v>
      </c>
      <c r="J4" s="11" t="s">
        <v>534</v>
      </c>
      <c r="K4" s="11" t="s">
        <v>385</v>
      </c>
      <c r="L4" s="12" t="s">
        <v>26</v>
      </c>
      <c r="M4" s="13">
        <v>15590</v>
      </c>
      <c r="N4" s="11" t="s">
        <v>535</v>
      </c>
      <c r="O4" s="101"/>
      <c r="P4" s="103"/>
    </row>
    <row r="5" spans="1:16" ht="49.5" customHeight="1" x14ac:dyDescent="0.25">
      <c r="A5" s="5"/>
      <c r="B5" s="101"/>
      <c r="C5" s="102"/>
      <c r="D5" s="5"/>
      <c r="E5" s="13">
        <v>25.2</v>
      </c>
      <c r="F5" s="5"/>
      <c r="G5" s="5"/>
      <c r="H5" s="5"/>
      <c r="I5" s="12" t="s">
        <v>23</v>
      </c>
      <c r="J5" s="11" t="s">
        <v>387</v>
      </c>
      <c r="K5" s="11" t="s">
        <v>536</v>
      </c>
      <c r="L5" s="12" t="s">
        <v>26</v>
      </c>
      <c r="M5" s="13">
        <v>15594</v>
      </c>
      <c r="N5" s="11" t="s">
        <v>535</v>
      </c>
      <c r="O5" s="101"/>
      <c r="P5" s="103"/>
    </row>
    <row r="6" spans="1:16" ht="49.5" customHeight="1" x14ac:dyDescent="0.25">
      <c r="A6" s="5"/>
      <c r="B6" s="101"/>
      <c r="C6" s="102"/>
      <c r="D6" s="5"/>
      <c r="E6" s="13">
        <v>20.6</v>
      </c>
      <c r="F6" s="5"/>
      <c r="G6" s="5"/>
      <c r="H6" s="5"/>
      <c r="I6" s="12" t="s">
        <v>23</v>
      </c>
      <c r="J6" s="11" t="s">
        <v>394</v>
      </c>
      <c r="K6" s="11" t="s">
        <v>537</v>
      </c>
      <c r="L6" s="12" t="s">
        <v>26</v>
      </c>
      <c r="M6" s="13">
        <v>18507</v>
      </c>
      <c r="N6" s="11" t="s">
        <v>535</v>
      </c>
      <c r="O6" s="101"/>
      <c r="P6" s="103"/>
    </row>
    <row r="7" spans="1:16" ht="49.5" customHeight="1" x14ac:dyDescent="0.25">
      <c r="A7" s="5"/>
      <c r="B7" s="101"/>
      <c r="C7" s="102"/>
      <c r="D7" s="5"/>
      <c r="E7" s="13">
        <v>39.799999999999997</v>
      </c>
      <c r="F7" s="5"/>
      <c r="G7" s="5"/>
      <c r="H7" s="5"/>
      <c r="I7" s="12" t="s">
        <v>23</v>
      </c>
      <c r="J7" s="11" t="s">
        <v>538</v>
      </c>
      <c r="K7" s="11" t="s">
        <v>539</v>
      </c>
      <c r="L7" s="12" t="s">
        <v>81</v>
      </c>
      <c r="M7" s="13">
        <v>15619</v>
      </c>
      <c r="N7" s="11" t="s">
        <v>535</v>
      </c>
      <c r="O7" s="101"/>
      <c r="P7" s="103"/>
    </row>
    <row r="8" spans="1:16" ht="49.5" customHeight="1" x14ac:dyDescent="0.25">
      <c r="A8" s="5"/>
      <c r="B8" s="101"/>
      <c r="C8" s="102"/>
      <c r="D8" s="5"/>
      <c r="E8" s="13">
        <v>42.9</v>
      </c>
      <c r="F8" s="5"/>
      <c r="G8" s="5"/>
      <c r="H8" s="5"/>
      <c r="I8" s="12" t="s">
        <v>23</v>
      </c>
      <c r="J8" s="11" t="s">
        <v>540</v>
      </c>
      <c r="K8" s="11" t="s">
        <v>541</v>
      </c>
      <c r="L8" s="12" t="s">
        <v>81</v>
      </c>
      <c r="M8" s="13">
        <v>15614</v>
      </c>
      <c r="N8" s="11" t="s">
        <v>535</v>
      </c>
      <c r="O8" s="101"/>
      <c r="P8" s="103"/>
    </row>
    <row r="9" spans="1:16" ht="49.5" customHeight="1" x14ac:dyDescent="0.25">
      <c r="A9" s="5"/>
      <c r="B9" s="101"/>
      <c r="C9" s="102"/>
      <c r="D9" s="5"/>
      <c r="E9" s="13">
        <v>49.1</v>
      </c>
      <c r="F9" s="5"/>
      <c r="G9" s="5"/>
      <c r="H9" s="5"/>
      <c r="I9" s="12" t="s">
        <v>23</v>
      </c>
      <c r="J9" s="11" t="s">
        <v>542</v>
      </c>
      <c r="K9" s="11" t="s">
        <v>416</v>
      </c>
      <c r="L9" s="12" t="s">
        <v>26</v>
      </c>
      <c r="M9" s="13">
        <v>17797</v>
      </c>
      <c r="N9" s="11" t="s">
        <v>535</v>
      </c>
      <c r="O9" s="101"/>
      <c r="P9" s="103"/>
    </row>
    <row r="10" spans="1:16" ht="49.5" customHeight="1" x14ac:dyDescent="0.25">
      <c r="A10" s="5"/>
      <c r="B10" s="101"/>
      <c r="C10" s="102"/>
      <c r="D10" s="5"/>
      <c r="E10" s="13">
        <v>20.100000000000001</v>
      </c>
      <c r="F10" s="5"/>
      <c r="G10" s="5"/>
      <c r="H10" s="5"/>
      <c r="I10" s="12" t="s">
        <v>23</v>
      </c>
      <c r="J10" s="11" t="s">
        <v>543</v>
      </c>
      <c r="K10" s="11" t="s">
        <v>544</v>
      </c>
      <c r="L10" s="12" t="s">
        <v>26</v>
      </c>
      <c r="M10" s="13">
        <v>18502</v>
      </c>
      <c r="N10" s="11" t="s">
        <v>535</v>
      </c>
      <c r="O10" s="101"/>
      <c r="P10" s="103"/>
    </row>
    <row r="11" spans="1:16" ht="49.5" customHeight="1" x14ac:dyDescent="0.25">
      <c r="A11" s="5"/>
      <c r="B11" s="101"/>
      <c r="C11" s="102"/>
      <c r="D11" s="5"/>
      <c r="E11" s="13">
        <v>33.4</v>
      </c>
      <c r="F11" s="5"/>
      <c r="G11" s="5"/>
      <c r="H11" s="5"/>
      <c r="I11" s="12" t="s">
        <v>23</v>
      </c>
      <c r="J11" s="11" t="s">
        <v>545</v>
      </c>
      <c r="K11" s="11" t="s">
        <v>439</v>
      </c>
      <c r="L11" s="12" t="s">
        <v>81</v>
      </c>
      <c r="M11" s="13">
        <v>9281</v>
      </c>
      <c r="N11" s="11" t="s">
        <v>535</v>
      </c>
      <c r="O11" s="101"/>
      <c r="P11" s="103"/>
    </row>
    <row r="12" spans="1:16" ht="49.5" customHeight="1" x14ac:dyDescent="0.25">
      <c r="A12" s="5"/>
      <c r="B12" s="101"/>
      <c r="C12" s="102"/>
      <c r="D12" s="5"/>
      <c r="E12" s="13">
        <v>24.1</v>
      </c>
      <c r="F12" s="5"/>
      <c r="G12" s="5"/>
      <c r="H12" s="5"/>
      <c r="I12" s="12" t="s">
        <v>23</v>
      </c>
      <c r="J12" s="11" t="s">
        <v>546</v>
      </c>
      <c r="K12" s="11" t="s">
        <v>443</v>
      </c>
      <c r="L12" s="12" t="s">
        <v>26</v>
      </c>
      <c r="M12" s="13">
        <v>15624</v>
      </c>
      <c r="N12" s="11" t="s">
        <v>535</v>
      </c>
      <c r="O12" s="101"/>
      <c r="P12" s="103"/>
    </row>
    <row r="13" spans="1:16" ht="49.5" customHeight="1" x14ac:dyDescent="0.25">
      <c r="A13" s="5"/>
      <c r="B13" s="101"/>
      <c r="C13" s="102"/>
      <c r="D13" s="5"/>
      <c r="E13" s="13">
        <v>9.1</v>
      </c>
      <c r="F13" s="5"/>
      <c r="G13" s="5"/>
      <c r="H13" s="5"/>
      <c r="I13" s="12" t="s">
        <v>23</v>
      </c>
      <c r="J13" s="11" t="s">
        <v>547</v>
      </c>
      <c r="K13" s="11" t="s">
        <v>548</v>
      </c>
      <c r="L13" s="12" t="s">
        <v>26</v>
      </c>
      <c r="M13" s="13">
        <v>15630</v>
      </c>
      <c r="N13" s="11" t="s">
        <v>535</v>
      </c>
      <c r="O13" s="101"/>
      <c r="P13" s="103"/>
    </row>
    <row r="14" spans="1:16" ht="49.5" customHeight="1" x14ac:dyDescent="0.25">
      <c r="A14" s="5"/>
      <c r="B14" s="101"/>
      <c r="C14" s="102"/>
      <c r="D14" s="5"/>
      <c r="E14" s="13">
        <v>38.700000000000003</v>
      </c>
      <c r="F14" s="5"/>
      <c r="G14" s="5"/>
      <c r="H14" s="5"/>
      <c r="I14" s="12" t="s">
        <v>23</v>
      </c>
      <c r="J14" s="11" t="s">
        <v>450</v>
      </c>
      <c r="K14" s="11" t="s">
        <v>549</v>
      </c>
      <c r="L14" s="12" t="s">
        <v>81</v>
      </c>
      <c r="M14" s="13">
        <v>15651</v>
      </c>
      <c r="N14" s="11" t="s">
        <v>535</v>
      </c>
      <c r="O14" s="101"/>
      <c r="P14" s="103"/>
    </row>
    <row r="15" spans="1:16" ht="49.5" customHeight="1" x14ac:dyDescent="0.25">
      <c r="A15" s="5"/>
      <c r="B15" s="101"/>
      <c r="C15" s="102"/>
      <c r="D15" s="5"/>
      <c r="E15" s="13">
        <v>12.2</v>
      </c>
      <c r="F15" s="5"/>
      <c r="G15" s="5"/>
      <c r="H15" s="5"/>
      <c r="I15" s="12" t="s">
        <v>23</v>
      </c>
      <c r="J15" s="11" t="s">
        <v>550</v>
      </c>
      <c r="K15" s="11" t="s">
        <v>551</v>
      </c>
      <c r="L15" s="12" t="s">
        <v>26</v>
      </c>
      <c r="M15" s="13">
        <v>15629</v>
      </c>
      <c r="N15" s="11" t="s">
        <v>535</v>
      </c>
      <c r="O15" s="101"/>
      <c r="P15" s="103"/>
    </row>
    <row r="16" spans="1:16" ht="19.5" customHeight="1" x14ac:dyDescent="0.25">
      <c r="A16" s="1"/>
      <c r="B16" s="106"/>
      <c r="C16" s="107"/>
      <c r="D16" s="1"/>
      <c r="E16" s="10">
        <v>23.3</v>
      </c>
      <c r="F16" s="1"/>
      <c r="G16" s="1"/>
      <c r="H16" s="1"/>
      <c r="I16" s="9" t="s">
        <v>23</v>
      </c>
      <c r="J16" s="8" t="s">
        <v>552</v>
      </c>
      <c r="K16" s="8" t="s">
        <v>480</v>
      </c>
      <c r="L16" s="9" t="s">
        <v>26</v>
      </c>
      <c r="M16" s="10">
        <v>15642</v>
      </c>
      <c r="N16" s="1"/>
      <c r="O16" s="106"/>
      <c r="P16" s="108"/>
    </row>
    <row r="17" spans="1:16" ht="26.55" customHeight="1" x14ac:dyDescent="0.25"/>
    <row r="18" spans="1:16" ht="1.8" customHeight="1" x14ac:dyDescent="0.25">
      <c r="P18" s="104" t="s">
        <v>530</v>
      </c>
    </row>
    <row r="19" spans="1:16" ht="9" customHeight="1" x14ac:dyDescent="0.25">
      <c r="A19" s="105" t="s">
        <v>0</v>
      </c>
      <c r="B19" s="93"/>
      <c r="P19" s="93"/>
    </row>
    <row r="20" spans="1:16" ht="0.45" customHeight="1" x14ac:dyDescent="0.25">
      <c r="P20" s="93"/>
    </row>
  </sheetData>
  <mergeCells count="37">
    <mergeCell ref="B16:C16"/>
    <mergeCell ref="O16:P16"/>
    <mergeCell ref="P18:P20"/>
    <mergeCell ref="A19:B19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7CEB-7DD4-41CF-BF2D-C5694C5991BB}">
  <sheetPr codeName="Sheet56">
    <pageSetUpPr autoPageBreaks="0"/>
  </sheetPr>
  <dimension ref="A1:P13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531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27.2</v>
      </c>
      <c r="F4" s="5"/>
      <c r="G4" s="5"/>
      <c r="H4" s="5"/>
      <c r="I4" s="12" t="s">
        <v>23</v>
      </c>
      <c r="J4" s="11" t="s">
        <v>554</v>
      </c>
      <c r="K4" s="11" t="s">
        <v>555</v>
      </c>
      <c r="L4" s="12" t="s">
        <v>81</v>
      </c>
      <c r="M4" s="13">
        <v>15638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16.8</v>
      </c>
      <c r="F5" s="5"/>
      <c r="G5" s="5"/>
      <c r="H5" s="5"/>
      <c r="I5" s="12" t="s">
        <v>23</v>
      </c>
      <c r="J5" s="11" t="s">
        <v>556</v>
      </c>
      <c r="K5" s="11" t="s">
        <v>557</v>
      </c>
      <c r="L5" s="12" t="s">
        <v>26</v>
      </c>
      <c r="M5" s="13">
        <v>15645</v>
      </c>
      <c r="N5" s="5"/>
      <c r="O5" s="101"/>
      <c r="P5" s="103"/>
    </row>
    <row r="6" spans="1:16" ht="49.5" customHeight="1" x14ac:dyDescent="0.25">
      <c r="A6" s="11" t="s">
        <v>558</v>
      </c>
      <c r="B6" s="110" t="s">
        <v>559</v>
      </c>
      <c r="C6" s="95"/>
      <c r="D6" s="12" t="s">
        <v>521</v>
      </c>
      <c r="E6" s="11" t="s">
        <v>560</v>
      </c>
      <c r="F6" s="5"/>
      <c r="G6" s="13">
        <v>12</v>
      </c>
      <c r="H6" s="5"/>
      <c r="I6" s="12" t="s">
        <v>23</v>
      </c>
      <c r="J6" s="11" t="s">
        <v>433</v>
      </c>
      <c r="K6" s="11" t="s">
        <v>434</v>
      </c>
      <c r="L6" s="12" t="s">
        <v>26</v>
      </c>
      <c r="M6" s="13">
        <v>17542</v>
      </c>
      <c r="N6" s="11" t="s">
        <v>535</v>
      </c>
      <c r="O6" s="101"/>
      <c r="P6" s="103"/>
    </row>
    <row r="7" spans="1:16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01"/>
      <c r="P7" s="103"/>
    </row>
    <row r="8" spans="1:16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01"/>
      <c r="P8" s="103"/>
    </row>
    <row r="9" spans="1:16" ht="19.5" customHeight="1" x14ac:dyDescent="0.25">
      <c r="A9" s="8" t="s">
        <v>30</v>
      </c>
      <c r="B9" s="106"/>
      <c r="C9" s="10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6"/>
      <c r="P9" s="108"/>
    </row>
    <row r="10" spans="1:16" ht="409.6" customHeight="1" x14ac:dyDescent="0.25"/>
    <row r="11" spans="1:16" ht="1.8" customHeight="1" x14ac:dyDescent="0.25">
      <c r="P11" s="104" t="s">
        <v>553</v>
      </c>
    </row>
    <row r="12" spans="1:16" ht="9" customHeight="1" x14ac:dyDescent="0.25">
      <c r="A12" s="105" t="s">
        <v>0</v>
      </c>
      <c r="B12" s="93"/>
      <c r="P12" s="93"/>
    </row>
    <row r="13" spans="1:16" ht="0.45" customHeight="1" x14ac:dyDescent="0.25">
      <c r="P13" s="93"/>
    </row>
  </sheetData>
  <mergeCells count="23">
    <mergeCell ref="P11:P13"/>
    <mergeCell ref="A12:B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9815-8D11-452B-B8A1-258492C3992E}">
  <sheetPr codeName="Sheet57">
    <pageSetUpPr autoPageBreaks="0"/>
  </sheetPr>
  <dimension ref="A1:P12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562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11" t="s">
        <v>563</v>
      </c>
      <c r="B4" s="110" t="s">
        <v>564</v>
      </c>
      <c r="C4" s="95"/>
      <c r="D4" s="12" t="s">
        <v>521</v>
      </c>
      <c r="E4" s="13">
        <v>14.1</v>
      </c>
      <c r="F4" s="5"/>
      <c r="G4" s="13">
        <v>28</v>
      </c>
      <c r="H4" s="5"/>
      <c r="I4" s="12" t="s">
        <v>23</v>
      </c>
      <c r="J4" s="11" t="s">
        <v>492</v>
      </c>
      <c r="K4" s="11" t="s">
        <v>565</v>
      </c>
      <c r="L4" s="12" t="s">
        <v>494</v>
      </c>
      <c r="M4" s="13">
        <v>17531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1" t="s">
        <v>566</v>
      </c>
      <c r="F5" s="5"/>
      <c r="G5" s="5"/>
      <c r="H5" s="5"/>
      <c r="I5" s="12" t="s">
        <v>23</v>
      </c>
      <c r="J5" s="11" t="s">
        <v>567</v>
      </c>
      <c r="K5" s="11" t="s">
        <v>493</v>
      </c>
      <c r="L5" s="12" t="s">
        <v>494</v>
      </c>
      <c r="M5" s="13">
        <v>17521</v>
      </c>
      <c r="N5" s="5"/>
      <c r="O5" s="101"/>
      <c r="P5" s="103"/>
    </row>
    <row r="6" spans="1:16" ht="19.5" customHeight="1" x14ac:dyDescent="0.25">
      <c r="A6" s="11" t="s">
        <v>30</v>
      </c>
      <c r="B6" s="101"/>
      <c r="C6" s="10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01"/>
      <c r="P6" s="103"/>
    </row>
    <row r="7" spans="1:16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01"/>
      <c r="P7" s="103"/>
    </row>
    <row r="8" spans="1:16" ht="19.5" customHeight="1" x14ac:dyDescent="0.25">
      <c r="A8" s="8" t="s">
        <v>30</v>
      </c>
      <c r="B8" s="106"/>
      <c r="C8" s="10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6"/>
      <c r="P8" s="108"/>
    </row>
    <row r="9" spans="1:16" ht="409.6" customHeight="1" x14ac:dyDescent="0.25"/>
    <row r="10" spans="1:16" ht="1.8" customHeight="1" x14ac:dyDescent="0.25">
      <c r="P10" s="104" t="s">
        <v>561</v>
      </c>
    </row>
    <row r="11" spans="1:16" ht="9" customHeight="1" x14ac:dyDescent="0.25">
      <c r="A11" s="105" t="s">
        <v>0</v>
      </c>
      <c r="B11" s="93"/>
      <c r="P11" s="93"/>
    </row>
    <row r="12" spans="1:16" ht="0.45" customHeight="1" x14ac:dyDescent="0.25">
      <c r="P12" s="93"/>
    </row>
  </sheetData>
  <mergeCells count="21">
    <mergeCell ref="B7:C7"/>
    <mergeCell ref="O7:P7"/>
    <mergeCell ref="B8:C8"/>
    <mergeCell ref="O8:P8"/>
    <mergeCell ref="P10:P12"/>
    <mergeCell ref="A11:B11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EA54-A8A4-4D6E-B6B3-896DE3EE8CAF}">
  <sheetPr codeName="Sheet58">
    <pageSetUpPr autoPageBreaks="0"/>
  </sheetPr>
  <dimension ref="A1:P22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569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49.5" customHeight="1" x14ac:dyDescent="0.25">
      <c r="A4" s="11" t="s">
        <v>570</v>
      </c>
      <c r="B4" s="110" t="s">
        <v>571</v>
      </c>
      <c r="C4" s="95"/>
      <c r="D4" s="12" t="s">
        <v>379</v>
      </c>
      <c r="E4" s="13">
        <v>3.6</v>
      </c>
      <c r="F4" s="5"/>
      <c r="G4" s="13">
        <v>102</v>
      </c>
      <c r="H4" s="5"/>
      <c r="I4" s="12" t="s">
        <v>23</v>
      </c>
      <c r="J4" s="11" t="s">
        <v>572</v>
      </c>
      <c r="K4" s="11" t="s">
        <v>573</v>
      </c>
      <c r="L4" s="12" t="s">
        <v>26</v>
      </c>
      <c r="M4" s="13">
        <v>15873</v>
      </c>
      <c r="N4" s="11" t="s">
        <v>535</v>
      </c>
      <c r="O4" s="101"/>
      <c r="P4" s="103"/>
    </row>
    <row r="5" spans="1:16" ht="49.5" customHeight="1" x14ac:dyDescent="0.25">
      <c r="A5" s="5"/>
      <c r="B5" s="101"/>
      <c r="C5" s="102"/>
      <c r="D5" s="5"/>
      <c r="E5" s="13">
        <v>3.4</v>
      </c>
      <c r="F5" s="5"/>
      <c r="G5" s="5"/>
      <c r="H5" s="5"/>
      <c r="I5" s="12" t="s">
        <v>23</v>
      </c>
      <c r="J5" s="11" t="s">
        <v>398</v>
      </c>
      <c r="K5" s="11" t="s">
        <v>399</v>
      </c>
      <c r="L5" s="12" t="s">
        <v>81</v>
      </c>
      <c r="M5" s="13">
        <v>2800</v>
      </c>
      <c r="N5" s="11" t="s">
        <v>535</v>
      </c>
      <c r="O5" s="101"/>
      <c r="P5" s="103"/>
    </row>
    <row r="6" spans="1:16" ht="49.5" customHeight="1" x14ac:dyDescent="0.25">
      <c r="A6" s="5"/>
      <c r="B6" s="101"/>
      <c r="C6" s="102"/>
      <c r="D6" s="5"/>
      <c r="E6" s="13">
        <v>4.4000000000000004</v>
      </c>
      <c r="F6" s="5"/>
      <c r="G6" s="5"/>
      <c r="H6" s="5"/>
      <c r="I6" s="12" t="s">
        <v>23</v>
      </c>
      <c r="J6" s="11" t="s">
        <v>400</v>
      </c>
      <c r="K6" s="11" t="s">
        <v>401</v>
      </c>
      <c r="L6" s="12" t="s">
        <v>26</v>
      </c>
      <c r="M6" s="13">
        <v>2803</v>
      </c>
      <c r="N6" s="11" t="s">
        <v>535</v>
      </c>
      <c r="O6" s="101"/>
      <c r="P6" s="103"/>
    </row>
    <row r="7" spans="1:16" ht="49.5" customHeight="1" x14ac:dyDescent="0.25">
      <c r="A7" s="5"/>
      <c r="B7" s="101"/>
      <c r="C7" s="102"/>
      <c r="D7" s="5"/>
      <c r="E7" s="13">
        <v>2.6</v>
      </c>
      <c r="F7" s="5"/>
      <c r="G7" s="5"/>
      <c r="H7" s="5"/>
      <c r="I7" s="12" t="s">
        <v>23</v>
      </c>
      <c r="J7" s="11" t="s">
        <v>410</v>
      </c>
      <c r="K7" s="11" t="s">
        <v>411</v>
      </c>
      <c r="L7" s="12" t="s">
        <v>81</v>
      </c>
      <c r="M7" s="13">
        <v>2799</v>
      </c>
      <c r="N7" s="11" t="s">
        <v>535</v>
      </c>
      <c r="O7" s="101"/>
      <c r="P7" s="103"/>
    </row>
    <row r="8" spans="1:16" ht="49.5" customHeight="1" x14ac:dyDescent="0.25">
      <c r="A8" s="5"/>
      <c r="B8" s="101"/>
      <c r="C8" s="102"/>
      <c r="D8" s="5"/>
      <c r="E8" s="13">
        <v>24.8</v>
      </c>
      <c r="F8" s="5"/>
      <c r="G8" s="5"/>
      <c r="H8" s="5"/>
      <c r="I8" s="12" t="s">
        <v>23</v>
      </c>
      <c r="J8" s="11" t="s">
        <v>574</v>
      </c>
      <c r="K8" s="11" t="s">
        <v>575</v>
      </c>
      <c r="L8" s="12" t="s">
        <v>26</v>
      </c>
      <c r="M8" s="13">
        <v>17937</v>
      </c>
      <c r="N8" s="11" t="s">
        <v>535</v>
      </c>
      <c r="O8" s="101"/>
      <c r="P8" s="103"/>
    </row>
    <row r="9" spans="1:16" ht="49.5" customHeight="1" x14ac:dyDescent="0.25">
      <c r="A9" s="5"/>
      <c r="B9" s="101"/>
      <c r="C9" s="102"/>
      <c r="D9" s="5"/>
      <c r="E9" s="11" t="s">
        <v>421</v>
      </c>
      <c r="F9" s="5"/>
      <c r="G9" s="5"/>
      <c r="H9" s="5"/>
      <c r="I9" s="12" t="s">
        <v>23</v>
      </c>
      <c r="J9" s="11" t="s">
        <v>422</v>
      </c>
      <c r="K9" s="11" t="s">
        <v>423</v>
      </c>
      <c r="L9" s="12" t="s">
        <v>81</v>
      </c>
      <c r="M9" s="13">
        <v>2798</v>
      </c>
      <c r="N9" s="11" t="s">
        <v>535</v>
      </c>
      <c r="O9" s="101"/>
      <c r="P9" s="103"/>
    </row>
    <row r="10" spans="1:16" ht="49.5" customHeight="1" x14ac:dyDescent="0.25">
      <c r="A10" s="5"/>
      <c r="B10" s="101"/>
      <c r="C10" s="102"/>
      <c r="D10" s="5"/>
      <c r="E10" s="13">
        <v>13.4</v>
      </c>
      <c r="F10" s="5"/>
      <c r="G10" s="5"/>
      <c r="H10" s="5"/>
      <c r="I10" s="12" t="s">
        <v>23</v>
      </c>
      <c r="J10" s="11" t="s">
        <v>424</v>
      </c>
      <c r="K10" s="11" t="s">
        <v>576</v>
      </c>
      <c r="L10" s="12" t="s">
        <v>81</v>
      </c>
      <c r="M10" s="13">
        <v>2796</v>
      </c>
      <c r="N10" s="11" t="s">
        <v>535</v>
      </c>
      <c r="O10" s="101"/>
      <c r="P10" s="103"/>
    </row>
    <row r="11" spans="1:16" ht="49.5" customHeight="1" x14ac:dyDescent="0.25">
      <c r="A11" s="5"/>
      <c r="B11" s="101"/>
      <c r="C11" s="102"/>
      <c r="D11" s="5"/>
      <c r="E11" s="13">
        <v>5.2</v>
      </c>
      <c r="F11" s="5"/>
      <c r="G11" s="5"/>
      <c r="H11" s="5"/>
      <c r="I11" s="12" t="s">
        <v>23</v>
      </c>
      <c r="J11" s="11" t="s">
        <v>440</v>
      </c>
      <c r="K11" s="11" t="s">
        <v>441</v>
      </c>
      <c r="L11" s="12" t="s">
        <v>81</v>
      </c>
      <c r="M11" s="13">
        <v>2797</v>
      </c>
      <c r="N11" s="11" t="s">
        <v>535</v>
      </c>
      <c r="O11" s="101"/>
      <c r="P11" s="103"/>
    </row>
    <row r="12" spans="1:16" ht="49.5" customHeight="1" x14ac:dyDescent="0.25">
      <c r="A12" s="5"/>
      <c r="B12" s="101"/>
      <c r="C12" s="102"/>
      <c r="D12" s="5"/>
      <c r="E12" s="13">
        <v>2.7</v>
      </c>
      <c r="F12" s="5"/>
      <c r="G12" s="5"/>
      <c r="H12" s="5"/>
      <c r="I12" s="12" t="s">
        <v>23</v>
      </c>
      <c r="J12" s="11" t="s">
        <v>464</v>
      </c>
      <c r="K12" s="11" t="s">
        <v>465</v>
      </c>
      <c r="L12" s="12" t="s">
        <v>81</v>
      </c>
      <c r="M12" s="13">
        <v>15792</v>
      </c>
      <c r="N12" s="11" t="s">
        <v>535</v>
      </c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18.600000000000001</v>
      </c>
      <c r="F13" s="5"/>
      <c r="G13" s="5"/>
      <c r="H13" s="5"/>
      <c r="I13" s="12" t="s">
        <v>23</v>
      </c>
      <c r="J13" s="11" t="s">
        <v>466</v>
      </c>
      <c r="K13" s="11" t="s">
        <v>467</v>
      </c>
      <c r="L13" s="12" t="s">
        <v>81</v>
      </c>
      <c r="M13" s="13">
        <v>2794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3.3</v>
      </c>
      <c r="F14" s="5"/>
      <c r="G14" s="5"/>
      <c r="H14" s="5"/>
      <c r="I14" s="12" t="s">
        <v>23</v>
      </c>
      <c r="J14" s="11" t="s">
        <v>468</v>
      </c>
      <c r="K14" s="11" t="s">
        <v>469</v>
      </c>
      <c r="L14" s="12" t="s">
        <v>81</v>
      </c>
      <c r="M14" s="13">
        <v>15885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3.3</v>
      </c>
      <c r="F15" s="5"/>
      <c r="G15" s="5"/>
      <c r="H15" s="5"/>
      <c r="I15" s="12" t="s">
        <v>23</v>
      </c>
      <c r="J15" s="11" t="s">
        <v>470</v>
      </c>
      <c r="K15" s="11" t="s">
        <v>471</v>
      </c>
      <c r="L15" s="12" t="s">
        <v>81</v>
      </c>
      <c r="M15" s="13">
        <v>15886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3.2</v>
      </c>
      <c r="F16" s="5"/>
      <c r="G16" s="5"/>
      <c r="H16" s="5"/>
      <c r="I16" s="12" t="s">
        <v>23</v>
      </c>
      <c r="J16" s="11" t="s">
        <v>472</v>
      </c>
      <c r="K16" s="11" t="s">
        <v>473</v>
      </c>
      <c r="L16" s="12" t="s">
        <v>81</v>
      </c>
      <c r="M16" s="13">
        <v>15888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1" t="s">
        <v>474</v>
      </c>
      <c r="F17" s="5"/>
      <c r="G17" s="5"/>
      <c r="H17" s="5"/>
      <c r="I17" s="12" t="s">
        <v>23</v>
      </c>
      <c r="J17" s="11" t="s">
        <v>475</v>
      </c>
      <c r="K17" s="11" t="s">
        <v>476</v>
      </c>
      <c r="L17" s="12" t="s">
        <v>81</v>
      </c>
      <c r="M17" s="13">
        <v>2793</v>
      </c>
      <c r="N17" s="5"/>
      <c r="O17" s="101"/>
      <c r="P17" s="103"/>
    </row>
    <row r="18" spans="1:16" ht="49.5" customHeight="1" x14ac:dyDescent="0.25">
      <c r="A18" s="8" t="s">
        <v>577</v>
      </c>
      <c r="B18" s="111" t="s">
        <v>578</v>
      </c>
      <c r="C18" s="112"/>
      <c r="D18" s="9" t="s">
        <v>379</v>
      </c>
      <c r="E18" s="10">
        <v>20.6</v>
      </c>
      <c r="F18" s="1"/>
      <c r="G18" s="10">
        <v>332</v>
      </c>
      <c r="H18" s="1"/>
      <c r="I18" s="9" t="s">
        <v>23</v>
      </c>
      <c r="J18" s="8" t="s">
        <v>380</v>
      </c>
      <c r="K18" s="8" t="s">
        <v>381</v>
      </c>
      <c r="L18" s="9" t="s">
        <v>26</v>
      </c>
      <c r="M18" s="10">
        <v>15693</v>
      </c>
      <c r="N18" s="8" t="s">
        <v>535</v>
      </c>
      <c r="O18" s="106"/>
      <c r="P18" s="108"/>
    </row>
    <row r="19" spans="1:16" ht="47.55" customHeight="1" x14ac:dyDescent="0.25"/>
    <row r="20" spans="1:16" ht="1.8" customHeight="1" x14ac:dyDescent="0.25">
      <c r="P20" s="104" t="s">
        <v>568</v>
      </c>
    </row>
    <row r="21" spans="1:16" ht="9" customHeight="1" x14ac:dyDescent="0.25">
      <c r="A21" s="105" t="s">
        <v>0</v>
      </c>
      <c r="B21" s="93"/>
      <c r="P21" s="93"/>
    </row>
    <row r="22" spans="1:16" ht="0.45" customHeight="1" x14ac:dyDescent="0.25">
      <c r="P22" s="93"/>
    </row>
  </sheetData>
  <mergeCells count="41">
    <mergeCell ref="P20:P22"/>
    <mergeCell ref="A21:B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E143-A7A9-440C-9BD4-7EE3FEF8D385}">
  <sheetPr codeName="Sheet59">
    <pageSetUpPr autoPageBreaks="0"/>
  </sheetPr>
  <dimension ref="A1:P1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569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49.5" customHeight="1" x14ac:dyDescent="0.25">
      <c r="A4" s="5"/>
      <c r="B4" s="101"/>
      <c r="C4" s="102"/>
      <c r="D4" s="5"/>
      <c r="E4" s="13">
        <v>20.2</v>
      </c>
      <c r="F4" s="5"/>
      <c r="G4" s="5"/>
      <c r="H4" s="5"/>
      <c r="I4" s="12" t="s">
        <v>23</v>
      </c>
      <c r="J4" s="11" t="s">
        <v>580</v>
      </c>
      <c r="K4" s="11" t="s">
        <v>581</v>
      </c>
      <c r="L4" s="12" t="s">
        <v>26</v>
      </c>
      <c r="M4" s="13">
        <v>15702</v>
      </c>
      <c r="N4" s="11" t="s">
        <v>535</v>
      </c>
      <c r="O4" s="101"/>
      <c r="P4" s="103"/>
    </row>
    <row r="5" spans="1:16" ht="49.5" customHeight="1" x14ac:dyDescent="0.25">
      <c r="A5" s="5"/>
      <c r="B5" s="101"/>
      <c r="C5" s="102"/>
      <c r="D5" s="5"/>
      <c r="E5" s="13">
        <v>3.9</v>
      </c>
      <c r="F5" s="5"/>
      <c r="G5" s="5"/>
      <c r="H5" s="5"/>
      <c r="I5" s="12" t="s">
        <v>23</v>
      </c>
      <c r="J5" s="11" t="s">
        <v>392</v>
      </c>
      <c r="K5" s="11" t="s">
        <v>393</v>
      </c>
      <c r="L5" s="12" t="s">
        <v>26</v>
      </c>
      <c r="M5" s="13">
        <v>8907</v>
      </c>
      <c r="N5" s="11" t="s">
        <v>535</v>
      </c>
      <c r="O5" s="101"/>
      <c r="P5" s="103"/>
    </row>
    <row r="6" spans="1:16" ht="49.5" customHeight="1" x14ac:dyDescent="0.25">
      <c r="A6" s="5"/>
      <c r="B6" s="101"/>
      <c r="C6" s="102"/>
      <c r="D6" s="5"/>
      <c r="E6" s="11" t="s">
        <v>582</v>
      </c>
      <c r="F6" s="5"/>
      <c r="G6" s="5"/>
      <c r="H6" s="5"/>
      <c r="I6" s="12" t="s">
        <v>23</v>
      </c>
      <c r="J6" s="11" t="s">
        <v>396</v>
      </c>
      <c r="K6" s="11" t="s">
        <v>397</v>
      </c>
      <c r="L6" s="12" t="s">
        <v>26</v>
      </c>
      <c r="M6" s="13">
        <v>8908</v>
      </c>
      <c r="N6" s="11" t="s">
        <v>535</v>
      </c>
      <c r="O6" s="101"/>
      <c r="P6" s="103"/>
    </row>
    <row r="7" spans="1:16" ht="49.5" customHeight="1" x14ac:dyDescent="0.25">
      <c r="A7" s="5"/>
      <c r="B7" s="101"/>
      <c r="C7" s="102"/>
      <c r="D7" s="5"/>
      <c r="E7" s="13">
        <v>29.6</v>
      </c>
      <c r="F7" s="5"/>
      <c r="G7" s="5"/>
      <c r="H7" s="5"/>
      <c r="I7" s="12" t="s">
        <v>23</v>
      </c>
      <c r="J7" s="11" t="s">
        <v>404</v>
      </c>
      <c r="K7" s="11" t="s">
        <v>405</v>
      </c>
      <c r="L7" s="12" t="s">
        <v>81</v>
      </c>
      <c r="M7" s="13">
        <v>15718</v>
      </c>
      <c r="N7" s="11" t="s">
        <v>535</v>
      </c>
      <c r="O7" s="101"/>
      <c r="P7" s="103"/>
    </row>
    <row r="8" spans="1:16" ht="49.5" customHeight="1" x14ac:dyDescent="0.25">
      <c r="A8" s="5"/>
      <c r="B8" s="101"/>
      <c r="C8" s="102"/>
      <c r="D8" s="5"/>
      <c r="E8" s="13">
        <v>20.5</v>
      </c>
      <c r="F8" s="5"/>
      <c r="G8" s="5"/>
      <c r="H8" s="5"/>
      <c r="I8" s="12" t="s">
        <v>23</v>
      </c>
      <c r="J8" s="11" t="s">
        <v>408</v>
      </c>
      <c r="K8" s="11" t="s">
        <v>409</v>
      </c>
      <c r="L8" s="12" t="s">
        <v>81</v>
      </c>
      <c r="M8" s="13">
        <v>15729</v>
      </c>
      <c r="N8" s="11" t="s">
        <v>535</v>
      </c>
      <c r="O8" s="101"/>
      <c r="P8" s="103"/>
    </row>
    <row r="9" spans="1:16" ht="49.5" customHeight="1" x14ac:dyDescent="0.25">
      <c r="A9" s="5"/>
      <c r="B9" s="101"/>
      <c r="C9" s="102"/>
      <c r="D9" s="5"/>
      <c r="E9" s="13">
        <v>17.100000000000001</v>
      </c>
      <c r="F9" s="5"/>
      <c r="G9" s="5"/>
      <c r="H9" s="5"/>
      <c r="I9" s="12" t="s">
        <v>23</v>
      </c>
      <c r="J9" s="11" t="s">
        <v>583</v>
      </c>
      <c r="K9" s="11" t="s">
        <v>415</v>
      </c>
      <c r="L9" s="12" t="s">
        <v>26</v>
      </c>
      <c r="M9" s="13">
        <v>17938</v>
      </c>
      <c r="N9" s="11" t="s">
        <v>535</v>
      </c>
      <c r="O9" s="101"/>
      <c r="P9" s="103"/>
    </row>
    <row r="10" spans="1:16" ht="49.5" customHeight="1" x14ac:dyDescent="0.25">
      <c r="A10" s="5"/>
      <c r="B10" s="101"/>
      <c r="C10" s="102"/>
      <c r="D10" s="5"/>
      <c r="E10" s="13">
        <v>4.4000000000000004</v>
      </c>
      <c r="F10" s="5"/>
      <c r="G10" s="5"/>
      <c r="H10" s="5"/>
      <c r="I10" s="12" t="s">
        <v>23</v>
      </c>
      <c r="J10" s="11" t="s">
        <v>419</v>
      </c>
      <c r="K10" s="11" t="s">
        <v>584</v>
      </c>
      <c r="L10" s="12" t="s">
        <v>26</v>
      </c>
      <c r="M10" s="13">
        <v>15736</v>
      </c>
      <c r="N10" s="11" t="s">
        <v>535</v>
      </c>
      <c r="O10" s="101"/>
      <c r="P10" s="103"/>
    </row>
    <row r="11" spans="1:16" ht="49.5" customHeight="1" x14ac:dyDescent="0.25">
      <c r="A11" s="5"/>
      <c r="B11" s="101"/>
      <c r="C11" s="102"/>
      <c r="D11" s="5"/>
      <c r="E11" s="13">
        <v>1.7</v>
      </c>
      <c r="F11" s="5"/>
      <c r="G11" s="5"/>
      <c r="H11" s="5"/>
      <c r="I11" s="12" t="s">
        <v>23</v>
      </c>
      <c r="J11" s="11" t="s">
        <v>426</v>
      </c>
      <c r="K11" s="11" t="s">
        <v>427</v>
      </c>
      <c r="L11" s="12" t="s">
        <v>26</v>
      </c>
      <c r="M11" s="13">
        <v>8911</v>
      </c>
      <c r="N11" s="11" t="s">
        <v>535</v>
      </c>
      <c r="O11" s="101"/>
      <c r="P11" s="103"/>
    </row>
    <row r="12" spans="1:16" ht="94.5" customHeight="1" x14ac:dyDescent="0.25">
      <c r="A12" s="5"/>
      <c r="B12" s="101"/>
      <c r="C12" s="102"/>
      <c r="D12" s="5"/>
      <c r="E12" s="11" t="s">
        <v>429</v>
      </c>
      <c r="F12" s="5"/>
      <c r="G12" s="5"/>
      <c r="H12" s="5"/>
      <c r="I12" s="12" t="s">
        <v>23</v>
      </c>
      <c r="J12" s="11" t="s">
        <v>430</v>
      </c>
      <c r="K12" s="11" t="s">
        <v>431</v>
      </c>
      <c r="L12" s="12" t="s">
        <v>81</v>
      </c>
      <c r="M12" s="13">
        <v>8924</v>
      </c>
      <c r="N12" s="11" t="s">
        <v>585</v>
      </c>
      <c r="O12" s="101"/>
      <c r="P12" s="103"/>
    </row>
    <row r="13" spans="1:16" ht="49.5" customHeight="1" x14ac:dyDescent="0.25">
      <c r="A13" s="5"/>
      <c r="B13" s="101"/>
      <c r="C13" s="102"/>
      <c r="D13" s="5"/>
      <c r="E13" s="13">
        <v>29.7</v>
      </c>
      <c r="F13" s="5"/>
      <c r="G13" s="5"/>
      <c r="H13" s="5"/>
      <c r="I13" s="12" t="s">
        <v>23</v>
      </c>
      <c r="J13" s="11" t="s">
        <v>545</v>
      </c>
      <c r="K13" s="11" t="s">
        <v>586</v>
      </c>
      <c r="L13" s="12" t="s">
        <v>26</v>
      </c>
      <c r="M13" s="13">
        <v>8936</v>
      </c>
      <c r="N13" s="11" t="s">
        <v>535</v>
      </c>
      <c r="O13" s="101"/>
      <c r="P13" s="103"/>
    </row>
    <row r="14" spans="1:16" ht="49.5" customHeight="1" x14ac:dyDescent="0.25">
      <c r="A14" s="1"/>
      <c r="B14" s="106"/>
      <c r="C14" s="107"/>
      <c r="D14" s="1"/>
      <c r="E14" s="10">
        <v>1.7</v>
      </c>
      <c r="F14" s="1"/>
      <c r="G14" s="1"/>
      <c r="H14" s="1"/>
      <c r="I14" s="9" t="s">
        <v>23</v>
      </c>
      <c r="J14" s="8" t="s">
        <v>587</v>
      </c>
      <c r="K14" s="8" t="s">
        <v>445</v>
      </c>
      <c r="L14" s="9" t="s">
        <v>81</v>
      </c>
      <c r="M14" s="10">
        <v>8912</v>
      </c>
      <c r="N14" s="8" t="s">
        <v>535</v>
      </c>
      <c r="O14" s="106"/>
      <c r="P14" s="108"/>
    </row>
    <row r="15" spans="1:16" ht="50.55" customHeight="1" x14ac:dyDescent="0.25"/>
    <row r="16" spans="1:16" ht="1.8" customHeight="1" x14ac:dyDescent="0.25">
      <c r="P16" s="104" t="s">
        <v>579</v>
      </c>
    </row>
    <row r="17" spans="1:16" ht="9" customHeight="1" x14ac:dyDescent="0.25">
      <c r="A17" s="105" t="s">
        <v>0</v>
      </c>
      <c r="B17" s="93"/>
      <c r="P17" s="93"/>
    </row>
    <row r="18" spans="1:16" ht="0.45" customHeight="1" x14ac:dyDescent="0.25">
      <c r="P18" s="93"/>
    </row>
  </sheetData>
  <mergeCells count="33">
    <mergeCell ref="B13:C13"/>
    <mergeCell ref="O13:P13"/>
    <mergeCell ref="B14:C14"/>
    <mergeCell ref="O14:P14"/>
    <mergeCell ref="P16:P18"/>
    <mergeCell ref="A17:B17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90CF-76B7-4C8A-840D-D0AF60C2AFC8}">
  <sheetPr codeName="Sheet60">
    <pageSetUpPr autoPageBreaks="0"/>
  </sheetPr>
  <dimension ref="A1:P2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569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49.5" customHeight="1" x14ac:dyDescent="0.25">
      <c r="A4" s="5"/>
      <c r="B4" s="101"/>
      <c r="C4" s="102"/>
      <c r="D4" s="5"/>
      <c r="E4" s="13">
        <v>30.8</v>
      </c>
      <c r="F4" s="5"/>
      <c r="G4" s="5"/>
      <c r="H4" s="5"/>
      <c r="I4" s="12" t="s">
        <v>23</v>
      </c>
      <c r="J4" s="11" t="s">
        <v>589</v>
      </c>
      <c r="K4" s="11" t="s">
        <v>590</v>
      </c>
      <c r="L4" s="12" t="s">
        <v>26</v>
      </c>
      <c r="M4" s="13">
        <v>8991</v>
      </c>
      <c r="N4" s="11" t="s">
        <v>535</v>
      </c>
      <c r="O4" s="101"/>
      <c r="P4" s="103"/>
    </row>
    <row r="5" spans="1:16" ht="49.5" customHeight="1" x14ac:dyDescent="0.25">
      <c r="A5" s="5"/>
      <c r="B5" s="101"/>
      <c r="C5" s="102"/>
      <c r="D5" s="5"/>
      <c r="E5" s="13">
        <v>32.4</v>
      </c>
      <c r="F5" s="5"/>
      <c r="G5" s="5"/>
      <c r="H5" s="5"/>
      <c r="I5" s="12" t="s">
        <v>23</v>
      </c>
      <c r="J5" s="11" t="s">
        <v>591</v>
      </c>
      <c r="K5" s="11" t="s">
        <v>549</v>
      </c>
      <c r="L5" s="12" t="s">
        <v>81</v>
      </c>
      <c r="M5" s="13">
        <v>8973</v>
      </c>
      <c r="N5" s="11" t="s">
        <v>535</v>
      </c>
      <c r="O5" s="101"/>
      <c r="P5" s="103"/>
    </row>
    <row r="6" spans="1:16" ht="49.5" customHeight="1" x14ac:dyDescent="0.25">
      <c r="A6" s="5"/>
      <c r="B6" s="101"/>
      <c r="C6" s="102"/>
      <c r="D6" s="5"/>
      <c r="E6" s="13">
        <v>2.7</v>
      </c>
      <c r="F6" s="5"/>
      <c r="G6" s="5"/>
      <c r="H6" s="5"/>
      <c r="I6" s="12" t="s">
        <v>23</v>
      </c>
      <c r="J6" s="11" t="s">
        <v>455</v>
      </c>
      <c r="K6" s="11" t="s">
        <v>592</v>
      </c>
      <c r="L6" s="12" t="s">
        <v>26</v>
      </c>
      <c r="M6" s="13">
        <v>8953</v>
      </c>
      <c r="N6" s="11" t="s">
        <v>535</v>
      </c>
      <c r="O6" s="101"/>
      <c r="P6" s="103"/>
    </row>
    <row r="7" spans="1:16" ht="49.5" customHeight="1" x14ac:dyDescent="0.25">
      <c r="A7" s="5"/>
      <c r="B7" s="101"/>
      <c r="C7" s="102"/>
      <c r="D7" s="5"/>
      <c r="E7" s="13">
        <v>4.4000000000000004</v>
      </c>
      <c r="F7" s="5"/>
      <c r="G7" s="5"/>
      <c r="H7" s="5"/>
      <c r="I7" s="12" t="s">
        <v>23</v>
      </c>
      <c r="J7" s="11" t="s">
        <v>371</v>
      </c>
      <c r="K7" s="11" t="s">
        <v>372</v>
      </c>
      <c r="L7" s="12" t="s">
        <v>26</v>
      </c>
      <c r="M7" s="13">
        <v>8954</v>
      </c>
      <c r="N7" s="11" t="s">
        <v>535</v>
      </c>
      <c r="O7" s="101"/>
      <c r="P7" s="103"/>
    </row>
    <row r="8" spans="1:16" ht="49.5" customHeight="1" x14ac:dyDescent="0.25">
      <c r="A8" s="5"/>
      <c r="B8" s="101"/>
      <c r="C8" s="102"/>
      <c r="D8" s="5"/>
      <c r="E8" s="13">
        <v>11.7</v>
      </c>
      <c r="F8" s="5"/>
      <c r="G8" s="5"/>
      <c r="H8" s="5"/>
      <c r="I8" s="12" t="s">
        <v>23</v>
      </c>
      <c r="J8" s="11" t="s">
        <v>373</v>
      </c>
      <c r="K8" s="11" t="s">
        <v>374</v>
      </c>
      <c r="L8" s="12" t="s">
        <v>26</v>
      </c>
      <c r="M8" s="13">
        <v>8955</v>
      </c>
      <c r="N8" s="11" t="s">
        <v>535</v>
      </c>
      <c r="O8" s="101"/>
      <c r="P8" s="103"/>
    </row>
    <row r="9" spans="1:16" ht="49.5" customHeight="1" x14ac:dyDescent="0.25">
      <c r="A9" s="5"/>
      <c r="B9" s="101"/>
      <c r="C9" s="102"/>
      <c r="D9" s="5"/>
      <c r="E9" s="13">
        <v>5.6</v>
      </c>
      <c r="F9" s="5"/>
      <c r="G9" s="5"/>
      <c r="H9" s="5"/>
      <c r="I9" s="12" t="s">
        <v>23</v>
      </c>
      <c r="J9" s="11" t="s">
        <v>375</v>
      </c>
      <c r="K9" s="11" t="s">
        <v>376</v>
      </c>
      <c r="L9" s="12" t="s">
        <v>26</v>
      </c>
      <c r="M9" s="13">
        <v>8956</v>
      </c>
      <c r="N9" s="11" t="s">
        <v>535</v>
      </c>
      <c r="O9" s="101"/>
      <c r="P9" s="103"/>
    </row>
    <row r="10" spans="1:16" ht="49.5" customHeight="1" x14ac:dyDescent="0.25">
      <c r="A10" s="5"/>
      <c r="B10" s="101"/>
      <c r="C10" s="102"/>
      <c r="D10" s="5"/>
      <c r="E10" s="13">
        <v>5.5</v>
      </c>
      <c r="F10" s="5"/>
      <c r="G10" s="5"/>
      <c r="H10" s="5"/>
      <c r="I10" s="12" t="s">
        <v>23</v>
      </c>
      <c r="J10" s="11" t="s">
        <v>462</v>
      </c>
      <c r="K10" s="11" t="s">
        <v>463</v>
      </c>
      <c r="L10" s="12" t="s">
        <v>26</v>
      </c>
      <c r="M10" s="13">
        <v>8957</v>
      </c>
      <c r="N10" s="11" t="s">
        <v>535</v>
      </c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28.8</v>
      </c>
      <c r="F11" s="5"/>
      <c r="G11" s="5"/>
      <c r="H11" s="5"/>
      <c r="I11" s="12" t="s">
        <v>23</v>
      </c>
      <c r="J11" s="11" t="s">
        <v>477</v>
      </c>
      <c r="K11" s="11" t="s">
        <v>478</v>
      </c>
      <c r="L11" s="12" t="s">
        <v>26</v>
      </c>
      <c r="M11" s="13">
        <v>15811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9.1999999999999993</v>
      </c>
      <c r="F12" s="5"/>
      <c r="G12" s="5"/>
      <c r="H12" s="5"/>
      <c r="I12" s="12" t="s">
        <v>23</v>
      </c>
      <c r="J12" s="11" t="s">
        <v>593</v>
      </c>
      <c r="K12" s="11" t="s">
        <v>594</v>
      </c>
      <c r="L12" s="12" t="s">
        <v>81</v>
      </c>
      <c r="M12" s="13">
        <v>15793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7.2</v>
      </c>
      <c r="F13" s="5"/>
      <c r="G13" s="5"/>
      <c r="H13" s="5"/>
      <c r="I13" s="12" t="s">
        <v>23</v>
      </c>
      <c r="J13" s="11" t="s">
        <v>488</v>
      </c>
      <c r="K13" s="11" t="s">
        <v>489</v>
      </c>
      <c r="L13" s="12" t="s">
        <v>26</v>
      </c>
      <c r="M13" s="13">
        <v>15802</v>
      </c>
      <c r="N13" s="5"/>
      <c r="O13" s="101"/>
      <c r="P13" s="103"/>
    </row>
    <row r="14" spans="1:16" ht="19.5" customHeight="1" x14ac:dyDescent="0.25">
      <c r="A14" s="11" t="s">
        <v>595</v>
      </c>
      <c r="B14" s="110" t="s">
        <v>596</v>
      </c>
      <c r="C14" s="95"/>
      <c r="D14" s="12" t="s">
        <v>597</v>
      </c>
      <c r="E14" s="13">
        <v>13.1</v>
      </c>
      <c r="F14" s="5"/>
      <c r="G14" s="13">
        <v>296</v>
      </c>
      <c r="H14" s="5"/>
      <c r="I14" s="12" t="s">
        <v>23</v>
      </c>
      <c r="J14" s="11" t="s">
        <v>598</v>
      </c>
      <c r="K14" s="11" t="s">
        <v>599</v>
      </c>
      <c r="L14" s="12" t="s">
        <v>26</v>
      </c>
      <c r="M14" s="13">
        <v>18466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1" t="s">
        <v>566</v>
      </c>
      <c r="F15" s="5"/>
      <c r="G15" s="5"/>
      <c r="H15" s="5"/>
      <c r="I15" s="12" t="s">
        <v>23</v>
      </c>
      <c r="J15" s="11" t="s">
        <v>600</v>
      </c>
      <c r="K15" s="11" t="s">
        <v>601</v>
      </c>
      <c r="L15" s="12" t="s">
        <v>26</v>
      </c>
      <c r="M15" s="13">
        <v>18474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1" t="s">
        <v>602</v>
      </c>
      <c r="F16" s="5"/>
      <c r="G16" s="5"/>
      <c r="H16" s="5"/>
      <c r="I16" s="12" t="s">
        <v>23</v>
      </c>
      <c r="J16" s="11" t="s">
        <v>603</v>
      </c>
      <c r="K16" s="11" t="s">
        <v>604</v>
      </c>
      <c r="L16" s="12" t="s">
        <v>26</v>
      </c>
      <c r="M16" s="13">
        <v>18479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1" t="s">
        <v>605</v>
      </c>
      <c r="F17" s="5"/>
      <c r="G17" s="5"/>
      <c r="H17" s="5"/>
      <c r="I17" s="12" t="s">
        <v>23</v>
      </c>
      <c r="J17" s="11" t="s">
        <v>606</v>
      </c>
      <c r="K17" s="11" t="s">
        <v>607</v>
      </c>
      <c r="L17" s="12" t="s">
        <v>26</v>
      </c>
      <c r="M17" s="13">
        <v>18485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9.5</v>
      </c>
      <c r="F18" s="5"/>
      <c r="G18" s="5"/>
      <c r="H18" s="5"/>
      <c r="I18" s="12" t="s">
        <v>23</v>
      </c>
      <c r="J18" s="11" t="s">
        <v>608</v>
      </c>
      <c r="K18" s="11" t="s">
        <v>609</v>
      </c>
      <c r="L18" s="12" t="s">
        <v>26</v>
      </c>
      <c r="M18" s="13">
        <v>8863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1" t="s">
        <v>474</v>
      </c>
      <c r="F19" s="5"/>
      <c r="G19" s="5"/>
      <c r="H19" s="5"/>
      <c r="I19" s="12" t="s">
        <v>23</v>
      </c>
      <c r="J19" s="11" t="s">
        <v>610</v>
      </c>
      <c r="K19" s="11" t="s">
        <v>611</v>
      </c>
      <c r="L19" s="12" t="s">
        <v>81</v>
      </c>
      <c r="M19" s="13">
        <v>18491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1" t="s">
        <v>474</v>
      </c>
      <c r="F20" s="5"/>
      <c r="G20" s="5"/>
      <c r="H20" s="5"/>
      <c r="I20" s="12" t="s">
        <v>23</v>
      </c>
      <c r="J20" s="11" t="s">
        <v>612</v>
      </c>
      <c r="K20" s="11" t="s">
        <v>613</v>
      </c>
      <c r="L20" s="12" t="s">
        <v>81</v>
      </c>
      <c r="M20" s="13">
        <v>18490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12.5</v>
      </c>
      <c r="F21" s="5"/>
      <c r="G21" s="5"/>
      <c r="H21" s="5"/>
      <c r="I21" s="12" t="s">
        <v>23</v>
      </c>
      <c r="J21" s="11" t="s">
        <v>614</v>
      </c>
      <c r="K21" s="11" t="s">
        <v>615</v>
      </c>
      <c r="L21" s="12" t="s">
        <v>26</v>
      </c>
      <c r="M21" s="13">
        <v>18493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1" t="s">
        <v>616</v>
      </c>
      <c r="F22" s="5"/>
      <c r="G22" s="5"/>
      <c r="H22" s="5"/>
      <c r="I22" s="12" t="s">
        <v>23</v>
      </c>
      <c r="J22" s="11" t="s">
        <v>617</v>
      </c>
      <c r="K22" s="11" t="s">
        <v>618</v>
      </c>
      <c r="L22" s="12" t="s">
        <v>26</v>
      </c>
      <c r="M22" s="13">
        <v>18492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1" t="s">
        <v>619</v>
      </c>
      <c r="F23" s="5"/>
      <c r="G23" s="5"/>
      <c r="H23" s="5"/>
      <c r="I23" s="12" t="s">
        <v>23</v>
      </c>
      <c r="J23" s="11" t="s">
        <v>620</v>
      </c>
      <c r="K23" s="11" t="s">
        <v>621</v>
      </c>
      <c r="L23" s="12" t="s">
        <v>26</v>
      </c>
      <c r="M23" s="13">
        <v>18494</v>
      </c>
      <c r="N23" s="5"/>
      <c r="O23" s="101"/>
      <c r="P23" s="103"/>
    </row>
    <row r="24" spans="1:16" ht="18.45" customHeight="1" x14ac:dyDescent="0.25">
      <c r="A24" s="1"/>
      <c r="B24" s="106"/>
      <c r="C24" s="107"/>
      <c r="D24" s="1"/>
      <c r="E24" s="10">
        <v>24.6</v>
      </c>
      <c r="F24" s="1"/>
      <c r="G24" s="1"/>
      <c r="H24" s="1"/>
      <c r="I24" s="9" t="s">
        <v>23</v>
      </c>
      <c r="J24" s="8" t="s">
        <v>622</v>
      </c>
      <c r="K24" s="8" t="s">
        <v>623</v>
      </c>
      <c r="L24" s="9" t="s">
        <v>81</v>
      </c>
      <c r="M24" s="10">
        <v>17952</v>
      </c>
      <c r="N24" s="1"/>
      <c r="O24" s="106"/>
      <c r="P24" s="108"/>
    </row>
    <row r="25" spans="1:16" ht="21.45" customHeight="1" x14ac:dyDescent="0.25"/>
    <row r="26" spans="1:16" ht="1.8" customHeight="1" x14ac:dyDescent="0.25">
      <c r="P26" s="104" t="s">
        <v>588</v>
      </c>
    </row>
    <row r="27" spans="1:16" ht="9" customHeight="1" x14ac:dyDescent="0.25">
      <c r="A27" s="105" t="s">
        <v>0</v>
      </c>
      <c r="B27" s="93"/>
      <c r="P27" s="93"/>
    </row>
    <row r="28" spans="1:16" ht="0.45" customHeight="1" x14ac:dyDescent="0.25">
      <c r="P28" s="93"/>
    </row>
  </sheetData>
  <mergeCells count="53">
    <mergeCell ref="P26:P28"/>
    <mergeCell ref="A27:B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8412-6ED2-484B-A024-FF1FCA71FCCC}">
  <sheetPr codeName="Sheet61">
    <pageSetUpPr autoPageBreaks="0"/>
  </sheetPr>
  <dimension ref="A1:P20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569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1" t="s">
        <v>625</v>
      </c>
      <c r="F4" s="5"/>
      <c r="G4" s="5"/>
      <c r="H4" s="5"/>
      <c r="I4" s="12" t="s">
        <v>23</v>
      </c>
      <c r="J4" s="11" t="s">
        <v>626</v>
      </c>
      <c r="K4" s="11" t="s">
        <v>627</v>
      </c>
      <c r="L4" s="12" t="s">
        <v>26</v>
      </c>
      <c r="M4" s="13">
        <v>8892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11.1</v>
      </c>
      <c r="F5" s="5"/>
      <c r="G5" s="5"/>
      <c r="H5" s="5"/>
      <c r="I5" s="12" t="s">
        <v>23</v>
      </c>
      <c r="J5" s="11" t="s">
        <v>628</v>
      </c>
      <c r="K5" s="11" t="s">
        <v>629</v>
      </c>
      <c r="L5" s="12" t="s">
        <v>26</v>
      </c>
      <c r="M5" s="13">
        <v>15784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28.6</v>
      </c>
      <c r="F6" s="5"/>
      <c r="G6" s="5"/>
      <c r="H6" s="5"/>
      <c r="I6" s="12" t="s">
        <v>23</v>
      </c>
      <c r="J6" s="11" t="s">
        <v>630</v>
      </c>
      <c r="K6" s="11" t="s">
        <v>631</v>
      </c>
      <c r="L6" s="12" t="s">
        <v>81</v>
      </c>
      <c r="M6" s="13">
        <v>17947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1" t="s">
        <v>560</v>
      </c>
      <c r="F7" s="5"/>
      <c r="G7" s="5"/>
      <c r="H7" s="5"/>
      <c r="I7" s="12" t="s">
        <v>23</v>
      </c>
      <c r="J7" s="11" t="s">
        <v>632</v>
      </c>
      <c r="K7" s="11" t="s">
        <v>633</v>
      </c>
      <c r="L7" s="12" t="s">
        <v>26</v>
      </c>
      <c r="M7" s="13">
        <v>8875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8.1</v>
      </c>
      <c r="F8" s="5"/>
      <c r="G8" s="5"/>
      <c r="H8" s="5"/>
      <c r="I8" s="12" t="s">
        <v>23</v>
      </c>
      <c r="J8" s="11" t="s">
        <v>634</v>
      </c>
      <c r="K8" s="11" t="s">
        <v>635</v>
      </c>
      <c r="L8" s="12" t="s">
        <v>26</v>
      </c>
      <c r="M8" s="13">
        <v>8887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10.6</v>
      </c>
      <c r="F9" s="5"/>
      <c r="G9" s="5"/>
      <c r="H9" s="5"/>
      <c r="I9" s="12" t="s">
        <v>23</v>
      </c>
      <c r="J9" s="11" t="s">
        <v>636</v>
      </c>
      <c r="K9" s="11" t="s">
        <v>637</v>
      </c>
      <c r="L9" s="12" t="s">
        <v>81</v>
      </c>
      <c r="M9" s="13">
        <v>15791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10.7</v>
      </c>
      <c r="F10" s="5"/>
      <c r="G10" s="5"/>
      <c r="H10" s="5"/>
      <c r="I10" s="12" t="s">
        <v>23</v>
      </c>
      <c r="J10" s="11" t="s">
        <v>638</v>
      </c>
      <c r="K10" s="11" t="s">
        <v>639</v>
      </c>
      <c r="L10" s="12" t="s">
        <v>81</v>
      </c>
      <c r="M10" s="13">
        <v>15790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1" t="s">
        <v>560</v>
      </c>
      <c r="F11" s="5"/>
      <c r="G11" s="5"/>
      <c r="H11" s="5"/>
      <c r="I11" s="12" t="s">
        <v>23</v>
      </c>
      <c r="J11" s="11" t="s">
        <v>640</v>
      </c>
      <c r="K11" s="11" t="s">
        <v>641</v>
      </c>
      <c r="L11" s="12" t="s">
        <v>26</v>
      </c>
      <c r="M11" s="13">
        <v>15818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14.5</v>
      </c>
      <c r="F12" s="5"/>
      <c r="G12" s="5"/>
      <c r="H12" s="5"/>
      <c r="I12" s="12" t="s">
        <v>23</v>
      </c>
      <c r="J12" s="11" t="s">
        <v>642</v>
      </c>
      <c r="K12" s="11" t="s">
        <v>643</v>
      </c>
      <c r="L12" s="12" t="s">
        <v>81</v>
      </c>
      <c r="M12" s="13">
        <v>15822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9.4</v>
      </c>
      <c r="F13" s="5"/>
      <c r="G13" s="5"/>
      <c r="H13" s="5"/>
      <c r="I13" s="12" t="s">
        <v>23</v>
      </c>
      <c r="J13" s="11" t="s">
        <v>644</v>
      </c>
      <c r="K13" s="11" t="s">
        <v>645</v>
      </c>
      <c r="L13" s="12" t="s">
        <v>26</v>
      </c>
      <c r="M13" s="13">
        <v>15819</v>
      </c>
      <c r="N13" s="5"/>
      <c r="O13" s="101"/>
      <c r="P13" s="103"/>
    </row>
    <row r="14" spans="1:16" ht="19.5" customHeight="1" x14ac:dyDescent="0.25">
      <c r="A14" s="11" t="s">
        <v>30</v>
      </c>
      <c r="B14" s="101"/>
      <c r="C14" s="102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01"/>
      <c r="P14" s="103"/>
    </row>
    <row r="15" spans="1:16" ht="19.5" customHeight="1" x14ac:dyDescent="0.25">
      <c r="A15" s="11" t="s">
        <v>30</v>
      </c>
      <c r="B15" s="101"/>
      <c r="C15" s="10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01"/>
      <c r="P15" s="103"/>
    </row>
    <row r="16" spans="1:16" ht="19.5" customHeight="1" x14ac:dyDescent="0.25">
      <c r="A16" s="8" t="s">
        <v>30</v>
      </c>
      <c r="B16" s="106"/>
      <c r="C16" s="10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6"/>
      <c r="P16" s="108"/>
    </row>
    <row r="17" spans="1:16" ht="386.25" customHeight="1" x14ac:dyDescent="0.25"/>
    <row r="18" spans="1:16" ht="1.8" customHeight="1" x14ac:dyDescent="0.25">
      <c r="P18" s="104" t="s">
        <v>624</v>
      </c>
    </row>
    <row r="19" spans="1:16" ht="9" customHeight="1" x14ac:dyDescent="0.25">
      <c r="A19" s="105" t="s">
        <v>0</v>
      </c>
      <c r="B19" s="93"/>
      <c r="P19" s="93"/>
    </row>
    <row r="20" spans="1:16" ht="0.45" customHeight="1" x14ac:dyDescent="0.25">
      <c r="P20" s="93"/>
    </row>
  </sheetData>
  <mergeCells count="37">
    <mergeCell ref="B16:C16"/>
    <mergeCell ref="O16:P16"/>
    <mergeCell ref="P18:P20"/>
    <mergeCell ref="A19:B19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868A-29D4-4C4A-BA39-DA8A5D3B4C94}">
  <sheetPr codeName="Sheet62">
    <pageSetUpPr autoPageBreaks="0"/>
  </sheetPr>
  <dimension ref="A1:P14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647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11" t="s">
        <v>570</v>
      </c>
      <c r="B4" s="110" t="s">
        <v>571</v>
      </c>
      <c r="C4" s="95"/>
      <c r="D4" s="12" t="s">
        <v>379</v>
      </c>
      <c r="E4" s="13">
        <v>3.2</v>
      </c>
      <c r="F4" s="5"/>
      <c r="G4" s="13">
        <v>10</v>
      </c>
      <c r="H4" s="5"/>
      <c r="I4" s="12" t="s">
        <v>23</v>
      </c>
      <c r="J4" s="11" t="s">
        <v>496</v>
      </c>
      <c r="K4" s="11" t="s">
        <v>648</v>
      </c>
      <c r="L4" s="12" t="s">
        <v>26</v>
      </c>
      <c r="M4" s="13">
        <v>2795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3.1</v>
      </c>
      <c r="F5" s="5"/>
      <c r="G5" s="5"/>
      <c r="H5" s="5"/>
      <c r="I5" s="12" t="s">
        <v>23</v>
      </c>
      <c r="J5" s="11" t="s">
        <v>498</v>
      </c>
      <c r="K5" s="11" t="s">
        <v>499</v>
      </c>
      <c r="L5" s="12" t="s">
        <v>81</v>
      </c>
      <c r="M5" s="13">
        <v>8862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3.3</v>
      </c>
      <c r="F6" s="5"/>
      <c r="G6" s="5"/>
      <c r="H6" s="5"/>
      <c r="I6" s="12" t="s">
        <v>23</v>
      </c>
      <c r="J6" s="11" t="s">
        <v>500</v>
      </c>
      <c r="K6" s="11" t="s">
        <v>501</v>
      </c>
      <c r="L6" s="12" t="s">
        <v>81</v>
      </c>
      <c r="M6" s="13">
        <v>2791</v>
      </c>
      <c r="N6" s="5"/>
      <c r="O6" s="101"/>
      <c r="P6" s="103"/>
    </row>
    <row r="7" spans="1:16" ht="19.5" customHeight="1" x14ac:dyDescent="0.25">
      <c r="A7" s="11" t="s">
        <v>577</v>
      </c>
      <c r="B7" s="110" t="s">
        <v>578</v>
      </c>
      <c r="C7" s="95"/>
      <c r="D7" s="12" t="s">
        <v>379</v>
      </c>
      <c r="E7" s="13">
        <v>3.9</v>
      </c>
      <c r="F7" s="5"/>
      <c r="G7" s="13">
        <v>4</v>
      </c>
      <c r="H7" s="5"/>
      <c r="I7" s="12" t="s">
        <v>23</v>
      </c>
      <c r="J7" s="11" t="s">
        <v>649</v>
      </c>
      <c r="K7" s="11" t="s">
        <v>650</v>
      </c>
      <c r="L7" s="12" t="s">
        <v>494</v>
      </c>
      <c r="M7" s="13">
        <v>17500</v>
      </c>
      <c r="N7" s="5"/>
      <c r="O7" s="101"/>
      <c r="P7" s="103"/>
    </row>
    <row r="8" spans="1:16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01"/>
      <c r="P8" s="103"/>
    </row>
    <row r="9" spans="1:16" ht="19.5" customHeight="1" x14ac:dyDescent="0.25">
      <c r="A9" s="11" t="s">
        <v>30</v>
      </c>
      <c r="B9" s="101"/>
      <c r="C9" s="10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01"/>
      <c r="P9" s="103"/>
    </row>
    <row r="10" spans="1:16" ht="19.5" customHeight="1" x14ac:dyDescent="0.25">
      <c r="A10" s="8" t="s">
        <v>30</v>
      </c>
      <c r="B10" s="106"/>
      <c r="C10" s="10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6"/>
      <c r="P10" s="108"/>
    </row>
    <row r="11" spans="1:16" ht="409.6" customHeight="1" x14ac:dyDescent="0.25"/>
    <row r="12" spans="1:16" ht="1.8" customHeight="1" x14ac:dyDescent="0.25">
      <c r="P12" s="104" t="s">
        <v>646</v>
      </c>
    </row>
    <row r="13" spans="1:16" ht="9" customHeight="1" x14ac:dyDescent="0.25">
      <c r="A13" s="105" t="s">
        <v>0</v>
      </c>
      <c r="B13" s="93"/>
      <c r="P13" s="93"/>
    </row>
    <row r="14" spans="1:16" ht="0.45" customHeight="1" x14ac:dyDescent="0.25">
      <c r="P14" s="93"/>
    </row>
  </sheetData>
  <mergeCells count="25">
    <mergeCell ref="B10:C10"/>
    <mergeCell ref="O10:P10"/>
    <mergeCell ref="P12:P14"/>
    <mergeCell ref="A13:B13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140C-337C-4D69-BE5D-7EC89062E0A5}">
  <sheetPr codeName="Sheet63">
    <pageSetUpPr autoPageBreaks="0"/>
  </sheetPr>
  <dimension ref="A1:R26"/>
  <sheetViews>
    <sheetView zoomScaleNormal="100" workbookViewId="0">
      <selection sqref="A1:R1"/>
    </sheetView>
  </sheetViews>
  <sheetFormatPr defaultRowHeight="13.2" x14ac:dyDescent="0.25"/>
  <cols>
    <col min="1" max="1" width="12.33203125" customWidth="1"/>
    <col min="3" max="3" width="50.88671875" customWidth="1"/>
    <col min="4" max="4" width="12.33203125" customWidth="1"/>
    <col min="5" max="6" width="24" customWidth="1"/>
    <col min="7" max="10" width="12.33203125" customWidth="1"/>
    <col min="11" max="11" width="13.33203125" customWidth="1"/>
    <col min="12" max="13" width="13" customWidth="1"/>
    <col min="14" max="14" width="12.33203125" customWidth="1"/>
    <col min="15" max="15" width="11" customWidth="1"/>
    <col min="16" max="16" width="24" customWidth="1"/>
    <col min="17" max="17" width="8.88671875" customWidth="1"/>
    <col min="18" max="18" width="15.44140625" customWidth="1"/>
  </cols>
  <sheetData>
    <row r="1" spans="1:18" ht="19.5" customHeight="1" collapsed="1" x14ac:dyDescent="0.25">
      <c r="A1" s="91" t="s">
        <v>652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</row>
    <row r="2" spans="1:18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362</v>
      </c>
      <c r="F2" s="91" t="s">
        <v>363</v>
      </c>
      <c r="G2" s="91" t="s">
        <v>10</v>
      </c>
      <c r="H2" s="89"/>
      <c r="I2" s="91" t="s">
        <v>11</v>
      </c>
      <c r="J2" s="89"/>
      <c r="K2" s="91" t="s">
        <v>13</v>
      </c>
      <c r="L2" s="89"/>
      <c r="M2" s="89"/>
      <c r="N2" s="89"/>
      <c r="O2" s="89"/>
      <c r="P2" s="91" t="s">
        <v>14</v>
      </c>
      <c r="Q2" s="94" t="s">
        <v>15</v>
      </c>
      <c r="R2" s="96"/>
    </row>
    <row r="3" spans="1:18" ht="34.5" customHeight="1" x14ac:dyDescent="0.25">
      <c r="A3" s="92"/>
      <c r="B3" s="92"/>
      <c r="C3" s="93"/>
      <c r="D3" s="92"/>
      <c r="E3" s="92"/>
      <c r="F3" s="92"/>
      <c r="G3" s="2" t="s">
        <v>1</v>
      </c>
      <c r="H3" s="2" t="s">
        <v>3</v>
      </c>
      <c r="I3" s="2" t="s">
        <v>1</v>
      </c>
      <c r="J3" s="2" t="s">
        <v>3</v>
      </c>
      <c r="K3" s="2" t="s">
        <v>16</v>
      </c>
      <c r="L3" s="6" t="s">
        <v>17</v>
      </c>
      <c r="M3" s="6" t="s">
        <v>18</v>
      </c>
      <c r="N3" s="2" t="s">
        <v>19</v>
      </c>
      <c r="O3" s="14" t="s">
        <v>74</v>
      </c>
      <c r="P3" s="93"/>
      <c r="Q3" s="97"/>
      <c r="R3" s="99"/>
    </row>
    <row r="4" spans="1:18" ht="19.5" customHeight="1" x14ac:dyDescent="0.25">
      <c r="A4" s="12" t="s">
        <v>653</v>
      </c>
      <c r="B4" s="110" t="s">
        <v>654</v>
      </c>
      <c r="C4" s="95"/>
      <c r="D4" s="12" t="s">
        <v>379</v>
      </c>
      <c r="E4" s="5"/>
      <c r="F4" s="5"/>
      <c r="G4" s="13">
        <v>2.4</v>
      </c>
      <c r="H4" s="5"/>
      <c r="I4" s="13">
        <v>108</v>
      </c>
      <c r="J4" s="5"/>
      <c r="K4" s="12" t="s">
        <v>23</v>
      </c>
      <c r="L4" s="12" t="s">
        <v>655</v>
      </c>
      <c r="M4" s="12" t="s">
        <v>656</v>
      </c>
      <c r="N4" s="12" t="s">
        <v>26</v>
      </c>
      <c r="O4" s="13">
        <v>16042</v>
      </c>
      <c r="P4" s="5"/>
      <c r="Q4" s="101"/>
      <c r="R4" s="103"/>
    </row>
    <row r="5" spans="1:18" ht="19.5" customHeight="1" x14ac:dyDescent="0.25">
      <c r="A5" s="5"/>
      <c r="B5" s="101"/>
      <c r="C5" s="102"/>
      <c r="D5" s="5"/>
      <c r="E5" s="5"/>
      <c r="F5" s="5"/>
      <c r="G5" s="13">
        <v>1.8</v>
      </c>
      <c r="H5" s="5"/>
      <c r="I5" s="5"/>
      <c r="J5" s="5"/>
      <c r="K5" s="12" t="s">
        <v>23</v>
      </c>
      <c r="L5" s="12" t="s">
        <v>657</v>
      </c>
      <c r="M5" s="12" t="s">
        <v>658</v>
      </c>
      <c r="N5" s="12" t="s">
        <v>26</v>
      </c>
      <c r="O5" s="13">
        <v>12189</v>
      </c>
      <c r="P5" s="5"/>
      <c r="Q5" s="101"/>
      <c r="R5" s="103"/>
    </row>
    <row r="6" spans="1:18" ht="19.5" customHeight="1" x14ac:dyDescent="0.25">
      <c r="A6" s="5"/>
      <c r="B6" s="101"/>
      <c r="C6" s="102"/>
      <c r="D6" s="5"/>
      <c r="E6" s="5"/>
      <c r="F6" s="5"/>
      <c r="G6" s="13">
        <v>1.8</v>
      </c>
      <c r="H6" s="5"/>
      <c r="I6" s="5"/>
      <c r="J6" s="5"/>
      <c r="K6" s="12" t="s">
        <v>23</v>
      </c>
      <c r="L6" s="12" t="s">
        <v>659</v>
      </c>
      <c r="M6" s="12" t="s">
        <v>660</v>
      </c>
      <c r="N6" s="12" t="s">
        <v>26</v>
      </c>
      <c r="O6" s="13">
        <v>12188</v>
      </c>
      <c r="P6" s="5"/>
      <c r="Q6" s="101"/>
      <c r="R6" s="103"/>
    </row>
    <row r="7" spans="1:18" ht="19.5" customHeight="1" x14ac:dyDescent="0.25">
      <c r="A7" s="5"/>
      <c r="B7" s="101"/>
      <c r="C7" s="102"/>
      <c r="D7" s="5"/>
      <c r="E7" s="5"/>
      <c r="F7" s="5"/>
      <c r="G7" s="13">
        <v>1.8</v>
      </c>
      <c r="H7" s="5"/>
      <c r="I7" s="5"/>
      <c r="J7" s="5"/>
      <c r="K7" s="12" t="s">
        <v>23</v>
      </c>
      <c r="L7" s="12" t="s">
        <v>661</v>
      </c>
      <c r="M7" s="12" t="s">
        <v>662</v>
      </c>
      <c r="N7" s="12" t="s">
        <v>26</v>
      </c>
      <c r="O7" s="13">
        <v>15890</v>
      </c>
      <c r="P7" s="5"/>
      <c r="Q7" s="101"/>
      <c r="R7" s="103"/>
    </row>
    <row r="8" spans="1:18" ht="19.5" customHeight="1" x14ac:dyDescent="0.25">
      <c r="A8" s="5"/>
      <c r="B8" s="101"/>
      <c r="C8" s="102"/>
      <c r="D8" s="5"/>
      <c r="E8" s="5"/>
      <c r="F8" s="5"/>
      <c r="G8" s="13">
        <v>1.8</v>
      </c>
      <c r="H8" s="5"/>
      <c r="I8" s="5"/>
      <c r="J8" s="5"/>
      <c r="K8" s="12" t="s">
        <v>23</v>
      </c>
      <c r="L8" s="12" t="s">
        <v>663</v>
      </c>
      <c r="M8" s="12" t="s">
        <v>664</v>
      </c>
      <c r="N8" s="12" t="s">
        <v>26</v>
      </c>
      <c r="O8" s="13">
        <v>12187</v>
      </c>
      <c r="P8" s="5"/>
      <c r="Q8" s="101"/>
      <c r="R8" s="103"/>
    </row>
    <row r="9" spans="1:18" ht="19.5" customHeight="1" x14ac:dyDescent="0.25">
      <c r="A9" s="5"/>
      <c r="B9" s="101"/>
      <c r="C9" s="102"/>
      <c r="D9" s="5"/>
      <c r="E9" s="5"/>
      <c r="F9" s="5"/>
      <c r="G9" s="13">
        <v>2.9</v>
      </c>
      <c r="H9" s="5"/>
      <c r="I9" s="5"/>
      <c r="J9" s="5"/>
      <c r="K9" s="12" t="s">
        <v>23</v>
      </c>
      <c r="L9" s="12" t="s">
        <v>665</v>
      </c>
      <c r="M9" s="12" t="s">
        <v>666</v>
      </c>
      <c r="N9" s="12" t="s">
        <v>26</v>
      </c>
      <c r="O9" s="13">
        <v>15891</v>
      </c>
      <c r="P9" s="5"/>
      <c r="Q9" s="101"/>
      <c r="R9" s="103"/>
    </row>
    <row r="10" spans="1:18" ht="19.5" customHeight="1" x14ac:dyDescent="0.25">
      <c r="A10" s="5"/>
      <c r="B10" s="101"/>
      <c r="C10" s="102"/>
      <c r="D10" s="5"/>
      <c r="E10" s="5"/>
      <c r="F10" s="5"/>
      <c r="G10" s="13">
        <v>6.1</v>
      </c>
      <c r="H10" s="5"/>
      <c r="I10" s="5"/>
      <c r="J10" s="5"/>
      <c r="K10" s="12" t="s">
        <v>23</v>
      </c>
      <c r="L10" s="12" t="s">
        <v>667</v>
      </c>
      <c r="M10" s="12" t="s">
        <v>668</v>
      </c>
      <c r="N10" s="12" t="s">
        <v>26</v>
      </c>
      <c r="O10" s="13">
        <v>15922</v>
      </c>
      <c r="P10" s="5"/>
      <c r="Q10" s="101"/>
      <c r="R10" s="103"/>
    </row>
    <row r="11" spans="1:18" ht="19.5" customHeight="1" x14ac:dyDescent="0.25">
      <c r="A11" s="5"/>
      <c r="B11" s="101"/>
      <c r="C11" s="102"/>
      <c r="D11" s="5"/>
      <c r="E11" s="5"/>
      <c r="F11" s="5"/>
      <c r="G11" s="13">
        <v>12.4</v>
      </c>
      <c r="H11" s="5"/>
      <c r="I11" s="5"/>
      <c r="J11" s="5"/>
      <c r="K11" s="12" t="s">
        <v>23</v>
      </c>
      <c r="L11" s="12" t="s">
        <v>669</v>
      </c>
      <c r="M11" s="12" t="s">
        <v>670</v>
      </c>
      <c r="N11" s="12" t="s">
        <v>26</v>
      </c>
      <c r="O11" s="13">
        <v>15923</v>
      </c>
      <c r="P11" s="5"/>
      <c r="Q11" s="101"/>
      <c r="R11" s="103"/>
    </row>
    <row r="12" spans="1:18" ht="19.5" customHeight="1" x14ac:dyDescent="0.25">
      <c r="A12" s="5"/>
      <c r="B12" s="101"/>
      <c r="C12" s="102"/>
      <c r="D12" s="5"/>
      <c r="E12" s="5"/>
      <c r="F12" s="5"/>
      <c r="G12" s="13">
        <v>52.8</v>
      </c>
      <c r="H12" s="5"/>
      <c r="I12" s="5"/>
      <c r="J12" s="5"/>
      <c r="K12" s="12" t="s">
        <v>23</v>
      </c>
      <c r="L12" s="12" t="s">
        <v>671</v>
      </c>
      <c r="M12" s="12" t="s">
        <v>672</v>
      </c>
      <c r="N12" s="12" t="s">
        <v>26</v>
      </c>
      <c r="O12" s="13">
        <v>20092</v>
      </c>
      <c r="P12" s="5"/>
      <c r="Q12" s="101"/>
      <c r="R12" s="103"/>
    </row>
    <row r="13" spans="1:18" ht="19.5" customHeight="1" x14ac:dyDescent="0.25">
      <c r="A13" s="5"/>
      <c r="B13" s="101"/>
      <c r="C13" s="102"/>
      <c r="D13" s="5"/>
      <c r="E13" s="5"/>
      <c r="F13" s="5"/>
      <c r="G13" s="13">
        <v>1.8</v>
      </c>
      <c r="H13" s="5"/>
      <c r="I13" s="5"/>
      <c r="J13" s="5"/>
      <c r="K13" s="12" t="s">
        <v>23</v>
      </c>
      <c r="L13" s="12" t="s">
        <v>673</v>
      </c>
      <c r="M13" s="12" t="s">
        <v>674</v>
      </c>
      <c r="N13" s="12" t="s">
        <v>26</v>
      </c>
      <c r="O13" s="13">
        <v>12161</v>
      </c>
      <c r="P13" s="5"/>
      <c r="Q13" s="101"/>
      <c r="R13" s="103"/>
    </row>
    <row r="14" spans="1:18" ht="19.5" customHeight="1" x14ac:dyDescent="0.25">
      <c r="A14" s="5"/>
      <c r="B14" s="101"/>
      <c r="C14" s="102"/>
      <c r="D14" s="5"/>
      <c r="E14" s="5"/>
      <c r="F14" s="5"/>
      <c r="G14" s="13">
        <v>5.3</v>
      </c>
      <c r="H14" s="5"/>
      <c r="I14" s="5"/>
      <c r="J14" s="5"/>
      <c r="K14" s="12" t="s">
        <v>23</v>
      </c>
      <c r="L14" s="12" t="s">
        <v>675</v>
      </c>
      <c r="M14" s="12" t="s">
        <v>676</v>
      </c>
      <c r="N14" s="12" t="s">
        <v>26</v>
      </c>
      <c r="O14" s="13">
        <v>12155</v>
      </c>
      <c r="P14" s="5"/>
      <c r="Q14" s="101"/>
      <c r="R14" s="103"/>
    </row>
    <row r="15" spans="1:18" ht="19.5" customHeight="1" x14ac:dyDescent="0.25">
      <c r="A15" s="5"/>
      <c r="B15" s="101"/>
      <c r="C15" s="102"/>
      <c r="D15" s="5"/>
      <c r="E15" s="5"/>
      <c r="F15" s="5"/>
      <c r="G15" s="13">
        <v>1.8</v>
      </c>
      <c r="H15" s="5"/>
      <c r="I15" s="5"/>
      <c r="J15" s="5"/>
      <c r="K15" s="12" t="s">
        <v>23</v>
      </c>
      <c r="L15" s="12" t="s">
        <v>677</v>
      </c>
      <c r="M15" s="12" t="s">
        <v>678</v>
      </c>
      <c r="N15" s="12" t="s">
        <v>26</v>
      </c>
      <c r="O15" s="13">
        <v>15917</v>
      </c>
      <c r="P15" s="5"/>
      <c r="Q15" s="101"/>
      <c r="R15" s="103"/>
    </row>
    <row r="16" spans="1:18" ht="19.5" customHeight="1" x14ac:dyDescent="0.25">
      <c r="A16" s="5"/>
      <c r="B16" s="101"/>
      <c r="C16" s="102"/>
      <c r="D16" s="5"/>
      <c r="E16" s="5"/>
      <c r="F16" s="5"/>
      <c r="G16" s="13">
        <v>2.8</v>
      </c>
      <c r="H16" s="5"/>
      <c r="I16" s="5"/>
      <c r="J16" s="5"/>
      <c r="K16" s="12" t="s">
        <v>23</v>
      </c>
      <c r="L16" s="12" t="s">
        <v>679</v>
      </c>
      <c r="M16" s="12" t="s">
        <v>680</v>
      </c>
      <c r="N16" s="12" t="s">
        <v>26</v>
      </c>
      <c r="O16" s="13">
        <v>15901</v>
      </c>
      <c r="P16" s="5"/>
      <c r="Q16" s="101"/>
      <c r="R16" s="103"/>
    </row>
    <row r="17" spans="1:18" ht="19.5" customHeight="1" x14ac:dyDescent="0.25">
      <c r="A17" s="5"/>
      <c r="B17" s="101"/>
      <c r="C17" s="102"/>
      <c r="D17" s="5"/>
      <c r="E17" s="5"/>
      <c r="F17" s="5"/>
      <c r="G17" s="13">
        <v>1.4</v>
      </c>
      <c r="H17" s="5"/>
      <c r="I17" s="5"/>
      <c r="J17" s="5"/>
      <c r="K17" s="12" t="s">
        <v>23</v>
      </c>
      <c r="L17" s="12" t="s">
        <v>681</v>
      </c>
      <c r="M17" s="12" t="s">
        <v>253</v>
      </c>
      <c r="N17" s="12" t="s">
        <v>26</v>
      </c>
      <c r="O17" s="13">
        <v>15909</v>
      </c>
      <c r="P17" s="5"/>
      <c r="Q17" s="101"/>
      <c r="R17" s="103"/>
    </row>
    <row r="18" spans="1:18" ht="19.5" customHeight="1" x14ac:dyDescent="0.25">
      <c r="A18" s="5"/>
      <c r="B18" s="101"/>
      <c r="C18" s="102"/>
      <c r="D18" s="5"/>
      <c r="E18" s="5"/>
      <c r="F18" s="5"/>
      <c r="G18" s="13">
        <v>1.8</v>
      </c>
      <c r="H18" s="5"/>
      <c r="I18" s="5"/>
      <c r="J18" s="5"/>
      <c r="K18" s="12" t="s">
        <v>23</v>
      </c>
      <c r="L18" s="12" t="s">
        <v>682</v>
      </c>
      <c r="M18" s="12" t="s">
        <v>683</v>
      </c>
      <c r="N18" s="12" t="s">
        <v>26</v>
      </c>
      <c r="O18" s="13">
        <v>15916</v>
      </c>
      <c r="P18" s="5"/>
      <c r="Q18" s="101"/>
      <c r="R18" s="103"/>
    </row>
    <row r="19" spans="1:18" ht="19.5" customHeight="1" x14ac:dyDescent="0.25">
      <c r="A19" s="5"/>
      <c r="B19" s="101"/>
      <c r="C19" s="102"/>
      <c r="D19" s="5"/>
      <c r="E19" s="5"/>
      <c r="F19" s="5"/>
      <c r="G19" s="13">
        <v>9.6999999999999993</v>
      </c>
      <c r="H19" s="5"/>
      <c r="I19" s="5"/>
      <c r="J19" s="5"/>
      <c r="K19" s="12" t="s">
        <v>23</v>
      </c>
      <c r="L19" s="12" t="s">
        <v>684</v>
      </c>
      <c r="M19" s="12" t="s">
        <v>685</v>
      </c>
      <c r="N19" s="12" t="s">
        <v>81</v>
      </c>
      <c r="O19" s="13">
        <v>15892</v>
      </c>
      <c r="P19" s="5"/>
      <c r="Q19" s="101"/>
      <c r="R19" s="103"/>
    </row>
    <row r="20" spans="1:18" ht="19.5" customHeight="1" x14ac:dyDescent="0.25">
      <c r="A20" s="11" t="s">
        <v>30</v>
      </c>
      <c r="B20" s="101"/>
      <c r="C20" s="10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01"/>
      <c r="R20" s="103"/>
    </row>
    <row r="21" spans="1:18" ht="19.5" customHeight="1" x14ac:dyDescent="0.25">
      <c r="A21" s="11" t="s">
        <v>30</v>
      </c>
      <c r="B21" s="101"/>
      <c r="C21" s="10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01"/>
      <c r="R21" s="103"/>
    </row>
    <row r="22" spans="1:18" ht="19.5" customHeight="1" x14ac:dyDescent="0.25">
      <c r="A22" s="8" t="s">
        <v>30</v>
      </c>
      <c r="B22" s="106"/>
      <c r="C22" s="10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06"/>
      <c r="R22" s="108"/>
    </row>
    <row r="23" spans="1:18" ht="269.25" customHeight="1" x14ac:dyDescent="0.25"/>
    <row r="24" spans="1:18" ht="1.8" customHeight="1" x14ac:dyDescent="0.25">
      <c r="R24" s="104" t="s">
        <v>651</v>
      </c>
    </row>
    <row r="25" spans="1:18" ht="9" customHeight="1" x14ac:dyDescent="0.25">
      <c r="A25" s="105" t="s">
        <v>0</v>
      </c>
      <c r="B25" s="93"/>
      <c r="R25" s="93"/>
    </row>
    <row r="26" spans="1:18" ht="0.45" customHeight="1" x14ac:dyDescent="0.25">
      <c r="R26" s="93"/>
    </row>
  </sheetData>
  <mergeCells count="51">
    <mergeCell ref="B22:C22"/>
    <mergeCell ref="Q22:R22"/>
    <mergeCell ref="R24:R26"/>
    <mergeCell ref="A25:B25"/>
    <mergeCell ref="B19:C19"/>
    <mergeCell ref="Q19:R19"/>
    <mergeCell ref="B20:C20"/>
    <mergeCell ref="Q20:R20"/>
    <mergeCell ref="B21:C21"/>
    <mergeCell ref="Q21:R21"/>
    <mergeCell ref="B16:C16"/>
    <mergeCell ref="Q16:R16"/>
    <mergeCell ref="B17:C17"/>
    <mergeCell ref="Q17:R17"/>
    <mergeCell ref="B18:C18"/>
    <mergeCell ref="Q18:R18"/>
    <mergeCell ref="B13:C13"/>
    <mergeCell ref="Q13:R13"/>
    <mergeCell ref="B14:C14"/>
    <mergeCell ref="Q14:R14"/>
    <mergeCell ref="B15:C15"/>
    <mergeCell ref="Q15:R15"/>
    <mergeCell ref="B10:C10"/>
    <mergeCell ref="Q10:R10"/>
    <mergeCell ref="B11:C11"/>
    <mergeCell ref="Q11:R11"/>
    <mergeCell ref="B12:C12"/>
    <mergeCell ref="Q12:R12"/>
    <mergeCell ref="B7:C7"/>
    <mergeCell ref="Q7:R7"/>
    <mergeCell ref="B8:C8"/>
    <mergeCell ref="Q8:R8"/>
    <mergeCell ref="B9:C9"/>
    <mergeCell ref="Q9:R9"/>
    <mergeCell ref="B4:C4"/>
    <mergeCell ref="Q4:R4"/>
    <mergeCell ref="B5:C5"/>
    <mergeCell ref="Q5:R5"/>
    <mergeCell ref="B6:C6"/>
    <mergeCell ref="Q6:R6"/>
    <mergeCell ref="A1:R1"/>
    <mergeCell ref="A2:A3"/>
    <mergeCell ref="B2:C3"/>
    <mergeCell ref="D2:D3"/>
    <mergeCell ref="E2:E3"/>
    <mergeCell ref="F2:F3"/>
    <mergeCell ref="G2:H2"/>
    <mergeCell ref="I2:J2"/>
    <mergeCell ref="K2:O2"/>
    <mergeCell ref="P2:P3"/>
    <mergeCell ref="Q2:R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271C-0A08-4A86-ABAB-E03FFDA16E10}">
  <sheetPr codeName="Sheet64">
    <pageSetUpPr autoPageBreaks="0"/>
  </sheetPr>
  <dimension ref="A1:R13"/>
  <sheetViews>
    <sheetView zoomScaleNormal="100" workbookViewId="0">
      <selection sqref="A1:R1"/>
    </sheetView>
  </sheetViews>
  <sheetFormatPr defaultRowHeight="13.2" x14ac:dyDescent="0.25"/>
  <cols>
    <col min="1" max="1" width="13.44140625" customWidth="1"/>
    <col min="2" max="2" width="7.6640625" customWidth="1"/>
    <col min="3" max="3" width="6.44140625" customWidth="1"/>
    <col min="4" max="4" width="64.109375" customWidth="1"/>
    <col min="5" max="14" width="13.33203125" customWidth="1"/>
    <col min="15" max="15" width="14.77734375" customWidth="1"/>
    <col min="16" max="16" width="26.109375" customWidth="1"/>
    <col min="17" max="17" width="11" customWidth="1"/>
    <col min="18" max="18" width="15.44140625" customWidth="1"/>
  </cols>
  <sheetData>
    <row r="1" spans="1:18" ht="19.5" customHeight="1" collapsed="1" x14ac:dyDescent="0.25">
      <c r="A1" s="91" t="s">
        <v>687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</row>
    <row r="2" spans="1:18" ht="19.5" customHeight="1" x14ac:dyDescent="0.25">
      <c r="A2" s="91" t="s">
        <v>6</v>
      </c>
      <c r="B2" s="91" t="s">
        <v>512</v>
      </c>
      <c r="C2" s="89"/>
      <c r="D2" s="91" t="s">
        <v>7</v>
      </c>
      <c r="E2" s="91" t="s">
        <v>688</v>
      </c>
      <c r="F2" s="91" t="s">
        <v>9</v>
      </c>
      <c r="G2" s="91" t="s">
        <v>10</v>
      </c>
      <c r="H2" s="89"/>
      <c r="I2" s="91" t="s">
        <v>11</v>
      </c>
      <c r="J2" s="89"/>
      <c r="K2" s="91" t="s">
        <v>12</v>
      </c>
      <c r="L2" s="89"/>
      <c r="M2" s="89"/>
      <c r="N2" s="91" t="s">
        <v>13</v>
      </c>
      <c r="O2" s="89"/>
      <c r="P2" s="91" t="s">
        <v>14</v>
      </c>
      <c r="Q2" s="94" t="s">
        <v>15</v>
      </c>
      <c r="R2" s="96"/>
    </row>
    <row r="3" spans="1:18" ht="34.5" customHeight="1" x14ac:dyDescent="0.25">
      <c r="A3" s="92"/>
      <c r="B3" s="92"/>
      <c r="C3" s="93"/>
      <c r="D3" s="92"/>
      <c r="E3" s="92"/>
      <c r="F3" s="92"/>
      <c r="G3" s="2" t="s">
        <v>1</v>
      </c>
      <c r="H3" s="2" t="s">
        <v>3</v>
      </c>
      <c r="I3" s="2" t="s">
        <v>1</v>
      </c>
      <c r="J3" s="2" t="s">
        <v>3</v>
      </c>
      <c r="K3" s="2" t="s">
        <v>8</v>
      </c>
      <c r="L3" s="2" t="s">
        <v>1</v>
      </c>
      <c r="M3" s="2" t="s">
        <v>3</v>
      </c>
      <c r="N3" s="2" t="s">
        <v>689</v>
      </c>
      <c r="O3" s="14" t="s">
        <v>504</v>
      </c>
      <c r="P3" s="93"/>
      <c r="Q3" s="97"/>
      <c r="R3" s="99"/>
    </row>
    <row r="4" spans="1:18" ht="19.5" customHeight="1" x14ac:dyDescent="0.25">
      <c r="A4" s="13">
        <v>58011</v>
      </c>
      <c r="B4" s="101"/>
      <c r="C4" s="102"/>
      <c r="D4" s="11" t="s">
        <v>690</v>
      </c>
      <c r="E4" s="5"/>
      <c r="F4" s="12" t="s">
        <v>36</v>
      </c>
      <c r="G4" s="13">
        <v>1</v>
      </c>
      <c r="H4" s="5"/>
      <c r="I4" s="13">
        <v>1</v>
      </c>
      <c r="J4" s="5"/>
      <c r="K4" s="5"/>
      <c r="L4" s="5"/>
      <c r="M4" s="5"/>
      <c r="N4" s="5"/>
      <c r="O4" s="5"/>
      <c r="P4" s="5"/>
      <c r="Q4" s="101"/>
      <c r="R4" s="103"/>
    </row>
    <row r="5" spans="1:18" ht="49.5" customHeight="1" x14ac:dyDescent="0.25">
      <c r="A5" s="5"/>
      <c r="B5" s="119" t="s">
        <v>691</v>
      </c>
      <c r="C5" s="89"/>
      <c r="D5" s="11" t="s">
        <v>692</v>
      </c>
      <c r="E5" s="12" t="s">
        <v>693</v>
      </c>
      <c r="F5" s="12" t="s">
        <v>22</v>
      </c>
      <c r="G5" s="5"/>
      <c r="H5" s="5"/>
      <c r="I5" s="5"/>
      <c r="J5" s="5"/>
      <c r="K5" s="5"/>
      <c r="L5" s="11" t="s">
        <v>560</v>
      </c>
      <c r="M5" s="5"/>
      <c r="N5" s="16">
        <v>10</v>
      </c>
      <c r="O5" s="12" t="s">
        <v>694</v>
      </c>
      <c r="P5" s="5"/>
      <c r="Q5" s="101"/>
      <c r="R5" s="103"/>
    </row>
    <row r="6" spans="1:18" ht="34.5" customHeight="1" x14ac:dyDescent="0.25">
      <c r="A6" s="5"/>
      <c r="B6" s="101"/>
      <c r="C6" s="102"/>
      <c r="D6" s="5"/>
      <c r="E6" s="5"/>
      <c r="F6" s="5"/>
      <c r="G6" s="5"/>
      <c r="H6" s="5"/>
      <c r="I6" s="5"/>
      <c r="J6" s="5"/>
      <c r="K6" s="5"/>
      <c r="L6" s="11" t="s">
        <v>695</v>
      </c>
      <c r="M6" s="5"/>
      <c r="N6" s="16">
        <v>11</v>
      </c>
      <c r="O6" s="12" t="s">
        <v>696</v>
      </c>
      <c r="P6" s="5"/>
      <c r="Q6" s="101"/>
      <c r="R6" s="103"/>
    </row>
    <row r="7" spans="1:18" ht="19.5" customHeight="1" x14ac:dyDescent="0.25">
      <c r="A7" s="11" t="s">
        <v>30</v>
      </c>
      <c r="B7" s="101"/>
      <c r="C7" s="10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01"/>
      <c r="R7" s="103"/>
    </row>
    <row r="8" spans="1:18" ht="19.5" customHeight="1" x14ac:dyDescent="0.25">
      <c r="A8" s="11" t="s">
        <v>30</v>
      </c>
      <c r="B8" s="101"/>
      <c r="C8" s="10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01"/>
      <c r="R8" s="103"/>
    </row>
    <row r="9" spans="1:18" ht="19.5" customHeight="1" x14ac:dyDescent="0.25">
      <c r="A9" s="8" t="s">
        <v>30</v>
      </c>
      <c r="B9" s="106"/>
      <c r="C9" s="10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06"/>
      <c r="R9" s="108"/>
    </row>
    <row r="10" spans="1:18" ht="409.6" customHeight="1" x14ac:dyDescent="0.25"/>
    <row r="11" spans="1:18" ht="1.8" customHeight="1" x14ac:dyDescent="0.25">
      <c r="R11" s="104" t="s">
        <v>686</v>
      </c>
    </row>
    <row r="12" spans="1:18" ht="9" customHeight="1" x14ac:dyDescent="0.25">
      <c r="A12" s="105" t="s">
        <v>0</v>
      </c>
      <c r="B12" s="93"/>
      <c r="R12" s="93"/>
    </row>
    <row r="13" spans="1:18" ht="0.45" customHeight="1" x14ac:dyDescent="0.25">
      <c r="R13" s="93"/>
    </row>
  </sheetData>
  <mergeCells count="26">
    <mergeCell ref="R11:R13"/>
    <mergeCell ref="A12:B12"/>
    <mergeCell ref="B6:C6"/>
    <mergeCell ref="Q6:R6"/>
    <mergeCell ref="B7:C7"/>
    <mergeCell ref="Q7:R7"/>
    <mergeCell ref="B8:C8"/>
    <mergeCell ref="Q8:R8"/>
    <mergeCell ref="B4:C4"/>
    <mergeCell ref="Q4:R4"/>
    <mergeCell ref="B5:C5"/>
    <mergeCell ref="Q5:R5"/>
    <mergeCell ref="B9:C9"/>
    <mergeCell ref="Q9:R9"/>
    <mergeCell ref="A1:R1"/>
    <mergeCell ref="A2:A3"/>
    <mergeCell ref="B2:C3"/>
    <mergeCell ref="D2:D3"/>
    <mergeCell ref="E2:E3"/>
    <mergeCell ref="F2:F3"/>
    <mergeCell ref="G2:H2"/>
    <mergeCell ref="I2:J2"/>
    <mergeCell ref="K2:M2"/>
    <mergeCell ref="N2:O2"/>
    <mergeCell ref="P2:P3"/>
    <mergeCell ref="Q2:R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452-C27B-4E43-B750-09C3342D7184}">
  <sheetPr codeName="Sheet65">
    <pageSetUpPr autoPageBreaks="0"/>
  </sheetPr>
  <dimension ref="A1:Q38"/>
  <sheetViews>
    <sheetView topLeftCell="F1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698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11" t="s">
        <v>699</v>
      </c>
      <c r="B4" s="110" t="s">
        <v>700</v>
      </c>
      <c r="C4" s="95"/>
      <c r="D4" s="12" t="s">
        <v>521</v>
      </c>
      <c r="E4" s="55">
        <v>8.6999999999999993</v>
      </c>
      <c r="F4" s="5"/>
      <c r="G4" s="53">
        <v>673</v>
      </c>
      <c r="H4" s="5"/>
      <c r="I4" s="12" t="s">
        <v>23</v>
      </c>
      <c r="J4" s="11" t="s">
        <v>701</v>
      </c>
      <c r="K4" s="11" t="s">
        <v>702</v>
      </c>
      <c r="L4" s="12" t="s">
        <v>81</v>
      </c>
      <c r="M4" s="13">
        <v>9426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55">
        <v>4.4000000000000004</v>
      </c>
      <c r="F5" s="5"/>
      <c r="G5" s="5"/>
      <c r="H5" s="5"/>
      <c r="I5" s="12" t="s">
        <v>23</v>
      </c>
      <c r="J5" s="11" t="s">
        <v>703</v>
      </c>
      <c r="K5" s="11" t="s">
        <v>704</v>
      </c>
      <c r="L5" s="12" t="s">
        <v>81</v>
      </c>
      <c r="M5" s="13">
        <v>4663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55">
        <v>32.9</v>
      </c>
      <c r="F6" s="5"/>
      <c r="G6" s="5"/>
      <c r="H6" s="5"/>
      <c r="I6" s="12" t="s">
        <v>23</v>
      </c>
      <c r="J6" s="11" t="s">
        <v>703</v>
      </c>
      <c r="K6" s="11" t="s">
        <v>705</v>
      </c>
      <c r="L6" s="12" t="s">
        <v>81</v>
      </c>
      <c r="M6" s="13">
        <v>4520</v>
      </c>
      <c r="N6" s="5"/>
      <c r="O6" s="101"/>
      <c r="P6" s="103"/>
    </row>
    <row r="7" spans="1:17" ht="19.5" customHeight="1" x14ac:dyDescent="0.25">
      <c r="A7" s="5"/>
      <c r="B7" s="101"/>
      <c r="C7" s="102"/>
      <c r="D7" s="5"/>
      <c r="E7" s="55">
        <v>27.7</v>
      </c>
      <c r="F7" s="5"/>
      <c r="G7" s="5"/>
      <c r="H7" s="5"/>
      <c r="I7" s="12" t="s">
        <v>23</v>
      </c>
      <c r="J7" s="11" t="s">
        <v>706</v>
      </c>
      <c r="K7" s="11" t="s">
        <v>707</v>
      </c>
      <c r="L7" s="12" t="s">
        <v>26</v>
      </c>
      <c r="M7" s="13">
        <v>3766</v>
      </c>
      <c r="N7" s="5"/>
      <c r="O7" s="101"/>
      <c r="P7" s="103"/>
    </row>
    <row r="8" spans="1:17" ht="19.5" customHeight="1" x14ac:dyDescent="0.25">
      <c r="A8" s="5"/>
      <c r="B8" s="101"/>
      <c r="C8" s="102"/>
      <c r="D8" s="5"/>
      <c r="E8" s="55">
        <v>4.5999999999999996</v>
      </c>
      <c r="F8" s="5"/>
      <c r="G8" s="5"/>
      <c r="H8" s="5"/>
      <c r="I8" s="12" t="s">
        <v>23</v>
      </c>
      <c r="J8" s="11" t="s">
        <v>708</v>
      </c>
      <c r="K8" s="11" t="s">
        <v>709</v>
      </c>
      <c r="L8" s="12" t="s">
        <v>81</v>
      </c>
      <c r="M8" s="13">
        <v>4519</v>
      </c>
      <c r="N8" s="5"/>
      <c r="O8" s="101"/>
      <c r="P8" s="103"/>
    </row>
    <row r="9" spans="1:17" ht="19.5" customHeight="1" x14ac:dyDescent="0.25">
      <c r="A9" s="5"/>
      <c r="B9" s="101"/>
      <c r="C9" s="102"/>
      <c r="D9" s="5"/>
      <c r="E9" s="55">
        <v>121.2</v>
      </c>
      <c r="F9" s="5"/>
      <c r="G9" s="5"/>
      <c r="H9" s="5"/>
      <c r="I9" s="12" t="s">
        <v>23</v>
      </c>
      <c r="J9" s="11" t="s">
        <v>710</v>
      </c>
      <c r="K9" s="11" t="s">
        <v>711</v>
      </c>
      <c r="L9" s="12" t="s">
        <v>81</v>
      </c>
      <c r="M9" s="13">
        <v>4523</v>
      </c>
      <c r="N9" s="5"/>
      <c r="O9" s="101"/>
      <c r="P9" s="103"/>
    </row>
    <row r="10" spans="1:17" ht="19.5" customHeight="1" x14ac:dyDescent="0.25">
      <c r="A10" s="5"/>
      <c r="B10" s="101"/>
      <c r="C10" s="102"/>
      <c r="D10" s="5"/>
      <c r="E10" s="55">
        <v>10.9</v>
      </c>
      <c r="F10" s="5"/>
      <c r="G10" s="5"/>
      <c r="H10" s="5"/>
      <c r="I10" s="12" t="s">
        <v>23</v>
      </c>
      <c r="J10" s="11" t="s">
        <v>712</v>
      </c>
      <c r="K10" s="11" t="s">
        <v>713</v>
      </c>
      <c r="L10" s="12" t="s">
        <v>26</v>
      </c>
      <c r="M10" s="13">
        <v>4256</v>
      </c>
      <c r="N10" s="5"/>
      <c r="O10" s="101"/>
      <c r="P10" s="103"/>
    </row>
    <row r="11" spans="1:17" ht="19.5" customHeight="1" x14ac:dyDescent="0.25">
      <c r="A11" s="5"/>
      <c r="B11" s="101"/>
      <c r="C11" s="102"/>
      <c r="D11" s="5"/>
      <c r="E11" s="55">
        <v>2.1</v>
      </c>
      <c r="F11" s="5"/>
      <c r="G11" s="5"/>
      <c r="H11" s="5"/>
      <c r="I11" s="12" t="s">
        <v>23</v>
      </c>
      <c r="J11" s="11" t="s">
        <v>714</v>
      </c>
      <c r="K11" s="11" t="s">
        <v>715</v>
      </c>
      <c r="L11" s="12" t="s">
        <v>81</v>
      </c>
      <c r="M11" s="13">
        <v>4521</v>
      </c>
      <c r="N11" s="5"/>
      <c r="O11" s="101"/>
      <c r="P11" s="103"/>
    </row>
    <row r="12" spans="1:17" ht="19.5" customHeight="1" x14ac:dyDescent="0.25">
      <c r="A12" s="5"/>
      <c r="B12" s="101"/>
      <c r="C12" s="102"/>
      <c r="D12" s="5"/>
      <c r="E12" s="55">
        <v>9.6</v>
      </c>
      <c r="F12" s="5"/>
      <c r="G12" s="5"/>
      <c r="H12" s="5"/>
      <c r="I12" s="12" t="s">
        <v>23</v>
      </c>
      <c r="J12" s="11" t="s">
        <v>716</v>
      </c>
      <c r="K12" s="11" t="s">
        <v>717</v>
      </c>
      <c r="L12" s="12" t="s">
        <v>26</v>
      </c>
      <c r="M12" s="13">
        <v>4258</v>
      </c>
      <c r="N12" s="5"/>
      <c r="O12" s="101"/>
      <c r="P12" s="103"/>
    </row>
    <row r="13" spans="1:17" ht="19.5" customHeight="1" x14ac:dyDescent="0.25">
      <c r="A13" s="5"/>
      <c r="B13" s="101"/>
      <c r="C13" s="102"/>
      <c r="D13" s="5"/>
      <c r="E13" s="55">
        <v>3.1</v>
      </c>
      <c r="F13" s="5"/>
      <c r="G13" s="5"/>
      <c r="H13" s="5"/>
      <c r="I13" s="12" t="s">
        <v>23</v>
      </c>
      <c r="J13" s="11" t="s">
        <v>718</v>
      </c>
      <c r="K13" s="11" t="s">
        <v>719</v>
      </c>
      <c r="L13" s="12" t="s">
        <v>26</v>
      </c>
      <c r="M13" s="13">
        <v>9427</v>
      </c>
      <c r="N13" s="5"/>
      <c r="O13" s="101"/>
      <c r="P13" s="103"/>
    </row>
    <row r="14" spans="1:17" ht="19.5" customHeight="1" x14ac:dyDescent="0.25">
      <c r="A14" s="5"/>
      <c r="B14" s="101"/>
      <c r="C14" s="102"/>
      <c r="D14" s="5"/>
      <c r="E14" s="55">
        <v>3</v>
      </c>
      <c r="F14" s="5"/>
      <c r="G14" s="5"/>
      <c r="H14" s="5"/>
      <c r="I14" s="12" t="s">
        <v>23</v>
      </c>
      <c r="J14" s="11" t="s">
        <v>720</v>
      </c>
      <c r="K14" s="11" t="s">
        <v>721</v>
      </c>
      <c r="L14" s="12" t="s">
        <v>26</v>
      </c>
      <c r="M14" s="13">
        <v>3765</v>
      </c>
      <c r="N14" s="5"/>
      <c r="O14" s="101"/>
      <c r="P14" s="103"/>
    </row>
    <row r="15" spans="1:17" ht="19.5" customHeight="1" x14ac:dyDescent="0.25">
      <c r="A15" s="5"/>
      <c r="B15" s="101"/>
      <c r="C15" s="102"/>
      <c r="D15" s="5"/>
      <c r="E15" s="55">
        <v>100.3</v>
      </c>
      <c r="F15" s="5"/>
      <c r="G15" s="5"/>
      <c r="H15" s="5"/>
      <c r="I15" s="12" t="s">
        <v>23</v>
      </c>
      <c r="J15" s="11" t="s">
        <v>722</v>
      </c>
      <c r="K15" s="11" t="s">
        <v>723</v>
      </c>
      <c r="L15" s="12" t="s">
        <v>26</v>
      </c>
      <c r="M15" s="13">
        <v>3777</v>
      </c>
      <c r="N15" s="5"/>
      <c r="O15" s="101"/>
      <c r="P15" s="103"/>
    </row>
    <row r="16" spans="1:17" ht="19.5" customHeight="1" x14ac:dyDescent="0.25">
      <c r="A16" s="5"/>
      <c r="B16" s="101"/>
      <c r="C16" s="102"/>
      <c r="D16" s="5"/>
      <c r="E16" s="55">
        <v>43.3</v>
      </c>
      <c r="F16" s="5"/>
      <c r="G16" s="5"/>
      <c r="H16" s="5"/>
      <c r="I16" s="12" t="s">
        <v>23</v>
      </c>
      <c r="J16" s="11" t="s">
        <v>724</v>
      </c>
      <c r="K16" s="11" t="s">
        <v>725</v>
      </c>
      <c r="L16" s="12" t="s">
        <v>81</v>
      </c>
      <c r="M16" s="13">
        <v>4255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55">
        <v>12.4</v>
      </c>
      <c r="F17" s="5"/>
      <c r="G17" s="5"/>
      <c r="H17" s="5"/>
      <c r="I17" s="12" t="s">
        <v>23</v>
      </c>
      <c r="J17" s="11" t="s">
        <v>726</v>
      </c>
      <c r="K17" s="11" t="s">
        <v>727</v>
      </c>
      <c r="L17" s="12" t="s">
        <v>81</v>
      </c>
      <c r="M17" s="13">
        <v>3816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55">
        <v>40.1</v>
      </c>
      <c r="F18" s="5"/>
      <c r="G18" s="5"/>
      <c r="H18" s="5"/>
      <c r="I18" s="12" t="s">
        <v>23</v>
      </c>
      <c r="J18" s="11" t="s">
        <v>728</v>
      </c>
      <c r="K18" s="11" t="s">
        <v>729</v>
      </c>
      <c r="L18" s="12" t="s">
        <v>81</v>
      </c>
      <c r="M18" s="13">
        <v>4254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55">
        <v>2.4</v>
      </c>
      <c r="F19" s="5"/>
      <c r="G19" s="5"/>
      <c r="H19" s="5"/>
      <c r="I19" s="12" t="s">
        <v>23</v>
      </c>
      <c r="J19" s="11" t="s">
        <v>730</v>
      </c>
      <c r="K19" s="11" t="s">
        <v>731</v>
      </c>
      <c r="L19" s="12" t="s">
        <v>81</v>
      </c>
      <c r="M19" s="13">
        <v>9425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55">
        <v>8.6999999999999993</v>
      </c>
      <c r="F20" s="5"/>
      <c r="G20" s="5"/>
      <c r="H20" s="5"/>
      <c r="I20" s="12" t="s">
        <v>23</v>
      </c>
      <c r="J20" s="11" t="s">
        <v>732</v>
      </c>
      <c r="K20" s="11" t="s">
        <v>733</v>
      </c>
      <c r="L20" s="12" t="s">
        <v>26</v>
      </c>
      <c r="M20" s="13">
        <v>4658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55">
        <v>3</v>
      </c>
      <c r="F21" s="5"/>
      <c r="G21" s="5"/>
      <c r="H21" s="5"/>
      <c r="I21" s="12" t="s">
        <v>23</v>
      </c>
      <c r="J21" s="11" t="s">
        <v>734</v>
      </c>
      <c r="K21" s="11" t="s">
        <v>735</v>
      </c>
      <c r="L21" s="12" t="s">
        <v>26</v>
      </c>
      <c r="M21" s="13">
        <v>4660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55">
        <v>2.1</v>
      </c>
      <c r="F22" s="5"/>
      <c r="G22" s="5"/>
      <c r="H22" s="5"/>
      <c r="I22" s="12" t="s">
        <v>23</v>
      </c>
      <c r="J22" s="11" t="s">
        <v>736</v>
      </c>
      <c r="K22" s="11" t="s">
        <v>131</v>
      </c>
      <c r="L22" s="12" t="s">
        <v>81</v>
      </c>
      <c r="M22" s="13">
        <v>3807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55">
        <v>25.9</v>
      </c>
      <c r="F23" s="5"/>
      <c r="G23" s="5"/>
      <c r="H23" s="5"/>
      <c r="I23" s="12" t="s">
        <v>23</v>
      </c>
      <c r="J23" s="11" t="s">
        <v>737</v>
      </c>
      <c r="K23" s="11" t="s">
        <v>738</v>
      </c>
      <c r="L23" s="12" t="s">
        <v>81</v>
      </c>
      <c r="M23" s="13">
        <v>4252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55">
        <v>15</v>
      </c>
      <c r="F24" s="5"/>
      <c r="G24" s="5"/>
      <c r="H24" s="5"/>
      <c r="I24" s="12" t="s">
        <v>23</v>
      </c>
      <c r="J24" s="11" t="s">
        <v>739</v>
      </c>
      <c r="K24" s="11" t="s">
        <v>740</v>
      </c>
      <c r="L24" s="12" t="s">
        <v>26</v>
      </c>
      <c r="M24" s="13">
        <v>9428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55">
        <v>2.1</v>
      </c>
      <c r="F25" s="5"/>
      <c r="G25" s="5"/>
      <c r="H25" s="5"/>
      <c r="I25" s="12" t="s">
        <v>23</v>
      </c>
      <c r="J25" s="11" t="s">
        <v>741</v>
      </c>
      <c r="K25" s="11" t="s">
        <v>742</v>
      </c>
      <c r="L25" s="12" t="s">
        <v>26</v>
      </c>
      <c r="M25" s="13">
        <v>4661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55">
        <v>34.9</v>
      </c>
      <c r="F26" s="5"/>
      <c r="G26" s="5"/>
      <c r="H26" s="5"/>
      <c r="I26" s="12" t="s">
        <v>23</v>
      </c>
      <c r="J26" s="11" t="s">
        <v>743</v>
      </c>
      <c r="K26" s="11" t="s">
        <v>744</v>
      </c>
      <c r="L26" s="12" t="s">
        <v>26</v>
      </c>
      <c r="M26" s="13">
        <v>4662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55">
        <v>2.9</v>
      </c>
      <c r="F27" s="5"/>
      <c r="G27" s="5"/>
      <c r="H27" s="5"/>
      <c r="I27" s="12" t="s">
        <v>23</v>
      </c>
      <c r="J27" s="11" t="s">
        <v>745</v>
      </c>
      <c r="K27" s="11" t="s">
        <v>746</v>
      </c>
      <c r="L27" s="12" t="s">
        <v>81</v>
      </c>
      <c r="M27" s="13">
        <v>3806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55">
        <v>17.2</v>
      </c>
      <c r="F28" s="5"/>
      <c r="G28" s="5"/>
      <c r="H28" s="5"/>
      <c r="I28" s="12" t="s">
        <v>23</v>
      </c>
      <c r="J28" s="11" t="s">
        <v>747</v>
      </c>
      <c r="K28" s="11" t="s">
        <v>748</v>
      </c>
      <c r="L28" s="12" t="s">
        <v>26</v>
      </c>
      <c r="M28" s="13">
        <v>3783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55">
        <v>73</v>
      </c>
      <c r="F29" s="5"/>
      <c r="G29" s="5"/>
      <c r="H29" s="5"/>
      <c r="I29" s="12" t="s">
        <v>23</v>
      </c>
      <c r="J29" s="11" t="s">
        <v>749</v>
      </c>
      <c r="K29" s="11" t="s">
        <v>750</v>
      </c>
      <c r="L29" s="12" t="s">
        <v>494</v>
      </c>
      <c r="M29" s="13">
        <v>3823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55">
        <v>19.5</v>
      </c>
      <c r="F30" s="5"/>
      <c r="G30" s="5"/>
      <c r="H30" s="5"/>
      <c r="I30" s="12" t="s">
        <v>23</v>
      </c>
      <c r="J30" s="11" t="s">
        <v>751</v>
      </c>
      <c r="K30" s="11" t="s">
        <v>752</v>
      </c>
      <c r="L30" s="12" t="s">
        <v>26</v>
      </c>
      <c r="M30" s="13">
        <v>3826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55">
        <v>11.1</v>
      </c>
      <c r="F31" s="5"/>
      <c r="G31" s="5"/>
      <c r="H31" s="5"/>
      <c r="I31" s="12" t="s">
        <v>23</v>
      </c>
      <c r="J31" s="11" t="s">
        <v>753</v>
      </c>
      <c r="K31" s="11" t="s">
        <v>754</v>
      </c>
      <c r="L31" s="12" t="s">
        <v>26</v>
      </c>
      <c r="M31" s="13">
        <v>3795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55">
        <v>3.9</v>
      </c>
      <c r="F32" s="5"/>
      <c r="G32" s="5"/>
      <c r="H32" s="5"/>
      <c r="I32" s="12" t="s">
        <v>23</v>
      </c>
      <c r="J32" s="11" t="s">
        <v>755</v>
      </c>
      <c r="K32" s="11" t="s">
        <v>756</v>
      </c>
      <c r="L32" s="12" t="s">
        <v>26</v>
      </c>
      <c r="M32" s="13">
        <v>3786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55">
        <v>6</v>
      </c>
      <c r="F33" s="5"/>
      <c r="G33" s="5"/>
      <c r="H33" s="5"/>
      <c r="I33" s="12" t="s">
        <v>23</v>
      </c>
      <c r="J33" s="11" t="s">
        <v>757</v>
      </c>
      <c r="K33" s="11" t="s">
        <v>758</v>
      </c>
      <c r="L33" s="12" t="s">
        <v>26</v>
      </c>
      <c r="M33" s="13">
        <v>3787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56">
        <v>21.1</v>
      </c>
      <c r="F34" s="1"/>
      <c r="G34" s="1"/>
      <c r="H34" s="1"/>
      <c r="I34" s="9" t="s">
        <v>23</v>
      </c>
      <c r="J34" s="8" t="s">
        <v>759</v>
      </c>
      <c r="K34" s="8" t="s">
        <v>760</v>
      </c>
      <c r="L34" s="9" t="s">
        <v>26</v>
      </c>
      <c r="M34" s="10">
        <v>3785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697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r a Indice" xr:uid="{50E7D1D2-5482-46E4-A1EB-06D60A949930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6969-5B87-465E-9077-27D0F40AFB98}">
  <sheetPr codeName="Sheet66">
    <pageSetUpPr autoPageBreaks="0"/>
  </sheetPr>
  <dimension ref="A1:Q35"/>
  <sheetViews>
    <sheetView topLeftCell="F19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113" t="s">
        <v>698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5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34.5" customHeight="1" x14ac:dyDescent="0.25">
      <c r="A4" s="11" t="s">
        <v>762</v>
      </c>
      <c r="B4" s="110" t="s">
        <v>763</v>
      </c>
      <c r="C4" s="95"/>
      <c r="D4" s="12" t="s">
        <v>519</v>
      </c>
      <c r="E4" s="13">
        <v>1</v>
      </c>
      <c r="F4" s="5"/>
      <c r="G4" s="13">
        <v>1</v>
      </c>
      <c r="H4" s="5"/>
      <c r="I4" s="12" t="s">
        <v>23</v>
      </c>
      <c r="J4" s="11" t="s">
        <v>764</v>
      </c>
      <c r="K4" s="11" t="s">
        <v>764</v>
      </c>
      <c r="L4" s="12" t="s">
        <v>26</v>
      </c>
      <c r="M4" s="13">
        <v>5249</v>
      </c>
      <c r="N4" s="5"/>
      <c r="O4" s="101"/>
      <c r="P4" s="103"/>
    </row>
    <row r="5" spans="1:17" ht="19.5" customHeight="1" x14ac:dyDescent="0.25">
      <c r="A5" s="11" t="s">
        <v>765</v>
      </c>
      <c r="B5" s="110" t="s">
        <v>766</v>
      </c>
      <c r="C5" s="95"/>
      <c r="D5" s="12" t="s">
        <v>519</v>
      </c>
      <c r="E5" s="13">
        <v>1</v>
      </c>
      <c r="F5" s="5"/>
      <c r="G5" s="13">
        <v>1</v>
      </c>
      <c r="H5" s="5"/>
      <c r="I5" s="12" t="s">
        <v>23</v>
      </c>
      <c r="J5" s="11" t="s">
        <v>764</v>
      </c>
      <c r="K5" s="11" t="s">
        <v>764</v>
      </c>
      <c r="L5" s="12" t="s">
        <v>26</v>
      </c>
      <c r="M5" s="13">
        <v>5253</v>
      </c>
      <c r="N5" s="5"/>
      <c r="O5" s="101"/>
      <c r="P5" s="103"/>
    </row>
    <row r="6" spans="1:17" ht="34.5" customHeight="1" x14ac:dyDescent="0.25">
      <c r="A6" s="11" t="s">
        <v>20</v>
      </c>
      <c r="B6" s="110" t="s">
        <v>21</v>
      </c>
      <c r="C6" s="95"/>
      <c r="D6" s="12" t="s">
        <v>22</v>
      </c>
      <c r="E6" s="13">
        <v>1</v>
      </c>
      <c r="F6" s="5"/>
      <c r="G6" s="13">
        <v>35</v>
      </c>
      <c r="H6" s="5"/>
      <c r="I6" s="12" t="s">
        <v>23</v>
      </c>
      <c r="J6" s="11" t="s">
        <v>767</v>
      </c>
      <c r="K6" s="11" t="s">
        <v>767</v>
      </c>
      <c r="L6" s="12" t="s">
        <v>26</v>
      </c>
      <c r="M6" s="13">
        <v>8574</v>
      </c>
      <c r="N6" s="11" t="s">
        <v>768</v>
      </c>
      <c r="O6" s="101"/>
      <c r="P6" s="103"/>
    </row>
    <row r="7" spans="1:17" ht="34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769</v>
      </c>
      <c r="K7" s="11" t="s">
        <v>769</v>
      </c>
      <c r="L7" s="12" t="s">
        <v>26</v>
      </c>
      <c r="M7" s="13">
        <v>8589</v>
      </c>
      <c r="N7" s="11" t="s">
        <v>768</v>
      </c>
      <c r="O7" s="101"/>
      <c r="P7" s="103"/>
    </row>
    <row r="8" spans="1:17" ht="34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770</v>
      </c>
      <c r="K8" s="11" t="s">
        <v>770</v>
      </c>
      <c r="L8" s="12" t="s">
        <v>26</v>
      </c>
      <c r="M8" s="13">
        <v>9336</v>
      </c>
      <c r="N8" s="11" t="s">
        <v>768</v>
      </c>
      <c r="O8" s="101"/>
      <c r="P8" s="103"/>
    </row>
    <row r="9" spans="1:17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771</v>
      </c>
      <c r="K9" s="11" t="s">
        <v>771</v>
      </c>
      <c r="L9" s="12" t="s">
        <v>81</v>
      </c>
      <c r="M9" s="13">
        <v>4512</v>
      </c>
      <c r="N9" s="5"/>
      <c r="O9" s="101"/>
      <c r="P9" s="103"/>
    </row>
    <row r="10" spans="1:17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772</v>
      </c>
      <c r="K10" s="11" t="s">
        <v>772</v>
      </c>
      <c r="L10" s="12" t="s">
        <v>26</v>
      </c>
      <c r="M10" s="13">
        <v>3867</v>
      </c>
      <c r="N10" s="5"/>
      <c r="O10" s="101"/>
      <c r="P10" s="103"/>
    </row>
    <row r="11" spans="1:17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773</v>
      </c>
      <c r="K11" s="11" t="s">
        <v>773</v>
      </c>
      <c r="L11" s="12" t="s">
        <v>81</v>
      </c>
      <c r="M11" s="13">
        <v>4498</v>
      </c>
      <c r="N11" s="5"/>
      <c r="O11" s="101"/>
      <c r="P11" s="103"/>
    </row>
    <row r="12" spans="1:17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774</v>
      </c>
      <c r="K12" s="11" t="s">
        <v>774</v>
      </c>
      <c r="L12" s="12" t="s">
        <v>81</v>
      </c>
      <c r="M12" s="13">
        <v>4505</v>
      </c>
      <c r="N12" s="5"/>
      <c r="O12" s="101"/>
      <c r="P12" s="103"/>
    </row>
    <row r="13" spans="1:17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775</v>
      </c>
      <c r="K13" s="11" t="s">
        <v>775</v>
      </c>
      <c r="L13" s="12" t="s">
        <v>81</v>
      </c>
      <c r="M13" s="13">
        <v>4491</v>
      </c>
      <c r="N13" s="5"/>
      <c r="O13" s="101"/>
      <c r="P13" s="103"/>
    </row>
    <row r="14" spans="1:17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776</v>
      </c>
      <c r="K14" s="11" t="s">
        <v>776</v>
      </c>
      <c r="L14" s="12" t="s">
        <v>26</v>
      </c>
      <c r="M14" s="13">
        <v>3881</v>
      </c>
      <c r="N14" s="5"/>
      <c r="O14" s="101"/>
      <c r="P14" s="103"/>
    </row>
    <row r="15" spans="1:17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777</v>
      </c>
      <c r="K15" s="11" t="s">
        <v>777</v>
      </c>
      <c r="L15" s="12" t="s">
        <v>26</v>
      </c>
      <c r="M15" s="13">
        <v>3874</v>
      </c>
      <c r="N15" s="5"/>
      <c r="O15" s="101"/>
      <c r="P15" s="103"/>
    </row>
    <row r="16" spans="1:17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778</v>
      </c>
      <c r="K16" s="11" t="s">
        <v>778</v>
      </c>
      <c r="L16" s="12" t="s">
        <v>26</v>
      </c>
      <c r="M16" s="13">
        <v>3888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726</v>
      </c>
      <c r="K17" s="11" t="s">
        <v>726</v>
      </c>
      <c r="L17" s="12" t="s">
        <v>81</v>
      </c>
      <c r="M17" s="13">
        <v>3896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779</v>
      </c>
      <c r="K18" s="11" t="s">
        <v>779</v>
      </c>
      <c r="L18" s="12" t="s">
        <v>26</v>
      </c>
      <c r="M18" s="13">
        <v>4643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736</v>
      </c>
      <c r="K19" s="11" t="s">
        <v>736</v>
      </c>
      <c r="L19" s="12" t="s">
        <v>81</v>
      </c>
      <c r="M19" s="13">
        <v>3903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736</v>
      </c>
      <c r="K20" s="11" t="s">
        <v>736</v>
      </c>
      <c r="L20" s="12" t="s">
        <v>81</v>
      </c>
      <c r="M20" s="13">
        <v>3910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780</v>
      </c>
      <c r="K21" s="11" t="s">
        <v>780</v>
      </c>
      <c r="L21" s="12" t="s">
        <v>26</v>
      </c>
      <c r="M21" s="13">
        <v>4650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781</v>
      </c>
      <c r="K22" s="11" t="s">
        <v>781</v>
      </c>
      <c r="L22" s="12" t="s">
        <v>26</v>
      </c>
      <c r="M22" s="13">
        <v>3947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782</v>
      </c>
      <c r="K23" s="11" t="s">
        <v>782</v>
      </c>
      <c r="L23" s="12" t="s">
        <v>26</v>
      </c>
      <c r="M23" s="13">
        <v>3983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782</v>
      </c>
      <c r="K24" s="11" t="s">
        <v>782</v>
      </c>
      <c r="L24" s="12" t="s">
        <v>26</v>
      </c>
      <c r="M24" s="13">
        <v>3976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783</v>
      </c>
      <c r="K25" s="11" t="s">
        <v>783</v>
      </c>
      <c r="L25" s="12" t="s">
        <v>81</v>
      </c>
      <c r="M25" s="13">
        <v>3939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783</v>
      </c>
      <c r="K26" s="11" t="s">
        <v>783</v>
      </c>
      <c r="L26" s="12" t="s">
        <v>81</v>
      </c>
      <c r="M26" s="13">
        <v>3925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723</v>
      </c>
      <c r="K27" s="11" t="s">
        <v>723</v>
      </c>
      <c r="L27" s="12" t="s">
        <v>26</v>
      </c>
      <c r="M27" s="13">
        <v>3954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711</v>
      </c>
      <c r="K28" s="11" t="s">
        <v>711</v>
      </c>
      <c r="L28" s="12" t="s">
        <v>81</v>
      </c>
      <c r="M28" s="13">
        <v>3932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711</v>
      </c>
      <c r="K29" s="11" t="s">
        <v>711</v>
      </c>
      <c r="L29" s="12" t="s">
        <v>81</v>
      </c>
      <c r="M29" s="13">
        <v>3918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784</v>
      </c>
      <c r="K30" s="11" t="s">
        <v>784</v>
      </c>
      <c r="L30" s="12" t="s">
        <v>26</v>
      </c>
      <c r="M30" s="13">
        <v>3961</v>
      </c>
      <c r="N30" s="5"/>
      <c r="O30" s="101"/>
      <c r="P30" s="103"/>
    </row>
    <row r="31" spans="1:16" ht="19.5" customHeight="1" x14ac:dyDescent="0.25">
      <c r="A31" s="1"/>
      <c r="B31" s="106"/>
      <c r="C31" s="107"/>
      <c r="D31" s="1"/>
      <c r="E31" s="10">
        <v>1</v>
      </c>
      <c r="F31" s="1"/>
      <c r="G31" s="1"/>
      <c r="H31" s="1"/>
      <c r="I31" s="9" t="s">
        <v>23</v>
      </c>
      <c r="J31" s="8" t="s">
        <v>750</v>
      </c>
      <c r="K31" s="8" t="s">
        <v>750</v>
      </c>
      <c r="L31" s="9" t="s">
        <v>26</v>
      </c>
      <c r="M31" s="10">
        <v>3968</v>
      </c>
      <c r="N31" s="1"/>
      <c r="O31" s="106"/>
      <c r="P31" s="108"/>
    </row>
    <row r="32" spans="1:16" ht="34.049999999999997" customHeight="1" x14ac:dyDescent="0.25"/>
    <row r="33" spans="1:16" ht="1.8" customHeight="1" x14ac:dyDescent="0.25">
      <c r="P33" s="104" t="s">
        <v>761</v>
      </c>
    </row>
    <row r="34" spans="1:16" ht="9" customHeight="1" x14ac:dyDescent="0.25">
      <c r="A34" s="105" t="s">
        <v>0</v>
      </c>
      <c r="B34" s="93"/>
      <c r="P34" s="93"/>
    </row>
    <row r="35" spans="1:16" ht="0.45" customHeight="1" x14ac:dyDescent="0.25">
      <c r="P35" s="93"/>
    </row>
  </sheetData>
  <mergeCells count="67">
    <mergeCell ref="B31:C31"/>
    <mergeCell ref="O31:P31"/>
    <mergeCell ref="P33:P35"/>
    <mergeCell ref="A34:B34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A1:P1" location="Index!A1" display="Summary of Signalization Items - 44600115201" xr:uid="{BD412611-D792-4852-88AE-FDA38964B5B5}"/>
    <hyperlink ref="Q1" location="Index!A1" display="Ir a Indice" xr:uid="{EB91C66C-E736-4335-A8CE-6DD9A385A603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D054-4CF4-413C-8565-0ADFEE04FDAC}">
  <sheetPr codeName="Sheet67">
    <pageSetUpPr autoPageBreaks="0"/>
  </sheetPr>
  <dimension ref="A1:Q37"/>
  <sheetViews>
    <sheetView topLeftCell="A22" zoomScaleNormal="100" workbookViewId="0">
      <selection activeCell="A31" sqref="A3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698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786</v>
      </c>
      <c r="K4" s="11" t="s">
        <v>786</v>
      </c>
      <c r="L4" s="12" t="s">
        <v>26</v>
      </c>
      <c r="M4" s="13">
        <v>3991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786</v>
      </c>
      <c r="K5" s="11" t="s">
        <v>786</v>
      </c>
      <c r="L5" s="12" t="s">
        <v>26</v>
      </c>
      <c r="M5" s="13">
        <v>3998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787</v>
      </c>
      <c r="K6" s="11" t="s">
        <v>787</v>
      </c>
      <c r="L6" s="12" t="s">
        <v>26</v>
      </c>
      <c r="M6" s="13">
        <v>4005</v>
      </c>
      <c r="N6" s="5"/>
      <c r="O6" s="101"/>
      <c r="P6" s="103"/>
    </row>
    <row r="7" spans="1:17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788</v>
      </c>
      <c r="K7" s="11" t="s">
        <v>788</v>
      </c>
      <c r="L7" s="12" t="s">
        <v>26</v>
      </c>
      <c r="M7" s="13">
        <v>4034</v>
      </c>
      <c r="N7" s="5"/>
      <c r="O7" s="101"/>
      <c r="P7" s="103"/>
    </row>
    <row r="8" spans="1:17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764</v>
      </c>
      <c r="K8" s="11" t="s">
        <v>764</v>
      </c>
      <c r="L8" s="12" t="s">
        <v>26</v>
      </c>
      <c r="M8" s="13">
        <v>4012</v>
      </c>
      <c r="N8" s="5"/>
      <c r="O8" s="101"/>
      <c r="P8" s="103"/>
    </row>
    <row r="9" spans="1:17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756</v>
      </c>
      <c r="K9" s="11" t="s">
        <v>756</v>
      </c>
      <c r="L9" s="12" t="s">
        <v>26</v>
      </c>
      <c r="M9" s="13">
        <v>4041</v>
      </c>
      <c r="N9" s="5"/>
      <c r="O9" s="101"/>
      <c r="P9" s="103"/>
    </row>
    <row r="10" spans="1:17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789</v>
      </c>
      <c r="K10" s="11" t="s">
        <v>789</v>
      </c>
      <c r="L10" s="12" t="s">
        <v>26</v>
      </c>
      <c r="M10" s="13">
        <v>4019</v>
      </c>
      <c r="N10" s="5"/>
      <c r="O10" s="101"/>
      <c r="P10" s="103"/>
    </row>
    <row r="11" spans="1:17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758</v>
      </c>
      <c r="K11" s="11" t="s">
        <v>758</v>
      </c>
      <c r="L11" s="12" t="s">
        <v>26</v>
      </c>
      <c r="M11" s="13">
        <v>4048</v>
      </c>
      <c r="N11" s="5"/>
      <c r="O11" s="101"/>
      <c r="P11" s="103"/>
    </row>
    <row r="12" spans="1:17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790</v>
      </c>
      <c r="K12" s="11" t="s">
        <v>790</v>
      </c>
      <c r="L12" s="12" t="s">
        <v>26</v>
      </c>
      <c r="M12" s="13">
        <v>4026</v>
      </c>
      <c r="N12" s="5"/>
      <c r="O12" s="101"/>
      <c r="P12" s="103"/>
    </row>
    <row r="13" spans="1:17" ht="19.5" customHeight="1" x14ac:dyDescent="0.25">
      <c r="A13" s="43" t="s">
        <v>791</v>
      </c>
      <c r="B13" s="110" t="s">
        <v>792</v>
      </c>
      <c r="C13" s="95"/>
      <c r="D13" s="12" t="s">
        <v>22</v>
      </c>
      <c r="E13" s="13">
        <v>1</v>
      </c>
      <c r="F13" s="5"/>
      <c r="G13" s="13">
        <v>1</v>
      </c>
      <c r="H13" s="5"/>
      <c r="I13" s="12" t="s">
        <v>23</v>
      </c>
      <c r="J13" s="11" t="s">
        <v>790</v>
      </c>
      <c r="K13" s="11" t="s">
        <v>790</v>
      </c>
      <c r="L13" s="12" t="s">
        <v>26</v>
      </c>
      <c r="M13" s="13">
        <v>4299</v>
      </c>
      <c r="N13" s="5"/>
      <c r="O13" s="101"/>
      <c r="P13" s="103"/>
    </row>
    <row r="14" spans="1:17" ht="34.5" customHeight="1" x14ac:dyDescent="0.25">
      <c r="A14" s="43" t="s">
        <v>793</v>
      </c>
      <c r="B14" s="110" t="s">
        <v>794</v>
      </c>
      <c r="C14" s="95"/>
      <c r="D14" s="12" t="s">
        <v>795</v>
      </c>
      <c r="E14" s="13">
        <v>1</v>
      </c>
      <c r="F14" s="5"/>
      <c r="G14" s="13">
        <v>1</v>
      </c>
      <c r="H14" s="5"/>
      <c r="I14" s="12" t="s">
        <v>23</v>
      </c>
      <c r="J14" s="11" t="s">
        <v>796</v>
      </c>
      <c r="K14" s="11" t="s">
        <v>796</v>
      </c>
      <c r="L14" s="12" t="s">
        <v>26</v>
      </c>
      <c r="M14" s="13">
        <v>5283</v>
      </c>
      <c r="N14" s="5"/>
      <c r="O14" s="101"/>
      <c r="P14" s="103"/>
    </row>
    <row r="15" spans="1:17" ht="19.5" customHeight="1" x14ac:dyDescent="0.25">
      <c r="A15" s="11" t="s">
        <v>797</v>
      </c>
      <c r="B15" s="110" t="s">
        <v>798</v>
      </c>
      <c r="C15" s="95"/>
      <c r="D15" s="12" t="s">
        <v>521</v>
      </c>
      <c r="E15" s="13">
        <v>118.3</v>
      </c>
      <c r="F15" s="5"/>
      <c r="G15" s="13">
        <v>118</v>
      </c>
      <c r="H15" s="5"/>
      <c r="I15" s="12" t="s">
        <v>23</v>
      </c>
      <c r="J15" s="11" t="s">
        <v>799</v>
      </c>
      <c r="K15" s="11" t="s">
        <v>800</v>
      </c>
      <c r="L15" s="12" t="s">
        <v>494</v>
      </c>
      <c r="M15" s="13">
        <v>5289</v>
      </c>
      <c r="N15" s="5"/>
      <c r="O15" s="101"/>
      <c r="P15" s="103"/>
    </row>
    <row r="16" spans="1:17" ht="19.5" customHeight="1" x14ac:dyDescent="0.25">
      <c r="A16" s="11" t="s">
        <v>801</v>
      </c>
      <c r="B16" s="110" t="s">
        <v>802</v>
      </c>
      <c r="C16" s="95"/>
      <c r="D16" s="12" t="s">
        <v>521</v>
      </c>
      <c r="E16" s="13">
        <v>90.1</v>
      </c>
      <c r="F16" s="5"/>
      <c r="G16" s="13">
        <v>90</v>
      </c>
      <c r="H16" s="5"/>
      <c r="I16" s="12" t="s">
        <v>23</v>
      </c>
      <c r="J16" s="11" t="s">
        <v>799</v>
      </c>
      <c r="K16" s="11" t="s">
        <v>803</v>
      </c>
      <c r="L16" s="12" t="s">
        <v>494</v>
      </c>
      <c r="M16" s="13">
        <v>15289</v>
      </c>
      <c r="N16" s="5"/>
      <c r="O16" s="101"/>
      <c r="P16" s="103"/>
    </row>
    <row r="17" spans="1:16" ht="19.5" customHeight="1" x14ac:dyDescent="0.25">
      <c r="A17" s="11" t="s">
        <v>804</v>
      </c>
      <c r="B17" s="110" t="s">
        <v>805</v>
      </c>
      <c r="C17" s="95"/>
      <c r="D17" s="12" t="s">
        <v>22</v>
      </c>
      <c r="E17" s="13">
        <v>1</v>
      </c>
      <c r="F17" s="5"/>
      <c r="G17" s="13">
        <v>1</v>
      </c>
      <c r="H17" s="5"/>
      <c r="I17" s="12" t="s">
        <v>23</v>
      </c>
      <c r="J17" s="11" t="s">
        <v>796</v>
      </c>
      <c r="K17" s="11" t="s">
        <v>796</v>
      </c>
      <c r="L17" s="12" t="s">
        <v>26</v>
      </c>
      <c r="M17" s="13">
        <v>4309</v>
      </c>
      <c r="N17" s="5"/>
      <c r="O17" s="101"/>
      <c r="P17" s="103"/>
    </row>
    <row r="18" spans="1:16" ht="34.5" customHeight="1" x14ac:dyDescent="0.25">
      <c r="A18" s="11" t="s">
        <v>806</v>
      </c>
      <c r="B18" s="110" t="s">
        <v>807</v>
      </c>
      <c r="C18" s="95"/>
      <c r="D18" s="12" t="s">
        <v>22</v>
      </c>
      <c r="E18" s="13">
        <v>1</v>
      </c>
      <c r="F18" s="5"/>
      <c r="G18" s="13">
        <v>1</v>
      </c>
      <c r="H18" s="5"/>
      <c r="I18" s="12" t="s">
        <v>23</v>
      </c>
      <c r="J18" s="11" t="s">
        <v>808</v>
      </c>
      <c r="K18" s="11" t="s">
        <v>808</v>
      </c>
      <c r="L18" s="12" t="s">
        <v>26</v>
      </c>
      <c r="M18" s="13">
        <v>5281</v>
      </c>
      <c r="N18" s="5"/>
      <c r="O18" s="101"/>
      <c r="P18" s="103"/>
    </row>
    <row r="19" spans="1:16" ht="19.5" customHeight="1" x14ac:dyDescent="0.25">
      <c r="A19" s="11" t="s">
        <v>809</v>
      </c>
      <c r="B19" s="110" t="s">
        <v>810</v>
      </c>
      <c r="C19" s="95"/>
      <c r="D19" s="12" t="s">
        <v>22</v>
      </c>
      <c r="E19" s="13">
        <v>1</v>
      </c>
      <c r="F19" s="5"/>
      <c r="G19" s="13">
        <v>8</v>
      </c>
      <c r="H19" s="5"/>
      <c r="I19" s="12" t="s">
        <v>23</v>
      </c>
      <c r="J19" s="11" t="s">
        <v>811</v>
      </c>
      <c r="K19" s="11" t="s">
        <v>811</v>
      </c>
      <c r="L19" s="12" t="s">
        <v>81</v>
      </c>
      <c r="M19" s="13">
        <v>5193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812</v>
      </c>
      <c r="K20" s="11" t="s">
        <v>812</v>
      </c>
      <c r="L20" s="12" t="s">
        <v>81</v>
      </c>
      <c r="M20" s="13">
        <v>5187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813</v>
      </c>
      <c r="K21" s="11" t="s">
        <v>813</v>
      </c>
      <c r="L21" s="12" t="s">
        <v>26</v>
      </c>
      <c r="M21" s="13">
        <v>5157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814</v>
      </c>
      <c r="K22" s="11" t="s">
        <v>814</v>
      </c>
      <c r="L22" s="12" t="s">
        <v>26</v>
      </c>
      <c r="M22" s="13">
        <v>5142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815</v>
      </c>
      <c r="K23" s="11" t="s">
        <v>815</v>
      </c>
      <c r="L23" s="12" t="s">
        <v>26</v>
      </c>
      <c r="M23" s="13">
        <v>5163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816</v>
      </c>
      <c r="K24" s="11" t="s">
        <v>816</v>
      </c>
      <c r="L24" s="12" t="s">
        <v>26</v>
      </c>
      <c r="M24" s="13">
        <v>5169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817</v>
      </c>
      <c r="K25" s="11" t="s">
        <v>817</v>
      </c>
      <c r="L25" s="12" t="s">
        <v>81</v>
      </c>
      <c r="M25" s="13">
        <v>5175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818</v>
      </c>
      <c r="K26" s="11" t="s">
        <v>818</v>
      </c>
      <c r="L26" s="12" t="s">
        <v>81</v>
      </c>
      <c r="M26" s="13">
        <v>5181</v>
      </c>
      <c r="N26" s="5"/>
      <c r="O26" s="101"/>
      <c r="P26" s="103"/>
    </row>
    <row r="27" spans="1:16" ht="19.5" customHeight="1" x14ac:dyDescent="0.25">
      <c r="A27" s="43" t="s">
        <v>819</v>
      </c>
      <c r="B27" s="110" t="s">
        <v>820</v>
      </c>
      <c r="C27" s="95"/>
      <c r="D27" s="12" t="s">
        <v>22</v>
      </c>
      <c r="E27" s="13">
        <v>1</v>
      </c>
      <c r="F27" s="5"/>
      <c r="G27" s="13">
        <v>4</v>
      </c>
      <c r="H27" s="5"/>
      <c r="I27" s="12" t="s">
        <v>23</v>
      </c>
      <c r="J27" s="11" t="s">
        <v>821</v>
      </c>
      <c r="K27" s="11" t="s">
        <v>821</v>
      </c>
      <c r="L27" s="12" t="s">
        <v>26</v>
      </c>
      <c r="M27" s="13">
        <v>5140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822</v>
      </c>
      <c r="K28" s="11" t="s">
        <v>822</v>
      </c>
      <c r="L28" s="12" t="s">
        <v>81</v>
      </c>
      <c r="M28" s="13">
        <v>5134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823</v>
      </c>
      <c r="K29" s="11" t="s">
        <v>823</v>
      </c>
      <c r="L29" s="12" t="s">
        <v>26</v>
      </c>
      <c r="M29" s="13">
        <v>5138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824</v>
      </c>
      <c r="K30" s="11" t="s">
        <v>824</v>
      </c>
      <c r="L30" s="12" t="s">
        <v>81</v>
      </c>
      <c r="M30" s="13">
        <v>5136</v>
      </c>
      <c r="N30" s="5"/>
      <c r="O30" s="101"/>
      <c r="P30" s="103"/>
    </row>
    <row r="31" spans="1:16" ht="19.5" customHeight="1" x14ac:dyDescent="0.25">
      <c r="A31" s="11" t="s">
        <v>825</v>
      </c>
      <c r="B31" s="110" t="s">
        <v>826</v>
      </c>
      <c r="C31" s="95"/>
      <c r="D31" s="12" t="s">
        <v>795</v>
      </c>
      <c r="E31" s="13">
        <v>1</v>
      </c>
      <c r="F31" s="5"/>
      <c r="G31" s="13">
        <v>8</v>
      </c>
      <c r="H31" s="5"/>
      <c r="I31" s="12" t="s">
        <v>23</v>
      </c>
      <c r="J31" s="11" t="s">
        <v>811</v>
      </c>
      <c r="K31" s="11" t="s">
        <v>811</v>
      </c>
      <c r="L31" s="12" t="s">
        <v>81</v>
      </c>
      <c r="M31" s="13">
        <v>4552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715</v>
      </c>
      <c r="K32" s="11" t="s">
        <v>715</v>
      </c>
      <c r="L32" s="12" t="s">
        <v>81</v>
      </c>
      <c r="M32" s="13">
        <v>4528</v>
      </c>
      <c r="N32" s="5"/>
      <c r="O32" s="101"/>
      <c r="P32" s="103"/>
    </row>
    <row r="33" spans="1:16" ht="19.5" customHeight="1" x14ac:dyDescent="0.25">
      <c r="A33" s="1"/>
      <c r="B33" s="106"/>
      <c r="C33" s="107"/>
      <c r="D33" s="1"/>
      <c r="E33" s="10">
        <v>1</v>
      </c>
      <c r="F33" s="1"/>
      <c r="G33" s="1"/>
      <c r="H33" s="1"/>
      <c r="I33" s="9" t="s">
        <v>23</v>
      </c>
      <c r="J33" s="8" t="s">
        <v>813</v>
      </c>
      <c r="K33" s="8" t="s">
        <v>813</v>
      </c>
      <c r="L33" s="9" t="s">
        <v>26</v>
      </c>
      <c r="M33" s="10">
        <v>4674</v>
      </c>
      <c r="N33" s="1"/>
      <c r="O33" s="106"/>
      <c r="P33" s="108"/>
    </row>
    <row r="34" spans="1:16" ht="25.05" customHeight="1" x14ac:dyDescent="0.25"/>
    <row r="35" spans="1:16" ht="1.8" customHeight="1" x14ac:dyDescent="0.25">
      <c r="P35" s="104" t="s">
        <v>785</v>
      </c>
    </row>
    <row r="36" spans="1:16" ht="9" customHeight="1" x14ac:dyDescent="0.25">
      <c r="A36" s="105" t="s">
        <v>0</v>
      </c>
      <c r="B36" s="93"/>
      <c r="P36" s="93"/>
    </row>
    <row r="37" spans="1:16" ht="0.45" customHeight="1" x14ac:dyDescent="0.25">
      <c r="P37" s="93"/>
    </row>
  </sheetData>
  <mergeCells count="71">
    <mergeCell ref="P35:P37"/>
    <mergeCell ref="A36:B36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r a Indice" xr:uid="{4E668DA5-C76D-440A-8FC2-9D74FED4CA7D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7F18-9087-4F84-99D2-136C48EF94D3}">
  <sheetPr codeName="Sheet68">
    <pageSetUpPr autoPageBreaks="0"/>
  </sheetPr>
  <dimension ref="A1:Q36"/>
  <sheetViews>
    <sheetView topLeftCell="F1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698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814</v>
      </c>
      <c r="K4" s="11" t="s">
        <v>814</v>
      </c>
      <c r="L4" s="12" t="s">
        <v>26</v>
      </c>
      <c r="M4" s="13">
        <v>4664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815</v>
      </c>
      <c r="K5" s="11" t="s">
        <v>815</v>
      </c>
      <c r="L5" s="12" t="s">
        <v>26</v>
      </c>
      <c r="M5" s="13">
        <v>4562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816</v>
      </c>
      <c r="K6" s="11" t="s">
        <v>816</v>
      </c>
      <c r="L6" s="12" t="s">
        <v>26</v>
      </c>
      <c r="M6" s="13">
        <v>4572</v>
      </c>
      <c r="N6" s="5"/>
      <c r="O6" s="101"/>
      <c r="P6" s="103"/>
    </row>
    <row r="7" spans="1:17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817</v>
      </c>
      <c r="K7" s="11" t="s">
        <v>817</v>
      </c>
      <c r="L7" s="12" t="s">
        <v>81</v>
      </c>
      <c r="M7" s="13">
        <v>4592</v>
      </c>
      <c r="N7" s="5"/>
      <c r="O7" s="101"/>
      <c r="P7" s="103"/>
    </row>
    <row r="8" spans="1:17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818</v>
      </c>
      <c r="K8" s="11" t="s">
        <v>818</v>
      </c>
      <c r="L8" s="12" t="s">
        <v>81</v>
      </c>
      <c r="M8" s="13">
        <v>4582</v>
      </c>
      <c r="N8" s="5"/>
      <c r="O8" s="101"/>
      <c r="P8" s="103"/>
    </row>
    <row r="9" spans="1:17" ht="34.5" customHeight="1" x14ac:dyDescent="0.25">
      <c r="A9" s="11" t="s">
        <v>828</v>
      </c>
      <c r="B9" s="110" t="s">
        <v>829</v>
      </c>
      <c r="C9" s="95"/>
      <c r="D9" s="12" t="s">
        <v>795</v>
      </c>
      <c r="E9" s="13">
        <v>1</v>
      </c>
      <c r="F9" s="5"/>
      <c r="G9" s="13">
        <v>4</v>
      </c>
      <c r="H9" s="5"/>
      <c r="I9" s="12" t="s">
        <v>23</v>
      </c>
      <c r="J9" s="11" t="s">
        <v>830</v>
      </c>
      <c r="K9" s="11" t="s">
        <v>830</v>
      </c>
      <c r="L9" s="12" t="s">
        <v>81</v>
      </c>
      <c r="M9" s="13">
        <v>5080</v>
      </c>
      <c r="N9" s="5"/>
      <c r="O9" s="101"/>
      <c r="P9" s="103"/>
    </row>
    <row r="10" spans="1:17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831</v>
      </c>
      <c r="K10" s="11" t="s">
        <v>831</v>
      </c>
      <c r="L10" s="12" t="s">
        <v>26</v>
      </c>
      <c r="M10" s="13">
        <v>5089</v>
      </c>
      <c r="N10" s="5"/>
      <c r="O10" s="101"/>
      <c r="P10" s="103"/>
    </row>
    <row r="11" spans="1:17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131</v>
      </c>
      <c r="K11" s="11" t="s">
        <v>131</v>
      </c>
      <c r="L11" s="12" t="s">
        <v>81</v>
      </c>
      <c r="M11" s="13">
        <v>5071</v>
      </c>
      <c r="N11" s="5"/>
      <c r="O11" s="101"/>
      <c r="P11" s="103"/>
    </row>
    <row r="12" spans="1:17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832</v>
      </c>
      <c r="K12" s="11" t="s">
        <v>832</v>
      </c>
      <c r="L12" s="12" t="s">
        <v>26</v>
      </c>
      <c r="M12" s="13">
        <v>5021</v>
      </c>
      <c r="N12" s="5"/>
      <c r="O12" s="101"/>
      <c r="P12" s="103"/>
    </row>
    <row r="13" spans="1:17" ht="34.5" customHeight="1" x14ac:dyDescent="0.25">
      <c r="A13" s="11" t="s">
        <v>833</v>
      </c>
      <c r="B13" s="110" t="s">
        <v>834</v>
      </c>
      <c r="C13" s="95"/>
      <c r="D13" s="12" t="s">
        <v>22</v>
      </c>
      <c r="E13" s="13">
        <v>4</v>
      </c>
      <c r="F13" s="5"/>
      <c r="G13" s="13">
        <v>4</v>
      </c>
      <c r="H13" s="5"/>
      <c r="I13" s="12" t="s">
        <v>23</v>
      </c>
      <c r="J13" s="11" t="s">
        <v>764</v>
      </c>
      <c r="K13" s="11" t="s">
        <v>764</v>
      </c>
      <c r="L13" s="12" t="s">
        <v>26</v>
      </c>
      <c r="M13" s="13">
        <v>4311</v>
      </c>
      <c r="N13" s="5"/>
      <c r="O13" s="101"/>
      <c r="P13" s="103"/>
    </row>
    <row r="14" spans="1:17" ht="34.5" customHeight="1" x14ac:dyDescent="0.25">
      <c r="A14" s="11" t="s">
        <v>835</v>
      </c>
      <c r="B14" s="110" t="s">
        <v>836</v>
      </c>
      <c r="C14" s="95"/>
      <c r="D14" s="12" t="s">
        <v>22</v>
      </c>
      <c r="E14" s="13">
        <v>1</v>
      </c>
      <c r="F14" s="5"/>
      <c r="G14" s="13">
        <v>4</v>
      </c>
      <c r="H14" s="5"/>
      <c r="I14" s="12" t="s">
        <v>23</v>
      </c>
      <c r="J14" s="11" t="s">
        <v>837</v>
      </c>
      <c r="K14" s="11" t="s">
        <v>837</v>
      </c>
      <c r="L14" s="12" t="s">
        <v>81</v>
      </c>
      <c r="M14" s="13">
        <v>4176</v>
      </c>
      <c r="N14" s="5"/>
      <c r="O14" s="101"/>
      <c r="P14" s="103"/>
    </row>
    <row r="15" spans="1:17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838</v>
      </c>
      <c r="K15" s="11" t="s">
        <v>838</v>
      </c>
      <c r="L15" s="12" t="s">
        <v>26</v>
      </c>
      <c r="M15" s="13">
        <v>4194</v>
      </c>
      <c r="N15" s="5"/>
      <c r="O15" s="101"/>
      <c r="P15" s="103"/>
    </row>
    <row r="16" spans="1:17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839</v>
      </c>
      <c r="K16" s="11" t="s">
        <v>839</v>
      </c>
      <c r="L16" s="12" t="s">
        <v>81</v>
      </c>
      <c r="M16" s="13">
        <v>4206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840</v>
      </c>
      <c r="K17" s="11" t="s">
        <v>840</v>
      </c>
      <c r="L17" s="12" t="s">
        <v>26</v>
      </c>
      <c r="M17" s="13">
        <v>4182</v>
      </c>
      <c r="N17" s="5"/>
      <c r="O17" s="101"/>
      <c r="P17" s="103"/>
    </row>
    <row r="18" spans="1:16" ht="19.5" customHeight="1" x14ac:dyDescent="0.25">
      <c r="A18" s="11" t="s">
        <v>841</v>
      </c>
      <c r="B18" s="110" t="s">
        <v>842</v>
      </c>
      <c r="C18" s="95"/>
      <c r="D18" s="12" t="s">
        <v>22</v>
      </c>
      <c r="E18" s="13">
        <v>1</v>
      </c>
      <c r="F18" s="5"/>
      <c r="G18" s="13">
        <v>8</v>
      </c>
      <c r="H18" s="5"/>
      <c r="I18" s="12" t="s">
        <v>23</v>
      </c>
      <c r="J18" s="11" t="s">
        <v>811</v>
      </c>
      <c r="K18" s="11" t="s">
        <v>811</v>
      </c>
      <c r="L18" s="12" t="s">
        <v>81</v>
      </c>
      <c r="M18" s="13">
        <v>5195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812</v>
      </c>
      <c r="K19" s="11" t="s">
        <v>812</v>
      </c>
      <c r="L19" s="12" t="s">
        <v>81</v>
      </c>
      <c r="M19" s="13">
        <v>5189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813</v>
      </c>
      <c r="K20" s="11" t="s">
        <v>813</v>
      </c>
      <c r="L20" s="12" t="s">
        <v>26</v>
      </c>
      <c r="M20" s="13">
        <v>5159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814</v>
      </c>
      <c r="K21" s="11" t="s">
        <v>814</v>
      </c>
      <c r="L21" s="12" t="s">
        <v>26</v>
      </c>
      <c r="M21" s="13">
        <v>5153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815</v>
      </c>
      <c r="K22" s="11" t="s">
        <v>815</v>
      </c>
      <c r="L22" s="12" t="s">
        <v>26</v>
      </c>
      <c r="M22" s="13">
        <v>5165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816</v>
      </c>
      <c r="K23" s="11" t="s">
        <v>816</v>
      </c>
      <c r="L23" s="12" t="s">
        <v>26</v>
      </c>
      <c r="M23" s="13">
        <v>5171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817</v>
      </c>
      <c r="K24" s="11" t="s">
        <v>817</v>
      </c>
      <c r="L24" s="12" t="s">
        <v>81</v>
      </c>
      <c r="M24" s="13">
        <v>5177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818</v>
      </c>
      <c r="K25" s="11" t="s">
        <v>818</v>
      </c>
      <c r="L25" s="12" t="s">
        <v>81</v>
      </c>
      <c r="M25" s="13">
        <v>5183</v>
      </c>
      <c r="N25" s="5"/>
      <c r="O25" s="101"/>
      <c r="P25" s="103"/>
    </row>
    <row r="26" spans="1:16" ht="19.5" customHeight="1" x14ac:dyDescent="0.25">
      <c r="A26" s="11" t="s">
        <v>843</v>
      </c>
      <c r="B26" s="110" t="s">
        <v>844</v>
      </c>
      <c r="C26" s="95"/>
      <c r="D26" s="12" t="s">
        <v>22</v>
      </c>
      <c r="E26" s="13">
        <v>1</v>
      </c>
      <c r="F26" s="5"/>
      <c r="G26" s="13">
        <v>2</v>
      </c>
      <c r="H26" s="5"/>
      <c r="I26" s="12" t="s">
        <v>23</v>
      </c>
      <c r="J26" s="11" t="s">
        <v>830</v>
      </c>
      <c r="K26" s="11" t="s">
        <v>830</v>
      </c>
      <c r="L26" s="12" t="s">
        <v>81</v>
      </c>
      <c r="M26" s="13">
        <v>5130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832</v>
      </c>
      <c r="K27" s="11" t="s">
        <v>832</v>
      </c>
      <c r="L27" s="12" t="s">
        <v>26</v>
      </c>
      <c r="M27" s="13">
        <v>5122</v>
      </c>
      <c r="N27" s="5"/>
      <c r="O27" s="101"/>
      <c r="P27" s="103"/>
    </row>
    <row r="28" spans="1:16" ht="19.5" customHeight="1" x14ac:dyDescent="0.25">
      <c r="A28" s="11" t="s">
        <v>845</v>
      </c>
      <c r="B28" s="110" t="s">
        <v>846</v>
      </c>
      <c r="C28" s="95"/>
      <c r="D28" s="12" t="s">
        <v>795</v>
      </c>
      <c r="E28" s="13">
        <v>1</v>
      </c>
      <c r="F28" s="5"/>
      <c r="G28" s="13">
        <v>1</v>
      </c>
      <c r="H28" s="5"/>
      <c r="I28" s="12" t="s">
        <v>23</v>
      </c>
      <c r="J28" s="11" t="s">
        <v>764</v>
      </c>
      <c r="K28" s="11" t="s">
        <v>764</v>
      </c>
      <c r="L28" s="12" t="s">
        <v>26</v>
      </c>
      <c r="M28" s="13">
        <v>3502</v>
      </c>
      <c r="N28" s="5"/>
      <c r="O28" s="101"/>
      <c r="P28" s="103"/>
    </row>
    <row r="29" spans="1:16" ht="19.5" customHeight="1" x14ac:dyDescent="0.25">
      <c r="A29" s="11" t="s">
        <v>847</v>
      </c>
      <c r="B29" s="110" t="s">
        <v>848</v>
      </c>
      <c r="C29" s="95"/>
      <c r="D29" s="12" t="s">
        <v>795</v>
      </c>
      <c r="E29" s="13">
        <v>1</v>
      </c>
      <c r="F29" s="5"/>
      <c r="G29" s="13">
        <v>1</v>
      </c>
      <c r="H29" s="5"/>
      <c r="I29" s="12" t="s">
        <v>23</v>
      </c>
      <c r="J29" s="11" t="s">
        <v>849</v>
      </c>
      <c r="K29" s="11" t="s">
        <v>849</v>
      </c>
      <c r="L29" s="12" t="s">
        <v>26</v>
      </c>
      <c r="M29" s="13">
        <v>5265</v>
      </c>
      <c r="N29" s="5"/>
      <c r="O29" s="101"/>
      <c r="P29" s="103"/>
    </row>
    <row r="30" spans="1:16" ht="19.5" customHeight="1" x14ac:dyDescent="0.25">
      <c r="A30" s="11" t="s">
        <v>850</v>
      </c>
      <c r="B30" s="110" t="s">
        <v>851</v>
      </c>
      <c r="C30" s="95"/>
      <c r="D30" s="12" t="s">
        <v>22</v>
      </c>
      <c r="E30" s="13">
        <v>1</v>
      </c>
      <c r="F30" s="5"/>
      <c r="G30" s="13">
        <v>1</v>
      </c>
      <c r="H30" s="5"/>
      <c r="I30" s="12" t="s">
        <v>23</v>
      </c>
      <c r="J30" s="11" t="s">
        <v>764</v>
      </c>
      <c r="K30" s="11" t="s">
        <v>764</v>
      </c>
      <c r="L30" s="12" t="s">
        <v>26</v>
      </c>
      <c r="M30" s="13">
        <v>120015</v>
      </c>
      <c r="N30" s="5"/>
      <c r="O30" s="101"/>
      <c r="P30" s="103"/>
    </row>
    <row r="31" spans="1:16" ht="19.5" customHeight="1" x14ac:dyDescent="0.25">
      <c r="A31" s="11" t="s">
        <v>852</v>
      </c>
      <c r="B31" s="110" t="s">
        <v>853</v>
      </c>
      <c r="C31" s="95"/>
      <c r="D31" s="12" t="s">
        <v>22</v>
      </c>
      <c r="E31" s="13">
        <v>1</v>
      </c>
      <c r="F31" s="5"/>
      <c r="G31" s="13">
        <v>3</v>
      </c>
      <c r="H31" s="5"/>
      <c r="I31" s="12" t="s">
        <v>23</v>
      </c>
      <c r="J31" s="11" t="s">
        <v>854</v>
      </c>
      <c r="K31" s="11" t="s">
        <v>854</v>
      </c>
      <c r="L31" s="12" t="s">
        <v>81</v>
      </c>
      <c r="M31" s="13">
        <v>9295</v>
      </c>
      <c r="N31" s="5"/>
      <c r="O31" s="101"/>
      <c r="P31" s="103"/>
    </row>
    <row r="32" spans="1:16" ht="19.5" customHeight="1" x14ac:dyDescent="0.25">
      <c r="A32" s="1"/>
      <c r="B32" s="106"/>
      <c r="C32" s="107"/>
      <c r="D32" s="1"/>
      <c r="E32" s="10">
        <v>1</v>
      </c>
      <c r="F32" s="1"/>
      <c r="G32" s="1"/>
      <c r="H32" s="1"/>
      <c r="I32" s="9" t="s">
        <v>23</v>
      </c>
      <c r="J32" s="8" t="s">
        <v>855</v>
      </c>
      <c r="K32" s="8" t="s">
        <v>855</v>
      </c>
      <c r="L32" s="9" t="s">
        <v>81</v>
      </c>
      <c r="M32" s="10">
        <v>8094</v>
      </c>
      <c r="N32" s="1"/>
      <c r="O32" s="106"/>
      <c r="P32" s="108"/>
    </row>
    <row r="33" spans="1:16" ht="29.55" customHeight="1" x14ac:dyDescent="0.25"/>
    <row r="34" spans="1:16" ht="1.8" customHeight="1" x14ac:dyDescent="0.25">
      <c r="P34" s="104" t="s">
        <v>827</v>
      </c>
    </row>
    <row r="35" spans="1:16" ht="9" customHeight="1" x14ac:dyDescent="0.25">
      <c r="A35" s="105" t="s">
        <v>0</v>
      </c>
      <c r="B35" s="93"/>
      <c r="P35" s="93"/>
    </row>
    <row r="36" spans="1:16" ht="0.45" customHeight="1" x14ac:dyDescent="0.25">
      <c r="P36" s="93"/>
    </row>
  </sheetData>
  <mergeCells count="69">
    <mergeCell ref="B31:C31"/>
    <mergeCell ref="O31:P31"/>
    <mergeCell ref="B32:C32"/>
    <mergeCell ref="O32:P32"/>
    <mergeCell ref="P34:P36"/>
    <mergeCell ref="A35:B35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r a Indice" xr:uid="{17C82A8D-8F47-494B-9F1C-27ADABF4E23E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56A0-7932-4BC2-A066-BD2C5C3D059E}">
  <sheetPr codeName="Sheet69">
    <pageSetUpPr autoPageBreaks="0"/>
  </sheetPr>
  <dimension ref="A1:Q15"/>
  <sheetViews>
    <sheetView zoomScaleNormal="100" workbookViewId="0">
      <selection activeCell="A5" sqref="A5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698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857</v>
      </c>
      <c r="K4" s="11" t="s">
        <v>857</v>
      </c>
      <c r="L4" s="12" t="s">
        <v>26</v>
      </c>
      <c r="M4" s="13">
        <v>8054</v>
      </c>
      <c r="N4" s="5"/>
      <c r="O4" s="101"/>
      <c r="P4" s="103"/>
    </row>
    <row r="5" spans="1:17" ht="19.5" customHeight="1" x14ac:dyDescent="0.25">
      <c r="A5" s="11" t="s">
        <v>858</v>
      </c>
      <c r="B5" s="110" t="s">
        <v>859</v>
      </c>
      <c r="C5" s="95"/>
      <c r="D5" s="12" t="s">
        <v>22</v>
      </c>
      <c r="E5" s="13">
        <v>1</v>
      </c>
      <c r="F5" s="5"/>
      <c r="G5" s="13">
        <v>4</v>
      </c>
      <c r="H5" s="5"/>
      <c r="I5" s="12" t="s">
        <v>23</v>
      </c>
      <c r="J5" s="11" t="s">
        <v>860</v>
      </c>
      <c r="K5" s="11" t="s">
        <v>860</v>
      </c>
      <c r="L5" s="12" t="s">
        <v>81</v>
      </c>
      <c r="M5" s="13">
        <v>8254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854</v>
      </c>
      <c r="K6" s="11" t="s">
        <v>854</v>
      </c>
      <c r="L6" s="12" t="s">
        <v>81</v>
      </c>
      <c r="M6" s="13">
        <v>8214</v>
      </c>
      <c r="N6" s="5"/>
      <c r="O6" s="101"/>
      <c r="P6" s="103"/>
    </row>
    <row r="7" spans="1:17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861</v>
      </c>
      <c r="K7" s="11" t="s">
        <v>861</v>
      </c>
      <c r="L7" s="12" t="s">
        <v>26</v>
      </c>
      <c r="M7" s="13">
        <v>8294</v>
      </c>
      <c r="N7" s="5"/>
      <c r="O7" s="101"/>
      <c r="P7" s="103"/>
    </row>
    <row r="8" spans="1:17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857</v>
      </c>
      <c r="K8" s="11" t="s">
        <v>857</v>
      </c>
      <c r="L8" s="12" t="s">
        <v>26</v>
      </c>
      <c r="M8" s="13">
        <v>8174</v>
      </c>
      <c r="N8" s="5"/>
      <c r="O8" s="101"/>
      <c r="P8" s="103"/>
    </row>
    <row r="9" spans="1:17" ht="19.5" customHeight="1" x14ac:dyDescent="0.25">
      <c r="A9" s="11" t="s">
        <v>30</v>
      </c>
      <c r="B9" s="101"/>
      <c r="C9" s="10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01"/>
      <c r="P9" s="103"/>
    </row>
    <row r="10" spans="1:17" ht="19.5" customHeight="1" x14ac:dyDescent="0.25">
      <c r="A10" s="11" t="s">
        <v>30</v>
      </c>
      <c r="B10" s="101"/>
      <c r="C10" s="10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01"/>
      <c r="P10" s="103"/>
    </row>
    <row r="11" spans="1:17" ht="19.5" customHeight="1" x14ac:dyDescent="0.25">
      <c r="A11" s="8" t="s">
        <v>30</v>
      </c>
      <c r="B11" s="106"/>
      <c r="C11" s="10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6"/>
      <c r="P11" s="108"/>
    </row>
    <row r="12" spans="1:17" ht="409.6" customHeight="1" x14ac:dyDescent="0.25"/>
    <row r="13" spans="1:17" ht="1.8" customHeight="1" x14ac:dyDescent="0.25">
      <c r="P13" s="104" t="s">
        <v>856</v>
      </c>
    </row>
    <row r="14" spans="1:17" ht="9" customHeight="1" x14ac:dyDescent="0.25">
      <c r="A14" s="105" t="s">
        <v>0</v>
      </c>
      <c r="B14" s="93"/>
      <c r="P14" s="93"/>
    </row>
    <row r="15" spans="1:17" ht="0.45" customHeight="1" x14ac:dyDescent="0.25">
      <c r="P15" s="93"/>
    </row>
  </sheetData>
  <mergeCells count="27">
    <mergeCell ref="B10:C10"/>
    <mergeCell ref="O10:P10"/>
    <mergeCell ref="B11:C11"/>
    <mergeCell ref="O11:P11"/>
    <mergeCell ref="P13:P15"/>
    <mergeCell ref="A14:B14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r a Indice" xr:uid="{2EDF3FB7-4589-489A-8973-0B6FC040F4E0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98D0-9B81-4478-9D03-F3CB5F80EFB0}">
  <sheetPr codeName="Sheet70">
    <pageSetUpPr autoPageBreaks="0"/>
  </sheetPr>
  <dimension ref="A1:Q28"/>
  <sheetViews>
    <sheetView topLeftCell="F1" zoomScaleNormal="100" workbookViewId="0">
      <selection activeCell="Q1" sqref="Q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7" ht="19.5" customHeight="1" collapsed="1" x14ac:dyDescent="0.25">
      <c r="A1" s="91" t="s">
        <v>863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46" t="s">
        <v>1834</v>
      </c>
    </row>
    <row r="2" spans="1:17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7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7" ht="34.5" customHeight="1" x14ac:dyDescent="0.25">
      <c r="A4" s="11" t="s">
        <v>864</v>
      </c>
      <c r="B4" s="110" t="s">
        <v>865</v>
      </c>
      <c r="C4" s="95"/>
      <c r="D4" s="12" t="s">
        <v>795</v>
      </c>
      <c r="E4" s="13">
        <v>1</v>
      </c>
      <c r="F4" s="5"/>
      <c r="G4" s="13">
        <v>3</v>
      </c>
      <c r="H4" s="5"/>
      <c r="I4" s="12" t="s">
        <v>23</v>
      </c>
      <c r="J4" s="11" t="s">
        <v>866</v>
      </c>
      <c r="K4" s="11" t="s">
        <v>866</v>
      </c>
      <c r="L4" s="12" t="s">
        <v>81</v>
      </c>
      <c r="M4" s="13">
        <v>2773</v>
      </c>
      <c r="N4" s="5"/>
      <c r="O4" s="101"/>
      <c r="P4" s="103"/>
    </row>
    <row r="5" spans="1:17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867</v>
      </c>
      <c r="K5" s="11" t="s">
        <v>867</v>
      </c>
      <c r="L5" s="12" t="s">
        <v>81</v>
      </c>
      <c r="M5" s="13">
        <v>2917</v>
      </c>
      <c r="N5" s="5"/>
      <c r="O5" s="101"/>
      <c r="P5" s="103"/>
    </row>
    <row r="6" spans="1:17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868</v>
      </c>
      <c r="K6" s="11" t="s">
        <v>868</v>
      </c>
      <c r="L6" s="12" t="s">
        <v>26</v>
      </c>
      <c r="M6" s="13">
        <v>2479</v>
      </c>
      <c r="N6" s="5"/>
      <c r="O6" s="101"/>
      <c r="P6" s="103"/>
    </row>
    <row r="7" spans="1:17" ht="34.5" customHeight="1" x14ac:dyDescent="0.25">
      <c r="A7" s="11" t="s">
        <v>869</v>
      </c>
      <c r="B7" s="110" t="s">
        <v>870</v>
      </c>
      <c r="C7" s="95"/>
      <c r="D7" s="12" t="s">
        <v>795</v>
      </c>
      <c r="E7" s="13">
        <v>1</v>
      </c>
      <c r="F7" s="5"/>
      <c r="G7" s="13">
        <v>6</v>
      </c>
      <c r="H7" s="5"/>
      <c r="I7" s="12" t="s">
        <v>23</v>
      </c>
      <c r="J7" s="11" t="s">
        <v>871</v>
      </c>
      <c r="K7" s="11" t="s">
        <v>871</v>
      </c>
      <c r="L7" s="12" t="s">
        <v>26</v>
      </c>
      <c r="M7" s="13">
        <v>2843</v>
      </c>
      <c r="N7" s="5"/>
      <c r="O7" s="101"/>
      <c r="P7" s="103"/>
    </row>
    <row r="8" spans="1:17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872</v>
      </c>
      <c r="K8" s="11" t="s">
        <v>872</v>
      </c>
      <c r="L8" s="12" t="s">
        <v>26</v>
      </c>
      <c r="M8" s="13">
        <v>2105</v>
      </c>
      <c r="N8" s="5"/>
      <c r="O8" s="101"/>
      <c r="P8" s="103"/>
    </row>
    <row r="9" spans="1:17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873</v>
      </c>
      <c r="K9" s="11" t="s">
        <v>873</v>
      </c>
      <c r="L9" s="12" t="s">
        <v>26</v>
      </c>
      <c r="M9" s="13">
        <v>2331</v>
      </c>
      <c r="N9" s="5"/>
      <c r="O9" s="101"/>
      <c r="P9" s="103"/>
    </row>
    <row r="10" spans="1:17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874</v>
      </c>
      <c r="K10" s="11" t="s">
        <v>874</v>
      </c>
      <c r="L10" s="12" t="s">
        <v>81</v>
      </c>
      <c r="M10" s="13">
        <v>2697</v>
      </c>
      <c r="N10" s="5"/>
      <c r="O10" s="101"/>
      <c r="P10" s="103"/>
    </row>
    <row r="11" spans="1:17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875</v>
      </c>
      <c r="K11" s="11" t="s">
        <v>875</v>
      </c>
      <c r="L11" s="12" t="s">
        <v>26</v>
      </c>
      <c r="M11" s="13">
        <v>2405</v>
      </c>
      <c r="N11" s="5"/>
      <c r="O11" s="101"/>
      <c r="P11" s="103"/>
    </row>
    <row r="12" spans="1:17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876</v>
      </c>
      <c r="K12" s="11" t="s">
        <v>876</v>
      </c>
      <c r="L12" s="12" t="s">
        <v>26</v>
      </c>
      <c r="M12" s="13">
        <v>2549</v>
      </c>
      <c r="N12" s="5"/>
      <c r="O12" s="101"/>
      <c r="P12" s="103"/>
    </row>
    <row r="13" spans="1:17" ht="19.5" customHeight="1" x14ac:dyDescent="0.25">
      <c r="A13" s="11" t="s">
        <v>877</v>
      </c>
      <c r="B13" s="110" t="s">
        <v>878</v>
      </c>
      <c r="C13" s="95"/>
      <c r="D13" s="12" t="s">
        <v>795</v>
      </c>
      <c r="E13" s="13">
        <v>1</v>
      </c>
      <c r="F13" s="5"/>
      <c r="G13" s="13">
        <v>9</v>
      </c>
      <c r="H13" s="5"/>
      <c r="I13" s="12" t="s">
        <v>23</v>
      </c>
      <c r="J13" s="11" t="s">
        <v>879</v>
      </c>
      <c r="K13" s="11" t="s">
        <v>879</v>
      </c>
      <c r="L13" s="12" t="s">
        <v>81</v>
      </c>
      <c r="M13" s="13">
        <v>4853</v>
      </c>
      <c r="N13" s="5"/>
      <c r="O13" s="101"/>
      <c r="P13" s="103"/>
    </row>
    <row r="14" spans="1:17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880</v>
      </c>
      <c r="K14" s="11" t="s">
        <v>880</v>
      </c>
      <c r="L14" s="12" t="s">
        <v>26</v>
      </c>
      <c r="M14" s="13">
        <v>4835</v>
      </c>
      <c r="N14" s="5"/>
      <c r="O14" s="101"/>
      <c r="P14" s="103"/>
    </row>
    <row r="15" spans="1:17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881</v>
      </c>
      <c r="K15" s="11" t="s">
        <v>881</v>
      </c>
      <c r="L15" s="12" t="s">
        <v>26</v>
      </c>
      <c r="M15" s="13">
        <v>4961</v>
      </c>
      <c r="N15" s="5"/>
      <c r="O15" s="101"/>
      <c r="P15" s="103"/>
    </row>
    <row r="16" spans="1:17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882</v>
      </c>
      <c r="K16" s="11" t="s">
        <v>882</v>
      </c>
      <c r="L16" s="12" t="s">
        <v>26</v>
      </c>
      <c r="M16" s="13">
        <v>4943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883</v>
      </c>
      <c r="K17" s="11" t="s">
        <v>883</v>
      </c>
      <c r="L17" s="12" t="s">
        <v>81</v>
      </c>
      <c r="M17" s="13">
        <v>4817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884</v>
      </c>
      <c r="K18" s="11" t="s">
        <v>884</v>
      </c>
      <c r="L18" s="12" t="s">
        <v>81</v>
      </c>
      <c r="M18" s="13">
        <v>4871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885</v>
      </c>
      <c r="K19" s="11" t="s">
        <v>885</v>
      </c>
      <c r="L19" s="12" t="s">
        <v>26</v>
      </c>
      <c r="M19" s="13">
        <v>4925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886</v>
      </c>
      <c r="K20" s="11" t="s">
        <v>886</v>
      </c>
      <c r="L20" s="12" t="s">
        <v>26</v>
      </c>
      <c r="M20" s="13">
        <v>4907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876</v>
      </c>
      <c r="K21" s="11" t="s">
        <v>876</v>
      </c>
      <c r="L21" s="12" t="s">
        <v>26</v>
      </c>
      <c r="M21" s="13">
        <v>4889</v>
      </c>
      <c r="N21" s="5"/>
      <c r="O21" s="101"/>
      <c r="P21" s="103"/>
    </row>
    <row r="22" spans="1:16" ht="19.5" customHeight="1" x14ac:dyDescent="0.25">
      <c r="A22" s="11" t="s">
        <v>30</v>
      </c>
      <c r="B22" s="101"/>
      <c r="C22" s="10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01"/>
      <c r="P22" s="103"/>
    </row>
    <row r="23" spans="1:16" ht="19.5" customHeight="1" x14ac:dyDescent="0.25">
      <c r="A23" s="11" t="s">
        <v>30</v>
      </c>
      <c r="B23" s="101"/>
      <c r="C23" s="10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01"/>
      <c r="P23" s="103"/>
    </row>
    <row r="24" spans="1:16" ht="19.5" customHeight="1" x14ac:dyDescent="0.25">
      <c r="A24" s="8" t="s">
        <v>30</v>
      </c>
      <c r="B24" s="106"/>
      <c r="C24" s="10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06"/>
      <c r="P24" s="108"/>
    </row>
    <row r="25" spans="1:16" ht="200.55" customHeight="1" x14ac:dyDescent="0.25"/>
    <row r="26" spans="1:16" ht="1.8" customHeight="1" x14ac:dyDescent="0.25">
      <c r="P26" s="104" t="s">
        <v>862</v>
      </c>
    </row>
    <row r="27" spans="1:16" ht="9" customHeight="1" x14ac:dyDescent="0.25">
      <c r="A27" s="105" t="s">
        <v>0</v>
      </c>
      <c r="B27" s="93"/>
      <c r="P27" s="93"/>
    </row>
    <row r="28" spans="1:16" ht="0.45" customHeight="1" x14ac:dyDescent="0.25">
      <c r="P28" s="93"/>
    </row>
  </sheetData>
  <mergeCells count="53">
    <mergeCell ref="P26:P28"/>
    <mergeCell ref="A27:B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hyperlinks>
    <hyperlink ref="Q1" location="Index!A1" display="Ir a Indice" xr:uid="{A390E10C-2FC5-47FE-91AC-17145972F9C3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BBC1-5AA5-4D99-83CD-BFECBD292712}">
  <sheetPr codeName="Sheet71">
    <pageSetUpPr autoPageBreaks="0"/>
  </sheetPr>
  <dimension ref="A1:P37"/>
  <sheetViews>
    <sheetView zoomScaleNormal="100" workbookViewId="0">
      <selection activeCell="A4" sqref="A4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34.5" customHeight="1" x14ac:dyDescent="0.25">
      <c r="A4" s="11" t="s">
        <v>889</v>
      </c>
      <c r="B4" s="110" t="s">
        <v>890</v>
      </c>
      <c r="C4" s="95"/>
      <c r="D4" s="12" t="s">
        <v>22</v>
      </c>
      <c r="E4" s="13">
        <v>1</v>
      </c>
      <c r="F4" s="5"/>
      <c r="G4" s="13">
        <v>18</v>
      </c>
      <c r="H4" s="5"/>
      <c r="I4" s="12" t="s">
        <v>23</v>
      </c>
      <c r="J4" s="11" t="s">
        <v>891</v>
      </c>
      <c r="K4" s="11" t="s">
        <v>891</v>
      </c>
      <c r="L4" s="12" t="s">
        <v>26</v>
      </c>
      <c r="M4" s="13">
        <v>22128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892</v>
      </c>
      <c r="K5" s="11" t="s">
        <v>892</v>
      </c>
      <c r="L5" s="12" t="s">
        <v>26</v>
      </c>
      <c r="M5" s="13">
        <v>20473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893</v>
      </c>
      <c r="K6" s="11" t="s">
        <v>893</v>
      </c>
      <c r="L6" s="12" t="s">
        <v>26</v>
      </c>
      <c r="M6" s="13">
        <v>2077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894</v>
      </c>
      <c r="K7" s="11" t="s">
        <v>894</v>
      </c>
      <c r="L7" s="12" t="s">
        <v>26</v>
      </c>
      <c r="M7" s="13">
        <v>2028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895</v>
      </c>
      <c r="K8" s="11" t="s">
        <v>895</v>
      </c>
      <c r="L8" s="12" t="s">
        <v>81</v>
      </c>
      <c r="M8" s="13">
        <v>2068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896</v>
      </c>
      <c r="K9" s="11" t="s">
        <v>896</v>
      </c>
      <c r="L9" s="12" t="s">
        <v>26</v>
      </c>
      <c r="M9" s="13">
        <v>2032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897</v>
      </c>
      <c r="K10" s="11" t="s">
        <v>897</v>
      </c>
      <c r="L10" s="12" t="s">
        <v>26</v>
      </c>
      <c r="M10" s="13">
        <v>2074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898</v>
      </c>
      <c r="K11" s="11" t="s">
        <v>898</v>
      </c>
      <c r="L11" s="12" t="s">
        <v>81</v>
      </c>
      <c r="M11" s="13">
        <v>2062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899</v>
      </c>
      <c r="K12" s="11" t="s">
        <v>899</v>
      </c>
      <c r="L12" s="12" t="s">
        <v>26</v>
      </c>
      <c r="M12" s="13">
        <v>2035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900</v>
      </c>
      <c r="K13" s="11" t="s">
        <v>900</v>
      </c>
      <c r="L13" s="12" t="s">
        <v>81</v>
      </c>
      <c r="M13" s="13">
        <v>2059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901</v>
      </c>
      <c r="K14" s="11" t="s">
        <v>901</v>
      </c>
      <c r="L14" s="12" t="s">
        <v>81</v>
      </c>
      <c r="M14" s="13">
        <v>3503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902</v>
      </c>
      <c r="K15" s="11" t="s">
        <v>902</v>
      </c>
      <c r="L15" s="12" t="s">
        <v>26</v>
      </c>
      <c r="M15" s="13">
        <v>2038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903</v>
      </c>
      <c r="K16" s="11" t="s">
        <v>903</v>
      </c>
      <c r="L16" s="12" t="s">
        <v>26</v>
      </c>
      <c r="M16" s="13">
        <v>2041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904</v>
      </c>
      <c r="K17" s="11" t="s">
        <v>904</v>
      </c>
      <c r="L17" s="12" t="s">
        <v>26</v>
      </c>
      <c r="M17" s="13">
        <v>20813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905</v>
      </c>
      <c r="K18" s="11" t="s">
        <v>905</v>
      </c>
      <c r="L18" s="12" t="s">
        <v>26</v>
      </c>
      <c r="M18" s="13">
        <v>20810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906</v>
      </c>
      <c r="K19" s="11" t="s">
        <v>906</v>
      </c>
      <c r="L19" s="12" t="s">
        <v>81</v>
      </c>
      <c r="M19" s="13">
        <v>20920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907</v>
      </c>
      <c r="K20" s="11" t="s">
        <v>907</v>
      </c>
      <c r="L20" s="12" t="s">
        <v>81</v>
      </c>
      <c r="M20" s="13">
        <v>20932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908</v>
      </c>
      <c r="K21" s="11" t="s">
        <v>908</v>
      </c>
      <c r="L21" s="12" t="s">
        <v>81</v>
      </c>
      <c r="M21" s="13">
        <v>20938</v>
      </c>
      <c r="N21" s="5"/>
      <c r="O21" s="101"/>
      <c r="P21" s="103"/>
    </row>
    <row r="22" spans="1:16" ht="34.5" customHeight="1" x14ac:dyDescent="0.25">
      <c r="A22" s="11" t="s">
        <v>909</v>
      </c>
      <c r="B22" s="110" t="s">
        <v>910</v>
      </c>
      <c r="C22" s="95"/>
      <c r="D22" s="12" t="s">
        <v>22</v>
      </c>
      <c r="E22" s="13">
        <v>1</v>
      </c>
      <c r="F22" s="5"/>
      <c r="G22" s="13">
        <v>3</v>
      </c>
      <c r="H22" s="5"/>
      <c r="I22" s="12" t="s">
        <v>23</v>
      </c>
      <c r="J22" s="11" t="s">
        <v>188</v>
      </c>
      <c r="K22" s="11" t="s">
        <v>188</v>
      </c>
      <c r="L22" s="12" t="s">
        <v>26</v>
      </c>
      <c r="M22" s="13">
        <v>21219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911</v>
      </c>
      <c r="K23" s="11" t="s">
        <v>911</v>
      </c>
      <c r="L23" s="12" t="s">
        <v>26</v>
      </c>
      <c r="M23" s="13">
        <v>17509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912</v>
      </c>
      <c r="K24" s="11" t="s">
        <v>912</v>
      </c>
      <c r="L24" s="12" t="s">
        <v>81</v>
      </c>
      <c r="M24" s="13">
        <v>20368</v>
      </c>
      <c r="N24" s="5"/>
      <c r="O24" s="101"/>
      <c r="P24" s="103"/>
    </row>
    <row r="25" spans="1:16" ht="19.5" customHeight="1" x14ac:dyDescent="0.25">
      <c r="A25" s="11" t="s">
        <v>913</v>
      </c>
      <c r="B25" s="110" t="s">
        <v>914</v>
      </c>
      <c r="C25" s="95"/>
      <c r="D25" s="12" t="s">
        <v>22</v>
      </c>
      <c r="E25" s="13">
        <v>1</v>
      </c>
      <c r="F25" s="5"/>
      <c r="G25" s="13">
        <v>14</v>
      </c>
      <c r="H25" s="5"/>
      <c r="I25" s="12" t="s">
        <v>23</v>
      </c>
      <c r="J25" s="11" t="s">
        <v>915</v>
      </c>
      <c r="K25" s="11" t="s">
        <v>915</v>
      </c>
      <c r="L25" s="12" t="s">
        <v>26</v>
      </c>
      <c r="M25" s="13">
        <v>1974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188</v>
      </c>
      <c r="K26" s="11" t="s">
        <v>188</v>
      </c>
      <c r="L26" s="12" t="s">
        <v>26</v>
      </c>
      <c r="M26" s="13">
        <v>1957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916</v>
      </c>
      <c r="K27" s="11" t="s">
        <v>916</v>
      </c>
      <c r="L27" s="12" t="s">
        <v>26</v>
      </c>
      <c r="M27" s="13">
        <v>1986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911</v>
      </c>
      <c r="K28" s="11" t="s">
        <v>911</v>
      </c>
      <c r="L28" s="12" t="s">
        <v>26</v>
      </c>
      <c r="M28" s="13">
        <v>17589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917</v>
      </c>
      <c r="K29" s="11" t="s">
        <v>917</v>
      </c>
      <c r="L29" s="12" t="s">
        <v>26</v>
      </c>
      <c r="M29" s="13">
        <v>1995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918</v>
      </c>
      <c r="K30" s="11" t="s">
        <v>918</v>
      </c>
      <c r="L30" s="12" t="s">
        <v>81</v>
      </c>
      <c r="M30" s="13">
        <v>1980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896</v>
      </c>
      <c r="K31" s="11" t="s">
        <v>896</v>
      </c>
      <c r="L31" s="12" t="s">
        <v>26</v>
      </c>
      <c r="M31" s="13">
        <v>1992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912</v>
      </c>
      <c r="K32" s="11" t="s">
        <v>912</v>
      </c>
      <c r="L32" s="12" t="s">
        <v>81</v>
      </c>
      <c r="M32" s="13">
        <v>1983</v>
      </c>
      <c r="N32" s="5"/>
      <c r="O32" s="101"/>
      <c r="P32" s="103"/>
    </row>
    <row r="33" spans="1:16" ht="19.5" customHeight="1" x14ac:dyDescent="0.25">
      <c r="A33" s="1"/>
      <c r="B33" s="106"/>
      <c r="C33" s="107"/>
      <c r="D33" s="1"/>
      <c r="E33" s="10">
        <v>1</v>
      </c>
      <c r="F33" s="1"/>
      <c r="G33" s="1"/>
      <c r="H33" s="1"/>
      <c r="I33" s="9" t="s">
        <v>23</v>
      </c>
      <c r="J33" s="8" t="s">
        <v>919</v>
      </c>
      <c r="K33" s="8" t="s">
        <v>919</v>
      </c>
      <c r="L33" s="9" t="s">
        <v>81</v>
      </c>
      <c r="M33" s="10">
        <v>1989</v>
      </c>
      <c r="N33" s="1"/>
      <c r="O33" s="106"/>
      <c r="P33" s="108"/>
    </row>
    <row r="34" spans="1:16" ht="25.05" customHeight="1" x14ac:dyDescent="0.25"/>
    <row r="35" spans="1:16" ht="1.8" customHeight="1" x14ac:dyDescent="0.25">
      <c r="P35" s="104" t="s">
        <v>887</v>
      </c>
    </row>
    <row r="36" spans="1:16" ht="9" customHeight="1" x14ac:dyDescent="0.25">
      <c r="A36" s="105" t="s">
        <v>0</v>
      </c>
      <c r="B36" s="93"/>
      <c r="P36" s="93"/>
    </row>
    <row r="37" spans="1:16" ht="0.45" customHeight="1" x14ac:dyDescent="0.25">
      <c r="P37" s="93"/>
    </row>
  </sheetData>
  <mergeCells count="71">
    <mergeCell ref="P35:P37"/>
    <mergeCell ref="A36:B36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8DF7-5F92-4973-92F1-675B1EC2A354}">
  <sheetPr codeName="Sheet72">
    <pageSetUpPr autoPageBreaks="0"/>
  </sheetPr>
  <dimension ref="A1:P38"/>
  <sheetViews>
    <sheetView topLeftCell="F1"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899</v>
      </c>
      <c r="K4" s="11" t="s">
        <v>899</v>
      </c>
      <c r="L4" s="12" t="s">
        <v>26</v>
      </c>
      <c r="M4" s="13">
        <v>1998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900</v>
      </c>
      <c r="K5" s="11" t="s">
        <v>900</v>
      </c>
      <c r="L5" s="12" t="s">
        <v>81</v>
      </c>
      <c r="M5" s="13">
        <v>2001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901</v>
      </c>
      <c r="K6" s="11" t="s">
        <v>901</v>
      </c>
      <c r="L6" s="12" t="s">
        <v>81</v>
      </c>
      <c r="M6" s="13">
        <v>3506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921</v>
      </c>
      <c r="K7" s="11" t="s">
        <v>921</v>
      </c>
      <c r="L7" s="12" t="s">
        <v>26</v>
      </c>
      <c r="M7" s="13">
        <v>2004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922</v>
      </c>
      <c r="K8" s="11" t="s">
        <v>922</v>
      </c>
      <c r="L8" s="12" t="s">
        <v>26</v>
      </c>
      <c r="M8" s="13">
        <v>2007</v>
      </c>
      <c r="N8" s="5"/>
      <c r="O8" s="101"/>
      <c r="P8" s="103"/>
    </row>
    <row r="9" spans="1:16" ht="19.5" customHeight="1" x14ac:dyDescent="0.25">
      <c r="A9" s="11" t="s">
        <v>923</v>
      </c>
      <c r="B9" s="110" t="s">
        <v>924</v>
      </c>
      <c r="C9" s="95"/>
      <c r="D9" s="12" t="s">
        <v>22</v>
      </c>
      <c r="E9" s="13">
        <v>1</v>
      </c>
      <c r="F9" s="5"/>
      <c r="G9" s="13">
        <v>2</v>
      </c>
      <c r="H9" s="5"/>
      <c r="I9" s="12" t="s">
        <v>23</v>
      </c>
      <c r="J9" s="11" t="s">
        <v>915</v>
      </c>
      <c r="K9" s="11" t="s">
        <v>915</v>
      </c>
      <c r="L9" s="12" t="s">
        <v>26</v>
      </c>
      <c r="M9" s="13">
        <v>27624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897</v>
      </c>
      <c r="K10" s="11" t="s">
        <v>897</v>
      </c>
      <c r="L10" s="12" t="s">
        <v>26</v>
      </c>
      <c r="M10" s="13">
        <v>27621</v>
      </c>
      <c r="N10" s="5"/>
      <c r="O10" s="101"/>
      <c r="P10" s="103"/>
    </row>
    <row r="11" spans="1:16" ht="19.5" customHeight="1" x14ac:dyDescent="0.25">
      <c r="A11" s="11" t="s">
        <v>925</v>
      </c>
      <c r="B11" s="110" t="s">
        <v>926</v>
      </c>
      <c r="C11" s="95"/>
      <c r="D11" s="12" t="s">
        <v>22</v>
      </c>
      <c r="E11" s="13">
        <v>1</v>
      </c>
      <c r="F11" s="5"/>
      <c r="G11" s="13">
        <v>4</v>
      </c>
      <c r="H11" s="5"/>
      <c r="I11" s="12" t="s">
        <v>23</v>
      </c>
      <c r="J11" s="11" t="s">
        <v>927</v>
      </c>
      <c r="K11" s="11" t="s">
        <v>927</v>
      </c>
      <c r="L11" s="12" t="s">
        <v>26</v>
      </c>
      <c r="M11" s="13">
        <v>27828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928</v>
      </c>
      <c r="K12" s="11" t="s">
        <v>928</v>
      </c>
      <c r="L12" s="12" t="s">
        <v>26</v>
      </c>
      <c r="M12" s="13">
        <v>27834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929</v>
      </c>
      <c r="K13" s="11" t="s">
        <v>929</v>
      </c>
      <c r="L13" s="12" t="s">
        <v>26</v>
      </c>
      <c r="M13" s="13">
        <v>27840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930</v>
      </c>
      <c r="K14" s="11" t="s">
        <v>930</v>
      </c>
      <c r="L14" s="12" t="s">
        <v>81</v>
      </c>
      <c r="M14" s="13">
        <v>27846</v>
      </c>
      <c r="N14" s="5"/>
      <c r="O14" s="101"/>
      <c r="P14" s="103"/>
    </row>
    <row r="15" spans="1:16" ht="19.5" customHeight="1" x14ac:dyDescent="0.25">
      <c r="A15" s="11" t="s">
        <v>931</v>
      </c>
      <c r="B15" s="110" t="s">
        <v>932</v>
      </c>
      <c r="C15" s="95"/>
      <c r="D15" s="12" t="s">
        <v>22</v>
      </c>
      <c r="E15" s="13">
        <v>1</v>
      </c>
      <c r="F15" s="5"/>
      <c r="G15" s="13">
        <v>346</v>
      </c>
      <c r="H15" s="5"/>
      <c r="I15" s="12" t="s">
        <v>23</v>
      </c>
      <c r="J15" s="11" t="s">
        <v>933</v>
      </c>
      <c r="K15" s="11" t="s">
        <v>933</v>
      </c>
      <c r="L15" s="12" t="s">
        <v>26</v>
      </c>
      <c r="M15" s="13">
        <v>19982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934</v>
      </c>
      <c r="K16" s="11" t="s">
        <v>934</v>
      </c>
      <c r="L16" s="12" t="s">
        <v>81</v>
      </c>
      <c r="M16" s="13">
        <v>8762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934</v>
      </c>
      <c r="K17" s="11" t="s">
        <v>934</v>
      </c>
      <c r="L17" s="12" t="s">
        <v>81</v>
      </c>
      <c r="M17" s="13">
        <v>8526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935</v>
      </c>
      <c r="K18" s="11" t="s">
        <v>935</v>
      </c>
      <c r="L18" s="12" t="s">
        <v>26</v>
      </c>
      <c r="M18" s="13">
        <v>19975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936</v>
      </c>
      <c r="K19" s="11" t="s">
        <v>936</v>
      </c>
      <c r="L19" s="12" t="s">
        <v>26</v>
      </c>
      <c r="M19" s="13">
        <v>11664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937</v>
      </c>
      <c r="K20" s="11" t="s">
        <v>937</v>
      </c>
      <c r="L20" s="12" t="s">
        <v>26</v>
      </c>
      <c r="M20" s="13">
        <v>8271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938</v>
      </c>
      <c r="K21" s="11" t="s">
        <v>938</v>
      </c>
      <c r="L21" s="12" t="s">
        <v>26</v>
      </c>
      <c r="M21" s="13">
        <v>11671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939</v>
      </c>
      <c r="K22" s="11" t="s">
        <v>939</v>
      </c>
      <c r="L22" s="12" t="s">
        <v>26</v>
      </c>
      <c r="M22" s="13">
        <v>17136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940</v>
      </c>
      <c r="K23" s="11" t="s">
        <v>940</v>
      </c>
      <c r="L23" s="12" t="s">
        <v>81</v>
      </c>
      <c r="M23" s="13">
        <v>8755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940</v>
      </c>
      <c r="K24" s="11" t="s">
        <v>940</v>
      </c>
      <c r="L24" s="12" t="s">
        <v>81</v>
      </c>
      <c r="M24" s="13">
        <v>8519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941</v>
      </c>
      <c r="K25" s="11" t="s">
        <v>941</v>
      </c>
      <c r="L25" s="12" t="s">
        <v>26</v>
      </c>
      <c r="M25" s="13">
        <v>17143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942</v>
      </c>
      <c r="K26" s="11" t="s">
        <v>942</v>
      </c>
      <c r="L26" s="12" t="s">
        <v>26</v>
      </c>
      <c r="M26" s="13">
        <v>8278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943</v>
      </c>
      <c r="K27" s="11" t="s">
        <v>943</v>
      </c>
      <c r="L27" s="12" t="s">
        <v>26</v>
      </c>
      <c r="M27" s="13">
        <v>17157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944</v>
      </c>
      <c r="K28" s="11" t="s">
        <v>944</v>
      </c>
      <c r="L28" s="12" t="s">
        <v>81</v>
      </c>
      <c r="M28" s="13">
        <v>8748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944</v>
      </c>
      <c r="K29" s="11" t="s">
        <v>944</v>
      </c>
      <c r="L29" s="12" t="s">
        <v>81</v>
      </c>
      <c r="M29" s="13">
        <v>8512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945</v>
      </c>
      <c r="K30" s="11" t="s">
        <v>945</v>
      </c>
      <c r="L30" s="12" t="s">
        <v>26</v>
      </c>
      <c r="M30" s="13">
        <v>8285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946</v>
      </c>
      <c r="K31" s="11" t="s">
        <v>946</v>
      </c>
      <c r="L31" s="12" t="s">
        <v>26</v>
      </c>
      <c r="M31" s="13">
        <v>9804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947</v>
      </c>
      <c r="K32" s="11" t="s">
        <v>947</v>
      </c>
      <c r="L32" s="12" t="s">
        <v>81</v>
      </c>
      <c r="M32" s="13">
        <v>8741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947</v>
      </c>
      <c r="K33" s="11" t="s">
        <v>947</v>
      </c>
      <c r="L33" s="12" t="s">
        <v>81</v>
      </c>
      <c r="M33" s="13">
        <v>8505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948</v>
      </c>
      <c r="K34" s="8" t="s">
        <v>948</v>
      </c>
      <c r="L34" s="9" t="s">
        <v>26</v>
      </c>
      <c r="M34" s="10">
        <v>8292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920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7AF2-3693-42BC-B63F-8D35BDD667D7}">
  <sheetPr codeName="Sheet73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950</v>
      </c>
      <c r="K4" s="11" t="s">
        <v>950</v>
      </c>
      <c r="L4" s="12" t="s">
        <v>26</v>
      </c>
      <c r="M4" s="13">
        <v>9811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951</v>
      </c>
      <c r="K5" s="11" t="s">
        <v>951</v>
      </c>
      <c r="L5" s="12" t="s">
        <v>26</v>
      </c>
      <c r="M5" s="13">
        <v>9818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952</v>
      </c>
      <c r="K6" s="11" t="s">
        <v>952</v>
      </c>
      <c r="L6" s="12" t="s">
        <v>81</v>
      </c>
      <c r="M6" s="13">
        <v>8734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952</v>
      </c>
      <c r="K7" s="11" t="s">
        <v>952</v>
      </c>
      <c r="L7" s="12" t="s">
        <v>81</v>
      </c>
      <c r="M7" s="13">
        <v>8498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953</v>
      </c>
      <c r="K8" s="11" t="s">
        <v>953</v>
      </c>
      <c r="L8" s="12" t="s">
        <v>26</v>
      </c>
      <c r="M8" s="13">
        <v>8299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954</v>
      </c>
      <c r="K9" s="11" t="s">
        <v>954</v>
      </c>
      <c r="L9" s="12" t="s">
        <v>26</v>
      </c>
      <c r="M9" s="13">
        <v>9825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955</v>
      </c>
      <c r="K10" s="11" t="s">
        <v>955</v>
      </c>
      <c r="L10" s="12" t="s">
        <v>26</v>
      </c>
      <c r="M10" s="13">
        <v>9832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956</v>
      </c>
      <c r="K11" s="11" t="s">
        <v>956</v>
      </c>
      <c r="L11" s="12" t="s">
        <v>26</v>
      </c>
      <c r="M11" s="13">
        <v>8306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957</v>
      </c>
      <c r="K12" s="11" t="s">
        <v>957</v>
      </c>
      <c r="L12" s="12" t="s">
        <v>26</v>
      </c>
      <c r="M12" s="13">
        <v>19989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958</v>
      </c>
      <c r="K13" s="11" t="s">
        <v>958</v>
      </c>
      <c r="L13" s="12" t="s">
        <v>26</v>
      </c>
      <c r="M13" s="13">
        <v>9839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959</v>
      </c>
      <c r="K14" s="11" t="s">
        <v>959</v>
      </c>
      <c r="L14" s="12" t="s">
        <v>26</v>
      </c>
      <c r="M14" s="13">
        <v>9846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960</v>
      </c>
      <c r="K15" s="11" t="s">
        <v>960</v>
      </c>
      <c r="L15" s="12" t="s">
        <v>81</v>
      </c>
      <c r="M15" s="13">
        <v>8793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960</v>
      </c>
      <c r="K16" s="11" t="s">
        <v>960</v>
      </c>
      <c r="L16" s="12" t="s">
        <v>81</v>
      </c>
      <c r="M16" s="13">
        <v>8592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961</v>
      </c>
      <c r="K17" s="11" t="s">
        <v>961</v>
      </c>
      <c r="L17" s="12" t="s">
        <v>26</v>
      </c>
      <c r="M17" s="13">
        <v>15957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962</v>
      </c>
      <c r="K18" s="11" t="s">
        <v>962</v>
      </c>
      <c r="L18" s="12" t="s">
        <v>26</v>
      </c>
      <c r="M18" s="13">
        <v>15950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963</v>
      </c>
      <c r="K19" s="11" t="s">
        <v>963</v>
      </c>
      <c r="L19" s="12" t="s">
        <v>26</v>
      </c>
      <c r="M19" s="13">
        <v>8313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964</v>
      </c>
      <c r="K20" s="11" t="s">
        <v>964</v>
      </c>
      <c r="L20" s="12" t="s">
        <v>26</v>
      </c>
      <c r="M20" s="13">
        <v>15943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965</v>
      </c>
      <c r="K21" s="11" t="s">
        <v>965</v>
      </c>
      <c r="L21" s="12" t="s">
        <v>26</v>
      </c>
      <c r="M21" s="13">
        <v>9853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966</v>
      </c>
      <c r="K22" s="11" t="s">
        <v>966</v>
      </c>
      <c r="L22" s="12" t="s">
        <v>26</v>
      </c>
      <c r="M22" s="13">
        <v>15936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967</v>
      </c>
      <c r="K23" s="11" t="s">
        <v>967</v>
      </c>
      <c r="L23" s="12" t="s">
        <v>26</v>
      </c>
      <c r="M23" s="13">
        <v>15929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968</v>
      </c>
      <c r="K24" s="11" t="s">
        <v>968</v>
      </c>
      <c r="L24" s="12" t="s">
        <v>26</v>
      </c>
      <c r="M24" s="13">
        <v>15922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969</v>
      </c>
      <c r="K25" s="11" t="s">
        <v>969</v>
      </c>
      <c r="L25" s="12" t="s">
        <v>26</v>
      </c>
      <c r="M25" s="13">
        <v>15915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970</v>
      </c>
      <c r="K26" s="11" t="s">
        <v>970</v>
      </c>
      <c r="L26" s="12" t="s">
        <v>26</v>
      </c>
      <c r="M26" s="13">
        <v>15908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971</v>
      </c>
      <c r="K27" s="11" t="s">
        <v>971</v>
      </c>
      <c r="L27" s="12" t="s">
        <v>26</v>
      </c>
      <c r="M27" s="13">
        <v>15866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972</v>
      </c>
      <c r="K28" s="11" t="s">
        <v>972</v>
      </c>
      <c r="L28" s="12" t="s">
        <v>26</v>
      </c>
      <c r="M28" s="13">
        <v>15901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973</v>
      </c>
      <c r="K29" s="11" t="s">
        <v>973</v>
      </c>
      <c r="L29" s="12" t="s">
        <v>26</v>
      </c>
      <c r="M29" s="13">
        <v>15894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974</v>
      </c>
      <c r="K30" s="11" t="s">
        <v>974</v>
      </c>
      <c r="L30" s="12" t="s">
        <v>26</v>
      </c>
      <c r="M30" s="13">
        <v>15873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975</v>
      </c>
      <c r="K31" s="11" t="s">
        <v>975</v>
      </c>
      <c r="L31" s="12" t="s">
        <v>26</v>
      </c>
      <c r="M31" s="13">
        <v>15887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976</v>
      </c>
      <c r="K32" s="11" t="s">
        <v>976</v>
      </c>
      <c r="L32" s="12" t="s">
        <v>26</v>
      </c>
      <c r="M32" s="13">
        <v>15859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977</v>
      </c>
      <c r="K33" s="11" t="s">
        <v>977</v>
      </c>
      <c r="L33" s="12" t="s">
        <v>26</v>
      </c>
      <c r="M33" s="13">
        <v>15880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978</v>
      </c>
      <c r="K34" s="8" t="s">
        <v>978</v>
      </c>
      <c r="L34" s="9" t="s">
        <v>26</v>
      </c>
      <c r="M34" s="10">
        <v>15852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949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132F-AF3D-4093-ADB5-60A77C23A561}">
  <sheetPr codeName="Sheet74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980</v>
      </c>
      <c r="K4" s="11" t="s">
        <v>980</v>
      </c>
      <c r="L4" s="12" t="s">
        <v>26</v>
      </c>
      <c r="M4" s="13">
        <v>9860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981</v>
      </c>
      <c r="K5" s="11" t="s">
        <v>981</v>
      </c>
      <c r="L5" s="12" t="s">
        <v>81</v>
      </c>
      <c r="M5" s="13">
        <v>8599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981</v>
      </c>
      <c r="K6" s="11" t="s">
        <v>981</v>
      </c>
      <c r="L6" s="12" t="s">
        <v>81</v>
      </c>
      <c r="M6" s="13">
        <v>8800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982</v>
      </c>
      <c r="K7" s="11" t="s">
        <v>982</v>
      </c>
      <c r="L7" s="12" t="s">
        <v>26</v>
      </c>
      <c r="M7" s="13">
        <v>8320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983</v>
      </c>
      <c r="K8" s="11" t="s">
        <v>983</v>
      </c>
      <c r="L8" s="12" t="s">
        <v>26</v>
      </c>
      <c r="M8" s="13">
        <v>16099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984</v>
      </c>
      <c r="K9" s="11" t="s">
        <v>984</v>
      </c>
      <c r="L9" s="12" t="s">
        <v>26</v>
      </c>
      <c r="M9" s="13">
        <v>16092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985</v>
      </c>
      <c r="K10" s="11" t="s">
        <v>985</v>
      </c>
      <c r="L10" s="12" t="s">
        <v>26</v>
      </c>
      <c r="M10" s="13">
        <v>16106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986</v>
      </c>
      <c r="K11" s="11" t="s">
        <v>986</v>
      </c>
      <c r="L11" s="12" t="s">
        <v>26</v>
      </c>
      <c r="M11" s="13">
        <v>16064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987</v>
      </c>
      <c r="K12" s="11" t="s">
        <v>987</v>
      </c>
      <c r="L12" s="12" t="s">
        <v>26</v>
      </c>
      <c r="M12" s="13">
        <v>16071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988</v>
      </c>
      <c r="K13" s="11" t="s">
        <v>988</v>
      </c>
      <c r="L13" s="12" t="s">
        <v>26</v>
      </c>
      <c r="M13" s="13">
        <v>16113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989</v>
      </c>
      <c r="K14" s="11" t="s">
        <v>989</v>
      </c>
      <c r="L14" s="12" t="s">
        <v>26</v>
      </c>
      <c r="M14" s="13">
        <v>16078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990</v>
      </c>
      <c r="K15" s="11" t="s">
        <v>990</v>
      </c>
      <c r="L15" s="12" t="s">
        <v>26</v>
      </c>
      <c r="M15" s="13">
        <v>16120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991</v>
      </c>
      <c r="K16" s="11" t="s">
        <v>991</v>
      </c>
      <c r="L16" s="12" t="s">
        <v>26</v>
      </c>
      <c r="M16" s="13">
        <v>16085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992</v>
      </c>
      <c r="K17" s="11" t="s">
        <v>992</v>
      </c>
      <c r="L17" s="12" t="s">
        <v>26</v>
      </c>
      <c r="M17" s="13">
        <v>16127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993</v>
      </c>
      <c r="K18" s="11" t="s">
        <v>993</v>
      </c>
      <c r="L18" s="12" t="s">
        <v>26</v>
      </c>
      <c r="M18" s="13">
        <v>11699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994</v>
      </c>
      <c r="K19" s="11" t="s">
        <v>994</v>
      </c>
      <c r="L19" s="12" t="s">
        <v>26</v>
      </c>
      <c r="M19" s="13">
        <v>16134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995</v>
      </c>
      <c r="K20" s="11" t="s">
        <v>995</v>
      </c>
      <c r="L20" s="12" t="s">
        <v>26</v>
      </c>
      <c r="M20" s="13">
        <v>11685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996</v>
      </c>
      <c r="K21" s="11" t="s">
        <v>996</v>
      </c>
      <c r="L21" s="12" t="s">
        <v>26</v>
      </c>
      <c r="M21" s="13">
        <v>16141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997</v>
      </c>
      <c r="K22" s="11" t="s">
        <v>997</v>
      </c>
      <c r="L22" s="12" t="s">
        <v>26</v>
      </c>
      <c r="M22" s="13">
        <v>16148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998</v>
      </c>
      <c r="K23" s="11" t="s">
        <v>998</v>
      </c>
      <c r="L23" s="12" t="s">
        <v>81</v>
      </c>
      <c r="M23" s="13">
        <v>8606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998</v>
      </c>
      <c r="K24" s="11" t="s">
        <v>998</v>
      </c>
      <c r="L24" s="12" t="s">
        <v>81</v>
      </c>
      <c r="M24" s="13">
        <v>8807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999</v>
      </c>
      <c r="K25" s="11" t="s">
        <v>999</v>
      </c>
      <c r="L25" s="12" t="s">
        <v>26</v>
      </c>
      <c r="M25" s="13">
        <v>15320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1000</v>
      </c>
      <c r="K26" s="11" t="s">
        <v>1000</v>
      </c>
      <c r="L26" s="12" t="s">
        <v>26</v>
      </c>
      <c r="M26" s="13">
        <v>8327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1001</v>
      </c>
      <c r="K27" s="11" t="s">
        <v>1001</v>
      </c>
      <c r="L27" s="12" t="s">
        <v>26</v>
      </c>
      <c r="M27" s="13">
        <v>15328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1002</v>
      </c>
      <c r="K28" s="11" t="s">
        <v>1002</v>
      </c>
      <c r="L28" s="12" t="s">
        <v>26</v>
      </c>
      <c r="M28" s="13">
        <v>15342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1003</v>
      </c>
      <c r="K29" s="11" t="s">
        <v>1003</v>
      </c>
      <c r="L29" s="12" t="s">
        <v>26</v>
      </c>
      <c r="M29" s="13">
        <v>20003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1003</v>
      </c>
      <c r="K30" s="11" t="s">
        <v>1003</v>
      </c>
      <c r="L30" s="12" t="s">
        <v>81</v>
      </c>
      <c r="M30" s="13">
        <v>19996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1004</v>
      </c>
      <c r="K31" s="11" t="s">
        <v>1004</v>
      </c>
      <c r="L31" s="12" t="s">
        <v>81</v>
      </c>
      <c r="M31" s="13">
        <v>8613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1005</v>
      </c>
      <c r="K32" s="11" t="s">
        <v>1005</v>
      </c>
      <c r="L32" s="12" t="s">
        <v>26</v>
      </c>
      <c r="M32" s="13">
        <v>8334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1006</v>
      </c>
      <c r="K33" s="11" t="s">
        <v>1006</v>
      </c>
      <c r="L33" s="12" t="s">
        <v>81</v>
      </c>
      <c r="M33" s="13">
        <v>11748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1007</v>
      </c>
      <c r="K34" s="8" t="s">
        <v>1007</v>
      </c>
      <c r="L34" s="9" t="s">
        <v>81</v>
      </c>
      <c r="M34" s="10">
        <v>11755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979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628D-B6FE-464C-9571-3C63688AF01B}">
  <sheetPr codeName="Sheet75">
    <pageSetUpPr autoPageBreaks="0"/>
  </sheetPr>
  <dimension ref="A1:P38"/>
  <sheetViews>
    <sheetView topLeftCell="A18"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1009</v>
      </c>
      <c r="K4" s="11" t="s">
        <v>1009</v>
      </c>
      <c r="L4" s="12" t="s">
        <v>26</v>
      </c>
      <c r="M4" s="13">
        <v>9867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1010</v>
      </c>
      <c r="K5" s="11" t="s">
        <v>1010</v>
      </c>
      <c r="L5" s="12" t="s">
        <v>81</v>
      </c>
      <c r="M5" s="13">
        <v>8620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1011</v>
      </c>
      <c r="K6" s="11" t="s">
        <v>1011</v>
      </c>
      <c r="L6" s="12" t="s">
        <v>26</v>
      </c>
      <c r="M6" s="13">
        <v>8341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1012</v>
      </c>
      <c r="K7" s="11" t="s">
        <v>1012</v>
      </c>
      <c r="L7" s="12" t="s">
        <v>26</v>
      </c>
      <c r="M7" s="13">
        <v>9874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1013</v>
      </c>
      <c r="K8" s="11" t="s">
        <v>1013</v>
      </c>
      <c r="L8" s="12" t="s">
        <v>26</v>
      </c>
      <c r="M8" s="13">
        <v>9881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1014</v>
      </c>
      <c r="K9" s="11" t="s">
        <v>1014</v>
      </c>
      <c r="L9" s="12" t="s">
        <v>81</v>
      </c>
      <c r="M9" s="13">
        <v>8627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1015</v>
      </c>
      <c r="K10" s="11" t="s">
        <v>1015</v>
      </c>
      <c r="L10" s="12" t="s">
        <v>26</v>
      </c>
      <c r="M10" s="13">
        <v>8348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1016</v>
      </c>
      <c r="K11" s="11" t="s">
        <v>1016</v>
      </c>
      <c r="L11" s="12" t="s">
        <v>81</v>
      </c>
      <c r="M11" s="13">
        <v>18392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1017</v>
      </c>
      <c r="K12" s="11" t="s">
        <v>1017</v>
      </c>
      <c r="L12" s="12" t="s">
        <v>26</v>
      </c>
      <c r="M12" s="13">
        <v>9888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1018</v>
      </c>
      <c r="K13" s="11" t="s">
        <v>1018</v>
      </c>
      <c r="L13" s="12" t="s">
        <v>81</v>
      </c>
      <c r="M13" s="13">
        <v>18399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1019</v>
      </c>
      <c r="K14" s="11" t="s">
        <v>1019</v>
      </c>
      <c r="L14" s="12" t="s">
        <v>26</v>
      </c>
      <c r="M14" s="13">
        <v>18834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1020</v>
      </c>
      <c r="K15" s="11" t="s">
        <v>1020</v>
      </c>
      <c r="L15" s="12" t="s">
        <v>26</v>
      </c>
      <c r="M15" s="13">
        <v>9895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1021</v>
      </c>
      <c r="K16" s="11" t="s">
        <v>1021</v>
      </c>
      <c r="L16" s="12" t="s">
        <v>81</v>
      </c>
      <c r="M16" s="13">
        <v>8634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1022</v>
      </c>
      <c r="K17" s="11" t="s">
        <v>1022</v>
      </c>
      <c r="L17" s="12" t="s">
        <v>26</v>
      </c>
      <c r="M17" s="13">
        <v>8355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1023</v>
      </c>
      <c r="K18" s="11" t="s">
        <v>1023</v>
      </c>
      <c r="L18" s="12" t="s">
        <v>81</v>
      </c>
      <c r="M18" s="13">
        <v>18406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1024</v>
      </c>
      <c r="K19" s="11" t="s">
        <v>1024</v>
      </c>
      <c r="L19" s="12" t="s">
        <v>26</v>
      </c>
      <c r="M19" s="13">
        <v>18827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1025</v>
      </c>
      <c r="K20" s="11" t="s">
        <v>1025</v>
      </c>
      <c r="L20" s="12" t="s">
        <v>26</v>
      </c>
      <c r="M20" s="13">
        <v>9902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1026</v>
      </c>
      <c r="K21" s="11" t="s">
        <v>1026</v>
      </c>
      <c r="L21" s="12" t="s">
        <v>81</v>
      </c>
      <c r="M21" s="13">
        <v>18413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1027</v>
      </c>
      <c r="K22" s="11" t="s">
        <v>1027</v>
      </c>
      <c r="L22" s="12" t="s">
        <v>26</v>
      </c>
      <c r="M22" s="13">
        <v>18820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1028</v>
      </c>
      <c r="K23" s="11" t="s">
        <v>1028</v>
      </c>
      <c r="L23" s="12" t="s">
        <v>26</v>
      </c>
      <c r="M23" s="13">
        <v>9909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1029</v>
      </c>
      <c r="K24" s="11" t="s">
        <v>1029</v>
      </c>
      <c r="L24" s="12" t="s">
        <v>81</v>
      </c>
      <c r="M24" s="13">
        <v>8641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1030</v>
      </c>
      <c r="K25" s="11" t="s">
        <v>1030</v>
      </c>
      <c r="L25" s="12" t="s">
        <v>26</v>
      </c>
      <c r="M25" s="13">
        <v>8362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1031</v>
      </c>
      <c r="K26" s="11" t="s">
        <v>1031</v>
      </c>
      <c r="L26" s="12" t="s">
        <v>26</v>
      </c>
      <c r="M26" s="13">
        <v>18813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1032</v>
      </c>
      <c r="K27" s="11" t="s">
        <v>1032</v>
      </c>
      <c r="L27" s="12" t="s">
        <v>26</v>
      </c>
      <c r="M27" s="13">
        <v>9916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1033</v>
      </c>
      <c r="K28" s="11" t="s">
        <v>1033</v>
      </c>
      <c r="L28" s="12" t="s">
        <v>26</v>
      </c>
      <c r="M28" s="13">
        <v>18806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1034</v>
      </c>
      <c r="K29" s="11" t="s">
        <v>1034</v>
      </c>
      <c r="L29" s="12" t="s">
        <v>26</v>
      </c>
      <c r="M29" s="13">
        <v>9923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1035</v>
      </c>
      <c r="K30" s="11" t="s">
        <v>1035</v>
      </c>
      <c r="L30" s="12" t="s">
        <v>81</v>
      </c>
      <c r="M30" s="13">
        <v>8648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1036</v>
      </c>
      <c r="K31" s="11" t="s">
        <v>1036</v>
      </c>
      <c r="L31" s="12" t="s">
        <v>26</v>
      </c>
      <c r="M31" s="13">
        <v>20017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1037</v>
      </c>
      <c r="K32" s="11" t="s">
        <v>1037</v>
      </c>
      <c r="L32" s="12" t="s">
        <v>81</v>
      </c>
      <c r="M32" s="13">
        <v>18427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1038</v>
      </c>
      <c r="K33" s="11" t="s">
        <v>1038</v>
      </c>
      <c r="L33" s="12" t="s">
        <v>26</v>
      </c>
      <c r="M33" s="13">
        <v>8369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1039</v>
      </c>
      <c r="K34" s="8" t="s">
        <v>1039</v>
      </c>
      <c r="L34" s="9" t="s">
        <v>26</v>
      </c>
      <c r="M34" s="10">
        <v>18799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1008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CC7D-117D-4C49-A620-DD5616D510F3}">
  <sheetPr codeName="Sheet76">
    <pageSetUpPr autoPageBreaks="0"/>
  </sheetPr>
  <dimension ref="A1:P38"/>
  <sheetViews>
    <sheetView topLeftCell="A22"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1041</v>
      </c>
      <c r="K4" s="11" t="s">
        <v>1041</v>
      </c>
      <c r="L4" s="12" t="s">
        <v>26</v>
      </c>
      <c r="M4" s="13">
        <v>20052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1042</v>
      </c>
      <c r="K5" s="11" t="s">
        <v>1042</v>
      </c>
      <c r="L5" s="12" t="s">
        <v>26</v>
      </c>
      <c r="M5" s="13">
        <v>11706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1043</v>
      </c>
      <c r="K6" s="11" t="s">
        <v>1043</v>
      </c>
      <c r="L6" s="12" t="s">
        <v>26</v>
      </c>
      <c r="M6" s="13">
        <v>18792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1044</v>
      </c>
      <c r="K7" s="11" t="s">
        <v>1044</v>
      </c>
      <c r="L7" s="12" t="s">
        <v>26</v>
      </c>
      <c r="M7" s="13">
        <v>11713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1045</v>
      </c>
      <c r="K8" s="11" t="s">
        <v>1045</v>
      </c>
      <c r="L8" s="12" t="s">
        <v>81</v>
      </c>
      <c r="M8" s="13">
        <v>8655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1046</v>
      </c>
      <c r="K9" s="11" t="s">
        <v>1046</v>
      </c>
      <c r="L9" s="12" t="s">
        <v>26</v>
      </c>
      <c r="M9" s="13">
        <v>8376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1047</v>
      </c>
      <c r="K10" s="11" t="s">
        <v>1047</v>
      </c>
      <c r="L10" s="12" t="s">
        <v>26</v>
      </c>
      <c r="M10" s="13">
        <v>18785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1048</v>
      </c>
      <c r="K11" s="11" t="s">
        <v>1048</v>
      </c>
      <c r="L11" s="12" t="s">
        <v>81</v>
      </c>
      <c r="M11" s="13">
        <v>18434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1049</v>
      </c>
      <c r="K12" s="11" t="s">
        <v>1049</v>
      </c>
      <c r="L12" s="12" t="s">
        <v>26</v>
      </c>
      <c r="M12" s="13">
        <v>9325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1050</v>
      </c>
      <c r="K13" s="11" t="s">
        <v>1050</v>
      </c>
      <c r="L13" s="12" t="s">
        <v>26</v>
      </c>
      <c r="M13" s="13">
        <v>18778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1051</v>
      </c>
      <c r="K14" s="11" t="s">
        <v>1051</v>
      </c>
      <c r="L14" s="12" t="s">
        <v>26</v>
      </c>
      <c r="M14" s="13">
        <v>10042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1052</v>
      </c>
      <c r="K15" s="11" t="s">
        <v>1052</v>
      </c>
      <c r="L15" s="12" t="s">
        <v>81</v>
      </c>
      <c r="M15" s="13">
        <v>8662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1053</v>
      </c>
      <c r="K16" s="11" t="s">
        <v>1053</v>
      </c>
      <c r="L16" s="12" t="s">
        <v>26</v>
      </c>
      <c r="M16" s="13">
        <v>9332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1054</v>
      </c>
      <c r="K17" s="11" t="s">
        <v>1054</v>
      </c>
      <c r="L17" s="12" t="s">
        <v>26</v>
      </c>
      <c r="M17" s="13">
        <v>8383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1055</v>
      </c>
      <c r="K18" s="11" t="s">
        <v>1055</v>
      </c>
      <c r="L18" s="12" t="s">
        <v>26</v>
      </c>
      <c r="M18" s="13">
        <v>18764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1056</v>
      </c>
      <c r="K19" s="11" t="s">
        <v>1056</v>
      </c>
      <c r="L19" s="12" t="s">
        <v>26</v>
      </c>
      <c r="M19" s="13">
        <v>10049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1056</v>
      </c>
      <c r="K20" s="11" t="s">
        <v>1056</v>
      </c>
      <c r="L20" s="12" t="s">
        <v>26</v>
      </c>
      <c r="M20" s="13">
        <v>10126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1057</v>
      </c>
      <c r="K21" s="11" t="s">
        <v>1057</v>
      </c>
      <c r="L21" s="12" t="s">
        <v>81</v>
      </c>
      <c r="M21" s="13">
        <v>18441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1058</v>
      </c>
      <c r="K22" s="11" t="s">
        <v>1058</v>
      </c>
      <c r="L22" s="12" t="s">
        <v>26</v>
      </c>
      <c r="M22" s="13">
        <v>9339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1059</v>
      </c>
      <c r="K23" s="11" t="s">
        <v>1059</v>
      </c>
      <c r="L23" s="12" t="s">
        <v>26</v>
      </c>
      <c r="M23" s="13">
        <v>18757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1060</v>
      </c>
      <c r="K24" s="11" t="s">
        <v>1060</v>
      </c>
      <c r="L24" s="12" t="s">
        <v>26</v>
      </c>
      <c r="M24" s="13">
        <v>10056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1061</v>
      </c>
      <c r="K25" s="11" t="s">
        <v>1061</v>
      </c>
      <c r="L25" s="12" t="s">
        <v>26</v>
      </c>
      <c r="M25" s="13">
        <v>10133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1062</v>
      </c>
      <c r="K26" s="11" t="s">
        <v>1062</v>
      </c>
      <c r="L26" s="12" t="s">
        <v>81</v>
      </c>
      <c r="M26" s="13">
        <v>8669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1063</v>
      </c>
      <c r="K27" s="11" t="s">
        <v>1063</v>
      </c>
      <c r="L27" s="12" t="s">
        <v>81</v>
      </c>
      <c r="M27" s="13">
        <v>18448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1064</v>
      </c>
      <c r="K28" s="11" t="s">
        <v>1064</v>
      </c>
      <c r="L28" s="12" t="s">
        <v>26</v>
      </c>
      <c r="M28" s="13">
        <v>9346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1065</v>
      </c>
      <c r="K29" s="11" t="s">
        <v>1065</v>
      </c>
      <c r="L29" s="12" t="s">
        <v>26</v>
      </c>
      <c r="M29" s="13">
        <v>8390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1066</v>
      </c>
      <c r="K30" s="11" t="s">
        <v>1066</v>
      </c>
      <c r="L30" s="12" t="s">
        <v>26</v>
      </c>
      <c r="M30" s="13">
        <v>18750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1067</v>
      </c>
      <c r="K31" s="11" t="s">
        <v>1067</v>
      </c>
      <c r="L31" s="12" t="s">
        <v>26</v>
      </c>
      <c r="M31" s="13">
        <v>10063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1068</v>
      </c>
      <c r="K32" s="11" t="s">
        <v>1068</v>
      </c>
      <c r="L32" s="12" t="s">
        <v>26</v>
      </c>
      <c r="M32" s="13">
        <v>10140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1069</v>
      </c>
      <c r="K33" s="11" t="s">
        <v>1069</v>
      </c>
      <c r="L33" s="12" t="s">
        <v>81</v>
      </c>
      <c r="M33" s="13">
        <v>18455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1070</v>
      </c>
      <c r="K34" s="8" t="s">
        <v>1070</v>
      </c>
      <c r="L34" s="9" t="s">
        <v>26</v>
      </c>
      <c r="M34" s="10">
        <v>9353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1040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AD1C-4861-40B1-BE4B-C7558CFC35A3}">
  <sheetPr codeName="Sheet77">
    <pageSetUpPr autoPageBreaks="0"/>
  </sheetPr>
  <dimension ref="A1:P38"/>
  <sheetViews>
    <sheetView topLeftCell="A22"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1072</v>
      </c>
      <c r="K4" s="11" t="s">
        <v>1072</v>
      </c>
      <c r="L4" s="12" t="s">
        <v>26</v>
      </c>
      <c r="M4" s="13">
        <v>18743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1073</v>
      </c>
      <c r="K5" s="11" t="s">
        <v>1073</v>
      </c>
      <c r="L5" s="12" t="s">
        <v>26</v>
      </c>
      <c r="M5" s="13">
        <v>10070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1074</v>
      </c>
      <c r="K6" s="11" t="s">
        <v>1074</v>
      </c>
      <c r="L6" s="12" t="s">
        <v>26</v>
      </c>
      <c r="M6" s="13">
        <v>10147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1075</v>
      </c>
      <c r="K7" s="11" t="s">
        <v>1075</v>
      </c>
      <c r="L7" s="12" t="s">
        <v>81</v>
      </c>
      <c r="M7" s="13">
        <v>8676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1076</v>
      </c>
      <c r="K8" s="11" t="s">
        <v>1076</v>
      </c>
      <c r="L8" s="12" t="s">
        <v>26</v>
      </c>
      <c r="M8" s="13">
        <v>9360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1077</v>
      </c>
      <c r="K9" s="11" t="s">
        <v>1077</v>
      </c>
      <c r="L9" s="12" t="s">
        <v>26</v>
      </c>
      <c r="M9" s="13">
        <v>9395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1078</v>
      </c>
      <c r="K10" s="11" t="s">
        <v>1078</v>
      </c>
      <c r="L10" s="12" t="s">
        <v>26</v>
      </c>
      <c r="M10" s="13">
        <v>18736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1079</v>
      </c>
      <c r="K11" s="11" t="s">
        <v>1079</v>
      </c>
      <c r="L11" s="12" t="s">
        <v>26</v>
      </c>
      <c r="M11" s="13">
        <v>10077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1080</v>
      </c>
      <c r="K12" s="11" t="s">
        <v>1080</v>
      </c>
      <c r="L12" s="12" t="s">
        <v>26</v>
      </c>
      <c r="M12" s="13">
        <v>10154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1081</v>
      </c>
      <c r="K13" s="11" t="s">
        <v>1081</v>
      </c>
      <c r="L13" s="12" t="s">
        <v>26</v>
      </c>
      <c r="M13" s="13">
        <v>9367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1082</v>
      </c>
      <c r="K14" s="11" t="s">
        <v>1082</v>
      </c>
      <c r="L14" s="12" t="s">
        <v>26</v>
      </c>
      <c r="M14" s="13">
        <v>9402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1083</v>
      </c>
      <c r="K15" s="11" t="s">
        <v>1083</v>
      </c>
      <c r="L15" s="12" t="s">
        <v>26</v>
      </c>
      <c r="M15" s="13">
        <v>18729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1084</v>
      </c>
      <c r="K16" s="11" t="s">
        <v>1084</v>
      </c>
      <c r="L16" s="12" t="s">
        <v>81</v>
      </c>
      <c r="M16" s="13">
        <v>18469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1085</v>
      </c>
      <c r="K17" s="11" t="s">
        <v>1085</v>
      </c>
      <c r="L17" s="12" t="s">
        <v>26</v>
      </c>
      <c r="M17" s="13">
        <v>10084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1086</v>
      </c>
      <c r="K18" s="11" t="s">
        <v>1086</v>
      </c>
      <c r="L18" s="12" t="s">
        <v>26</v>
      </c>
      <c r="M18" s="13">
        <v>10161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1087</v>
      </c>
      <c r="K19" s="11" t="s">
        <v>1087</v>
      </c>
      <c r="L19" s="12" t="s">
        <v>81</v>
      </c>
      <c r="M19" s="13">
        <v>8683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1088</v>
      </c>
      <c r="K20" s="11" t="s">
        <v>1088</v>
      </c>
      <c r="L20" s="12" t="s">
        <v>26</v>
      </c>
      <c r="M20" s="13">
        <v>9374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1089</v>
      </c>
      <c r="K21" s="11" t="s">
        <v>1089</v>
      </c>
      <c r="L21" s="12" t="s">
        <v>26</v>
      </c>
      <c r="M21" s="13">
        <v>9409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1090</v>
      </c>
      <c r="K22" s="11" t="s">
        <v>1090</v>
      </c>
      <c r="L22" s="12" t="s">
        <v>26</v>
      </c>
      <c r="M22" s="13">
        <v>18722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1091</v>
      </c>
      <c r="K23" s="11" t="s">
        <v>1091</v>
      </c>
      <c r="L23" s="12" t="s">
        <v>81</v>
      </c>
      <c r="M23" s="13">
        <v>18476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1092</v>
      </c>
      <c r="K24" s="11" t="s">
        <v>1092</v>
      </c>
      <c r="L24" s="12" t="s">
        <v>26</v>
      </c>
      <c r="M24" s="13">
        <v>10091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1093</v>
      </c>
      <c r="K25" s="11" t="s">
        <v>1093</v>
      </c>
      <c r="L25" s="12" t="s">
        <v>26</v>
      </c>
      <c r="M25" s="13">
        <v>10168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1094</v>
      </c>
      <c r="K26" s="11" t="s">
        <v>1094</v>
      </c>
      <c r="L26" s="12" t="s">
        <v>26</v>
      </c>
      <c r="M26" s="13">
        <v>9416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1095</v>
      </c>
      <c r="K27" s="11" t="s">
        <v>1095</v>
      </c>
      <c r="L27" s="12" t="s">
        <v>26</v>
      </c>
      <c r="M27" s="13">
        <v>9381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1096</v>
      </c>
      <c r="K28" s="11" t="s">
        <v>1096</v>
      </c>
      <c r="L28" s="12" t="s">
        <v>26</v>
      </c>
      <c r="M28" s="13">
        <v>18715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1097</v>
      </c>
      <c r="K29" s="11" t="s">
        <v>1097</v>
      </c>
      <c r="L29" s="12" t="s">
        <v>81</v>
      </c>
      <c r="M29" s="13">
        <v>18483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1098</v>
      </c>
      <c r="K30" s="11" t="s">
        <v>1098</v>
      </c>
      <c r="L30" s="12" t="s">
        <v>26</v>
      </c>
      <c r="M30" s="13">
        <v>10098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1099</v>
      </c>
      <c r="K31" s="11" t="s">
        <v>1099</v>
      </c>
      <c r="L31" s="12" t="s">
        <v>26</v>
      </c>
      <c r="M31" s="13">
        <v>10175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1100</v>
      </c>
      <c r="K32" s="11" t="s">
        <v>1100</v>
      </c>
      <c r="L32" s="12" t="s">
        <v>26</v>
      </c>
      <c r="M32" s="13">
        <v>9388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1101</v>
      </c>
      <c r="K33" s="11" t="s">
        <v>1101</v>
      </c>
      <c r="L33" s="12" t="s">
        <v>26</v>
      </c>
      <c r="M33" s="13">
        <v>9423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1102</v>
      </c>
      <c r="K34" s="8" t="s">
        <v>1102</v>
      </c>
      <c r="L34" s="9" t="s">
        <v>26</v>
      </c>
      <c r="M34" s="10">
        <v>18620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1071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0A14-CEB6-4971-9F7F-0B2D231B5FDF}">
  <sheetPr codeName="Sheet78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1104</v>
      </c>
      <c r="K4" s="11" t="s">
        <v>1104</v>
      </c>
      <c r="L4" s="12" t="s">
        <v>26</v>
      </c>
      <c r="M4" s="13">
        <v>10105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1105</v>
      </c>
      <c r="K5" s="11" t="s">
        <v>1105</v>
      </c>
      <c r="L5" s="12" t="s">
        <v>26</v>
      </c>
      <c r="M5" s="13">
        <v>10182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1106</v>
      </c>
      <c r="K6" s="11" t="s">
        <v>1106</v>
      </c>
      <c r="L6" s="12" t="s">
        <v>26</v>
      </c>
      <c r="M6" s="13">
        <v>9451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1107</v>
      </c>
      <c r="K7" s="11" t="s">
        <v>1107</v>
      </c>
      <c r="L7" s="12" t="s">
        <v>26</v>
      </c>
      <c r="M7" s="13">
        <v>9647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1108</v>
      </c>
      <c r="K8" s="11" t="s">
        <v>1108</v>
      </c>
      <c r="L8" s="12" t="s">
        <v>26</v>
      </c>
      <c r="M8" s="13">
        <v>19844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1109</v>
      </c>
      <c r="K9" s="11" t="s">
        <v>1109</v>
      </c>
      <c r="L9" s="12" t="s">
        <v>26</v>
      </c>
      <c r="M9" s="13">
        <v>22999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1110</v>
      </c>
      <c r="K10" s="11" t="s">
        <v>1110</v>
      </c>
      <c r="L10" s="12" t="s">
        <v>26</v>
      </c>
      <c r="M10" s="13">
        <v>22929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1111</v>
      </c>
      <c r="K11" s="11" t="s">
        <v>1111</v>
      </c>
      <c r="L11" s="12" t="s">
        <v>26</v>
      </c>
      <c r="M11" s="13">
        <v>19886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1112</v>
      </c>
      <c r="K12" s="11" t="s">
        <v>1112</v>
      </c>
      <c r="L12" s="12" t="s">
        <v>26</v>
      </c>
      <c r="M12" s="13">
        <v>19858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1113</v>
      </c>
      <c r="K13" s="11" t="s">
        <v>1113</v>
      </c>
      <c r="L13" s="12" t="s">
        <v>26</v>
      </c>
      <c r="M13" s="13">
        <v>22992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1114</v>
      </c>
      <c r="K14" s="11" t="s">
        <v>1114</v>
      </c>
      <c r="L14" s="12" t="s">
        <v>26</v>
      </c>
      <c r="M14" s="13">
        <v>22922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1115</v>
      </c>
      <c r="K15" s="11" t="s">
        <v>1115</v>
      </c>
      <c r="L15" s="12" t="s">
        <v>26</v>
      </c>
      <c r="M15" s="13">
        <v>19872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1116</v>
      </c>
      <c r="K16" s="11" t="s">
        <v>1116</v>
      </c>
      <c r="L16" s="12" t="s">
        <v>26</v>
      </c>
      <c r="M16" s="13">
        <v>22985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1117</v>
      </c>
      <c r="K17" s="11" t="s">
        <v>1117</v>
      </c>
      <c r="L17" s="12" t="s">
        <v>26</v>
      </c>
      <c r="M17" s="13">
        <v>22915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1118</v>
      </c>
      <c r="K18" s="11" t="s">
        <v>1118</v>
      </c>
      <c r="L18" s="12" t="s">
        <v>26</v>
      </c>
      <c r="M18" s="13">
        <v>22978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1119</v>
      </c>
      <c r="K19" s="11" t="s">
        <v>1119</v>
      </c>
      <c r="L19" s="12" t="s">
        <v>26</v>
      </c>
      <c r="M19" s="13">
        <v>22908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1120</v>
      </c>
      <c r="K20" s="11" t="s">
        <v>1120</v>
      </c>
      <c r="L20" s="12" t="s">
        <v>26</v>
      </c>
      <c r="M20" s="13">
        <v>22971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1121</v>
      </c>
      <c r="K21" s="11" t="s">
        <v>1121</v>
      </c>
      <c r="L21" s="12" t="s">
        <v>26</v>
      </c>
      <c r="M21" s="13">
        <v>22901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1122</v>
      </c>
      <c r="K22" s="11" t="s">
        <v>1122</v>
      </c>
      <c r="L22" s="12" t="s">
        <v>26</v>
      </c>
      <c r="M22" s="13">
        <v>22964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1123</v>
      </c>
      <c r="K23" s="11" t="s">
        <v>1123</v>
      </c>
      <c r="L23" s="12" t="s">
        <v>26</v>
      </c>
      <c r="M23" s="13">
        <v>22894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837</v>
      </c>
      <c r="K24" s="11" t="s">
        <v>837</v>
      </c>
      <c r="L24" s="12" t="s">
        <v>26</v>
      </c>
      <c r="M24" s="13">
        <v>22957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1124</v>
      </c>
      <c r="K25" s="11" t="s">
        <v>1124</v>
      </c>
      <c r="L25" s="12" t="s">
        <v>26</v>
      </c>
      <c r="M25" s="13">
        <v>20024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1125</v>
      </c>
      <c r="K26" s="11" t="s">
        <v>1125</v>
      </c>
      <c r="L26" s="12" t="s">
        <v>26</v>
      </c>
      <c r="M26" s="13">
        <v>22887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1126</v>
      </c>
      <c r="K27" s="11" t="s">
        <v>1126</v>
      </c>
      <c r="L27" s="12" t="s">
        <v>26</v>
      </c>
      <c r="M27" s="13">
        <v>22950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1127</v>
      </c>
      <c r="K28" s="11" t="s">
        <v>1127</v>
      </c>
      <c r="L28" s="12" t="s">
        <v>26</v>
      </c>
      <c r="M28" s="13">
        <v>22880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1128</v>
      </c>
      <c r="K29" s="11" t="s">
        <v>1128</v>
      </c>
      <c r="L29" s="12" t="s">
        <v>26</v>
      </c>
      <c r="M29" s="13">
        <v>22943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1129</v>
      </c>
      <c r="K30" s="11" t="s">
        <v>1129</v>
      </c>
      <c r="L30" s="12" t="s">
        <v>26</v>
      </c>
      <c r="M30" s="13">
        <v>22873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1130</v>
      </c>
      <c r="K31" s="11" t="s">
        <v>1130</v>
      </c>
      <c r="L31" s="12" t="s">
        <v>26</v>
      </c>
      <c r="M31" s="13">
        <v>10793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1131</v>
      </c>
      <c r="K32" s="11" t="s">
        <v>1131</v>
      </c>
      <c r="L32" s="12" t="s">
        <v>81</v>
      </c>
      <c r="M32" s="13">
        <v>8690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1132</v>
      </c>
      <c r="K33" s="11" t="s">
        <v>1132</v>
      </c>
      <c r="L33" s="12" t="s">
        <v>26</v>
      </c>
      <c r="M33" s="13">
        <v>10189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1133</v>
      </c>
      <c r="K34" s="8" t="s">
        <v>1133</v>
      </c>
      <c r="L34" s="9" t="s">
        <v>26</v>
      </c>
      <c r="M34" s="10">
        <v>10196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1103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D1BF-096B-4165-B4C4-C399BD103ACF}">
  <sheetPr codeName="Sheet79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1135</v>
      </c>
      <c r="K4" s="11" t="s">
        <v>1135</v>
      </c>
      <c r="L4" s="12" t="s">
        <v>81</v>
      </c>
      <c r="M4" s="13">
        <v>9500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1136</v>
      </c>
      <c r="K5" s="11" t="s">
        <v>1136</v>
      </c>
      <c r="L5" s="12" t="s">
        <v>81</v>
      </c>
      <c r="M5" s="13">
        <v>9507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1137</v>
      </c>
      <c r="K6" s="11" t="s">
        <v>1137</v>
      </c>
      <c r="L6" s="12" t="s">
        <v>81</v>
      </c>
      <c r="M6" s="13">
        <v>9514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1138</v>
      </c>
      <c r="K7" s="11" t="s">
        <v>1138</v>
      </c>
      <c r="L7" s="12" t="s">
        <v>81</v>
      </c>
      <c r="M7" s="13">
        <v>9479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1139</v>
      </c>
      <c r="K8" s="11" t="s">
        <v>1139</v>
      </c>
      <c r="L8" s="12" t="s">
        <v>81</v>
      </c>
      <c r="M8" s="13">
        <v>9486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1140</v>
      </c>
      <c r="K9" s="11" t="s">
        <v>1140</v>
      </c>
      <c r="L9" s="12" t="s">
        <v>81</v>
      </c>
      <c r="M9" s="13">
        <v>9493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1141</v>
      </c>
      <c r="K10" s="11" t="s">
        <v>1141</v>
      </c>
      <c r="L10" s="12" t="s">
        <v>81</v>
      </c>
      <c r="M10" s="13">
        <v>9521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1142</v>
      </c>
      <c r="K11" s="11" t="s">
        <v>1142</v>
      </c>
      <c r="L11" s="12" t="s">
        <v>81</v>
      </c>
      <c r="M11" s="13">
        <v>9528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1143</v>
      </c>
      <c r="K12" s="11" t="s">
        <v>1143</v>
      </c>
      <c r="L12" s="12" t="s">
        <v>26</v>
      </c>
      <c r="M12" s="13">
        <v>8406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1144</v>
      </c>
      <c r="K13" s="11" t="s">
        <v>1144</v>
      </c>
      <c r="L13" s="12" t="s">
        <v>81</v>
      </c>
      <c r="M13" s="13">
        <v>9535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1145</v>
      </c>
      <c r="K14" s="11" t="s">
        <v>1145</v>
      </c>
      <c r="L14" s="12" t="s">
        <v>26</v>
      </c>
      <c r="M14" s="13">
        <v>11840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1146</v>
      </c>
      <c r="K15" s="11" t="s">
        <v>1146</v>
      </c>
      <c r="L15" s="12" t="s">
        <v>26</v>
      </c>
      <c r="M15" s="13">
        <v>17927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1147</v>
      </c>
      <c r="K16" s="11" t="s">
        <v>1147</v>
      </c>
      <c r="L16" s="12" t="s">
        <v>26</v>
      </c>
      <c r="M16" s="13">
        <v>11805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1148</v>
      </c>
      <c r="K17" s="11" t="s">
        <v>1148</v>
      </c>
      <c r="L17" s="12" t="s">
        <v>26</v>
      </c>
      <c r="M17" s="13">
        <v>17955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1149</v>
      </c>
      <c r="K18" s="11" t="s">
        <v>1149</v>
      </c>
      <c r="L18" s="12" t="s">
        <v>26</v>
      </c>
      <c r="M18" s="13">
        <v>11812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1149</v>
      </c>
      <c r="K19" s="11" t="s">
        <v>1149</v>
      </c>
      <c r="L19" s="12" t="s">
        <v>81</v>
      </c>
      <c r="M19" s="13">
        <v>20031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1150</v>
      </c>
      <c r="K20" s="11" t="s">
        <v>1150</v>
      </c>
      <c r="L20" s="12" t="s">
        <v>26</v>
      </c>
      <c r="M20" s="13">
        <v>17934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1151</v>
      </c>
      <c r="K21" s="11" t="s">
        <v>1151</v>
      </c>
      <c r="L21" s="12" t="s">
        <v>26</v>
      </c>
      <c r="M21" s="13">
        <v>17983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1152</v>
      </c>
      <c r="K22" s="11" t="s">
        <v>1152</v>
      </c>
      <c r="L22" s="12" t="s">
        <v>26</v>
      </c>
      <c r="M22" s="13">
        <v>11819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1153</v>
      </c>
      <c r="K23" s="11" t="s">
        <v>1153</v>
      </c>
      <c r="L23" s="12" t="s">
        <v>26</v>
      </c>
      <c r="M23" s="13">
        <v>17962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1154</v>
      </c>
      <c r="K24" s="11" t="s">
        <v>1154</v>
      </c>
      <c r="L24" s="12" t="s">
        <v>26</v>
      </c>
      <c r="M24" s="13">
        <v>17941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1155</v>
      </c>
      <c r="K25" s="11" t="s">
        <v>1155</v>
      </c>
      <c r="L25" s="12" t="s">
        <v>81</v>
      </c>
      <c r="M25" s="13">
        <v>10887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1156</v>
      </c>
      <c r="K26" s="11" t="s">
        <v>1156</v>
      </c>
      <c r="L26" s="12" t="s">
        <v>26</v>
      </c>
      <c r="M26" s="13">
        <v>11826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1157</v>
      </c>
      <c r="K27" s="11" t="s">
        <v>1157</v>
      </c>
      <c r="L27" s="12" t="s">
        <v>26</v>
      </c>
      <c r="M27" s="13">
        <v>17969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1158</v>
      </c>
      <c r="K28" s="11" t="s">
        <v>1158</v>
      </c>
      <c r="L28" s="12" t="s">
        <v>26</v>
      </c>
      <c r="M28" s="13">
        <v>18004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1159</v>
      </c>
      <c r="K29" s="11" t="s">
        <v>1159</v>
      </c>
      <c r="L29" s="12" t="s">
        <v>26</v>
      </c>
      <c r="M29" s="13">
        <v>17997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587</v>
      </c>
      <c r="K30" s="11" t="s">
        <v>587</v>
      </c>
      <c r="L30" s="12" t="s">
        <v>26</v>
      </c>
      <c r="M30" s="13">
        <v>11833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1160</v>
      </c>
      <c r="K31" s="11" t="s">
        <v>1160</v>
      </c>
      <c r="L31" s="12" t="s">
        <v>81</v>
      </c>
      <c r="M31" s="13">
        <v>10901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1161</v>
      </c>
      <c r="K32" s="11" t="s">
        <v>1161</v>
      </c>
      <c r="L32" s="12" t="s">
        <v>26</v>
      </c>
      <c r="M32" s="13">
        <v>11847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1162</v>
      </c>
      <c r="K33" s="11" t="s">
        <v>1162</v>
      </c>
      <c r="L33" s="12" t="s">
        <v>26</v>
      </c>
      <c r="M33" s="13">
        <v>17948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1163</v>
      </c>
      <c r="K34" s="8" t="s">
        <v>1163</v>
      </c>
      <c r="L34" s="9" t="s">
        <v>26</v>
      </c>
      <c r="M34" s="10">
        <v>17976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1134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5098-AA17-4353-A2A2-A1073A656675}">
  <sheetPr codeName="Sheet80">
    <pageSetUpPr autoPageBreaks="0"/>
  </sheetPr>
  <dimension ref="A1:P38"/>
  <sheetViews>
    <sheetView topLeftCell="D1" zoomScaleNormal="100" workbookViewId="0">
      <selection activeCell="N17" sqref="N17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1165</v>
      </c>
      <c r="K4" s="11" t="s">
        <v>1165</v>
      </c>
      <c r="L4" s="12" t="s">
        <v>81</v>
      </c>
      <c r="M4" s="13">
        <v>10908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1166</v>
      </c>
      <c r="K5" s="11" t="s">
        <v>1166</v>
      </c>
      <c r="L5" s="12" t="s">
        <v>26</v>
      </c>
      <c r="M5" s="13">
        <v>17990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1167</v>
      </c>
      <c r="K6" s="11" t="s">
        <v>1167</v>
      </c>
      <c r="L6" s="12" t="s">
        <v>81</v>
      </c>
      <c r="M6" s="13">
        <v>10922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1168</v>
      </c>
      <c r="K7" s="11" t="s">
        <v>1168</v>
      </c>
      <c r="L7" s="12" t="s">
        <v>81</v>
      </c>
      <c r="M7" s="13">
        <v>10929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1169</v>
      </c>
      <c r="K8" s="11" t="s">
        <v>1169</v>
      </c>
      <c r="L8" s="12" t="s">
        <v>81</v>
      </c>
      <c r="M8" s="13">
        <v>10936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1170</v>
      </c>
      <c r="K9" s="11" t="s">
        <v>1170</v>
      </c>
      <c r="L9" s="12" t="s">
        <v>81</v>
      </c>
      <c r="M9" s="13">
        <v>10943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1171</v>
      </c>
      <c r="K10" s="11" t="s">
        <v>1171</v>
      </c>
      <c r="L10" s="12" t="s">
        <v>26</v>
      </c>
      <c r="M10" s="13">
        <v>9262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1172</v>
      </c>
      <c r="K11" s="11" t="s">
        <v>1172</v>
      </c>
      <c r="L11" s="12" t="s">
        <v>26</v>
      </c>
      <c r="M11" s="13">
        <v>9269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1173</v>
      </c>
      <c r="K12" s="11" t="s">
        <v>1173</v>
      </c>
      <c r="L12" s="12" t="s">
        <v>26</v>
      </c>
      <c r="M12" s="13">
        <v>9276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1174</v>
      </c>
      <c r="K13" s="11" t="s">
        <v>1174</v>
      </c>
      <c r="L13" s="12" t="s">
        <v>81</v>
      </c>
      <c r="M13" s="13">
        <v>8398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1175</v>
      </c>
      <c r="K14" s="11" t="s">
        <v>1175</v>
      </c>
      <c r="L14" s="12" t="s">
        <v>26</v>
      </c>
      <c r="M14" s="13">
        <v>9241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1176</v>
      </c>
      <c r="K15" s="11" t="s">
        <v>1176</v>
      </c>
      <c r="L15" s="12" t="s">
        <v>26</v>
      </c>
      <c r="M15" s="13">
        <v>9248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1177</v>
      </c>
      <c r="K16" s="11" t="s">
        <v>1177</v>
      </c>
      <c r="L16" s="12" t="s">
        <v>26</v>
      </c>
      <c r="M16" s="13">
        <v>9255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1178</v>
      </c>
      <c r="K17" s="11" t="s">
        <v>1178</v>
      </c>
      <c r="L17" s="12" t="s">
        <v>26</v>
      </c>
      <c r="M17" s="13">
        <v>20715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1179</v>
      </c>
      <c r="K18" s="11" t="s">
        <v>1179</v>
      </c>
      <c r="L18" s="12" t="s">
        <v>26</v>
      </c>
      <c r="M18" s="13">
        <v>19180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1180</v>
      </c>
      <c r="K19" s="11" t="s">
        <v>1180</v>
      </c>
      <c r="L19" s="12" t="s">
        <v>26</v>
      </c>
      <c r="M19" s="13">
        <v>19195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1180</v>
      </c>
      <c r="K20" s="11" t="s">
        <v>1180</v>
      </c>
      <c r="L20" s="12" t="s">
        <v>26</v>
      </c>
      <c r="M20" s="13">
        <v>19230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1181</v>
      </c>
      <c r="K21" s="11" t="s">
        <v>1181</v>
      </c>
      <c r="L21" s="12" t="s">
        <v>26</v>
      </c>
      <c r="M21" s="13">
        <v>19202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1181</v>
      </c>
      <c r="K22" s="11" t="s">
        <v>1181</v>
      </c>
      <c r="L22" s="12" t="s">
        <v>26</v>
      </c>
      <c r="M22" s="13">
        <v>19237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1182</v>
      </c>
      <c r="K23" s="11" t="s">
        <v>1182</v>
      </c>
      <c r="L23" s="12" t="s">
        <v>26</v>
      </c>
      <c r="M23" s="13">
        <v>19209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1182</v>
      </c>
      <c r="K24" s="11" t="s">
        <v>1182</v>
      </c>
      <c r="L24" s="12" t="s">
        <v>26</v>
      </c>
      <c r="M24" s="13">
        <v>19244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1183</v>
      </c>
      <c r="K25" s="11" t="s">
        <v>1183</v>
      </c>
      <c r="L25" s="12" t="s">
        <v>26</v>
      </c>
      <c r="M25" s="13">
        <v>19216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1183</v>
      </c>
      <c r="K26" s="11" t="s">
        <v>1183</v>
      </c>
      <c r="L26" s="12" t="s">
        <v>26</v>
      </c>
      <c r="M26" s="13">
        <v>19251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1184</v>
      </c>
      <c r="K27" s="11" t="s">
        <v>1184</v>
      </c>
      <c r="L27" s="12" t="s">
        <v>26</v>
      </c>
      <c r="M27" s="13">
        <v>19223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1184</v>
      </c>
      <c r="K28" s="11" t="s">
        <v>1184</v>
      </c>
      <c r="L28" s="12" t="s">
        <v>26</v>
      </c>
      <c r="M28" s="13">
        <v>19258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1185</v>
      </c>
      <c r="K29" s="11" t="s">
        <v>1185</v>
      </c>
      <c r="L29" s="12" t="s">
        <v>81</v>
      </c>
      <c r="M29" s="13">
        <v>9577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1185</v>
      </c>
      <c r="K30" s="11" t="s">
        <v>1185</v>
      </c>
      <c r="L30" s="12" t="s">
        <v>81</v>
      </c>
      <c r="M30" s="13">
        <v>9612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1186</v>
      </c>
      <c r="K31" s="11" t="s">
        <v>1186</v>
      </c>
      <c r="L31" s="12" t="s">
        <v>26</v>
      </c>
      <c r="M31" s="13">
        <v>18490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1187</v>
      </c>
      <c r="K32" s="11" t="s">
        <v>1187</v>
      </c>
      <c r="L32" s="12" t="s">
        <v>26</v>
      </c>
      <c r="M32" s="13">
        <v>12889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1188</v>
      </c>
      <c r="K33" s="11" t="s">
        <v>1188</v>
      </c>
      <c r="L33" s="12" t="s">
        <v>26</v>
      </c>
      <c r="M33" s="13">
        <v>17560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1189</v>
      </c>
      <c r="K34" s="8" t="s">
        <v>1189</v>
      </c>
      <c r="L34" s="9" t="s">
        <v>26</v>
      </c>
      <c r="M34" s="10">
        <v>12966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1164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2465-4ADB-4F2B-BA92-534A3C59E02A}">
  <sheetPr codeName="Sheet81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1191</v>
      </c>
      <c r="K4" s="11" t="s">
        <v>1191</v>
      </c>
      <c r="L4" s="12" t="s">
        <v>26</v>
      </c>
      <c r="M4" s="13">
        <v>17567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1192</v>
      </c>
      <c r="K5" s="11" t="s">
        <v>1192</v>
      </c>
      <c r="L5" s="12" t="s">
        <v>26</v>
      </c>
      <c r="M5" s="13">
        <v>7562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1193</v>
      </c>
      <c r="K6" s="11" t="s">
        <v>1193</v>
      </c>
      <c r="L6" s="12" t="s">
        <v>81</v>
      </c>
      <c r="M6" s="13">
        <v>9584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1193</v>
      </c>
      <c r="K7" s="11" t="s">
        <v>1193</v>
      </c>
      <c r="L7" s="12" t="s">
        <v>81</v>
      </c>
      <c r="M7" s="13">
        <v>9619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242</v>
      </c>
      <c r="K8" s="11" t="s">
        <v>242</v>
      </c>
      <c r="L8" s="12" t="s">
        <v>26</v>
      </c>
      <c r="M8" s="13">
        <v>18497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1194</v>
      </c>
      <c r="K9" s="11" t="s">
        <v>1194</v>
      </c>
      <c r="L9" s="12" t="s">
        <v>26</v>
      </c>
      <c r="M9" s="13">
        <v>18094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1195</v>
      </c>
      <c r="K10" s="11" t="s">
        <v>1195</v>
      </c>
      <c r="L10" s="12" t="s">
        <v>26</v>
      </c>
      <c r="M10" s="13">
        <v>18108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1196</v>
      </c>
      <c r="K11" s="11" t="s">
        <v>1196</v>
      </c>
      <c r="L11" s="12" t="s">
        <v>26</v>
      </c>
      <c r="M11" s="13">
        <v>18101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1197</v>
      </c>
      <c r="K12" s="11" t="s">
        <v>1197</v>
      </c>
      <c r="L12" s="12" t="s">
        <v>26</v>
      </c>
      <c r="M12" s="13">
        <v>18115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1198</v>
      </c>
      <c r="K13" s="11" t="s">
        <v>1198</v>
      </c>
      <c r="L13" s="12" t="s">
        <v>81</v>
      </c>
      <c r="M13" s="13">
        <v>9591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1198</v>
      </c>
      <c r="K14" s="11" t="s">
        <v>1198</v>
      </c>
      <c r="L14" s="12" t="s">
        <v>81</v>
      </c>
      <c r="M14" s="13">
        <v>9626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1199</v>
      </c>
      <c r="K15" s="11" t="s">
        <v>1199</v>
      </c>
      <c r="L15" s="12" t="s">
        <v>26</v>
      </c>
      <c r="M15" s="13">
        <v>18504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1200</v>
      </c>
      <c r="K16" s="11" t="s">
        <v>1200</v>
      </c>
      <c r="L16" s="12" t="s">
        <v>26</v>
      </c>
      <c r="M16" s="13">
        <v>18122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1201</v>
      </c>
      <c r="K17" s="11" t="s">
        <v>1201</v>
      </c>
      <c r="L17" s="12" t="s">
        <v>26</v>
      </c>
      <c r="M17" s="13">
        <v>18136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1202</v>
      </c>
      <c r="K18" s="11" t="s">
        <v>1202</v>
      </c>
      <c r="L18" s="12" t="s">
        <v>26</v>
      </c>
      <c r="M18" s="13">
        <v>18129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1203</v>
      </c>
      <c r="K19" s="11" t="s">
        <v>1203</v>
      </c>
      <c r="L19" s="12" t="s">
        <v>26</v>
      </c>
      <c r="M19" s="13">
        <v>18143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1204</v>
      </c>
      <c r="K20" s="11" t="s">
        <v>1204</v>
      </c>
      <c r="L20" s="12" t="s">
        <v>26</v>
      </c>
      <c r="M20" s="13">
        <v>7569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1205</v>
      </c>
      <c r="K21" s="11" t="s">
        <v>1205</v>
      </c>
      <c r="L21" s="12" t="s">
        <v>81</v>
      </c>
      <c r="M21" s="13">
        <v>9598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1205</v>
      </c>
      <c r="K22" s="11" t="s">
        <v>1205</v>
      </c>
      <c r="L22" s="12" t="s">
        <v>81</v>
      </c>
      <c r="M22" s="13">
        <v>9633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1206</v>
      </c>
      <c r="K23" s="11" t="s">
        <v>1206</v>
      </c>
      <c r="L23" s="12" t="s">
        <v>26</v>
      </c>
      <c r="M23" s="13">
        <v>18511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1207</v>
      </c>
      <c r="K24" s="11" t="s">
        <v>1207</v>
      </c>
      <c r="L24" s="12" t="s">
        <v>26</v>
      </c>
      <c r="M24" s="13">
        <v>18150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1208</v>
      </c>
      <c r="K25" s="11" t="s">
        <v>1208</v>
      </c>
      <c r="L25" s="12" t="s">
        <v>26</v>
      </c>
      <c r="M25" s="13">
        <v>18171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1209</v>
      </c>
      <c r="K26" s="11" t="s">
        <v>1209</v>
      </c>
      <c r="L26" s="12" t="s">
        <v>81</v>
      </c>
      <c r="M26" s="13">
        <v>9605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1209</v>
      </c>
      <c r="K27" s="11" t="s">
        <v>1209</v>
      </c>
      <c r="L27" s="12" t="s">
        <v>81</v>
      </c>
      <c r="M27" s="13">
        <v>9640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1210</v>
      </c>
      <c r="K28" s="11" t="s">
        <v>1210</v>
      </c>
      <c r="L28" s="12" t="s">
        <v>26</v>
      </c>
      <c r="M28" s="13">
        <v>22857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1211</v>
      </c>
      <c r="K29" s="11" t="s">
        <v>1211</v>
      </c>
      <c r="L29" s="12" t="s">
        <v>26</v>
      </c>
      <c r="M29" s="13">
        <v>18185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1211</v>
      </c>
      <c r="K30" s="11" t="s">
        <v>1211</v>
      </c>
      <c r="L30" s="12" t="s">
        <v>26</v>
      </c>
      <c r="M30" s="13">
        <v>18178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314</v>
      </c>
      <c r="K31" s="11" t="s">
        <v>314</v>
      </c>
      <c r="L31" s="12" t="s">
        <v>26</v>
      </c>
      <c r="M31" s="13">
        <v>7576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1212</v>
      </c>
      <c r="K32" s="11" t="s">
        <v>1212</v>
      </c>
      <c r="L32" s="12" t="s">
        <v>81</v>
      </c>
      <c r="M32" s="13">
        <v>18332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1213</v>
      </c>
      <c r="K33" s="11" t="s">
        <v>1213</v>
      </c>
      <c r="L33" s="12" t="s">
        <v>26</v>
      </c>
      <c r="M33" s="13">
        <v>18199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1213</v>
      </c>
      <c r="K34" s="8" t="s">
        <v>1213</v>
      </c>
      <c r="L34" s="9" t="s">
        <v>26</v>
      </c>
      <c r="M34" s="10">
        <v>18192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1190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B037-2002-4E11-A380-10B04DE52F52}">
  <sheetPr codeName="Sheet82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1215</v>
      </c>
      <c r="K4" s="11" t="s">
        <v>1215</v>
      </c>
      <c r="L4" s="12" t="s">
        <v>81</v>
      </c>
      <c r="M4" s="13">
        <v>8146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1216</v>
      </c>
      <c r="K5" s="11" t="s">
        <v>1216</v>
      </c>
      <c r="L5" s="12" t="s">
        <v>81</v>
      </c>
      <c r="M5" s="13">
        <v>18339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1217</v>
      </c>
      <c r="K6" s="11" t="s">
        <v>1217</v>
      </c>
      <c r="L6" s="12" t="s">
        <v>26</v>
      </c>
      <c r="M6" s="13">
        <v>7583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1218</v>
      </c>
      <c r="K7" s="11" t="s">
        <v>1218</v>
      </c>
      <c r="L7" s="12" t="s">
        <v>81</v>
      </c>
      <c r="M7" s="13">
        <v>18346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1219</v>
      </c>
      <c r="K8" s="11" t="s">
        <v>1219</v>
      </c>
      <c r="L8" s="12" t="s">
        <v>81</v>
      </c>
      <c r="M8" s="13">
        <v>8153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1220</v>
      </c>
      <c r="K9" s="11" t="s">
        <v>1220</v>
      </c>
      <c r="L9" s="12" t="s">
        <v>26</v>
      </c>
      <c r="M9" s="13">
        <v>18227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1220</v>
      </c>
      <c r="K10" s="11" t="s">
        <v>1220</v>
      </c>
      <c r="L10" s="12" t="s">
        <v>26</v>
      </c>
      <c r="M10" s="13">
        <v>18220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1221</v>
      </c>
      <c r="K11" s="11" t="s">
        <v>1221</v>
      </c>
      <c r="L11" s="12" t="s">
        <v>81</v>
      </c>
      <c r="M11" s="13">
        <v>22325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1222</v>
      </c>
      <c r="K12" s="11" t="s">
        <v>1222</v>
      </c>
      <c r="L12" s="12" t="s">
        <v>26</v>
      </c>
      <c r="M12" s="13">
        <v>7590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1223</v>
      </c>
      <c r="K13" s="11" t="s">
        <v>1223</v>
      </c>
      <c r="L13" s="12" t="s">
        <v>81</v>
      </c>
      <c r="M13" s="13">
        <v>22332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1224</v>
      </c>
      <c r="K14" s="11" t="s">
        <v>1224</v>
      </c>
      <c r="L14" s="12" t="s">
        <v>26</v>
      </c>
      <c r="M14" s="13">
        <v>22311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1224</v>
      </c>
      <c r="K15" s="11" t="s">
        <v>1224</v>
      </c>
      <c r="L15" s="12" t="s">
        <v>26</v>
      </c>
      <c r="M15" s="13">
        <v>22304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1225</v>
      </c>
      <c r="K16" s="11" t="s">
        <v>1225</v>
      </c>
      <c r="L16" s="12" t="s">
        <v>81</v>
      </c>
      <c r="M16" s="13">
        <v>8160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1226</v>
      </c>
      <c r="K17" s="11" t="s">
        <v>1226</v>
      </c>
      <c r="L17" s="12" t="s">
        <v>26</v>
      </c>
      <c r="M17" s="13">
        <v>7597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1227</v>
      </c>
      <c r="K18" s="11" t="s">
        <v>1227</v>
      </c>
      <c r="L18" s="12" t="s">
        <v>81</v>
      </c>
      <c r="M18" s="13">
        <v>8167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1228</v>
      </c>
      <c r="K19" s="11" t="s">
        <v>1228</v>
      </c>
      <c r="L19" s="12" t="s">
        <v>26</v>
      </c>
      <c r="M19" s="13">
        <v>7604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1229</v>
      </c>
      <c r="K20" s="11" t="s">
        <v>1229</v>
      </c>
      <c r="L20" s="12" t="s">
        <v>81</v>
      </c>
      <c r="M20" s="13">
        <v>8174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1230</v>
      </c>
      <c r="K21" s="11" t="s">
        <v>1230</v>
      </c>
      <c r="L21" s="12" t="s">
        <v>26</v>
      </c>
      <c r="M21" s="13">
        <v>7611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1231</v>
      </c>
      <c r="K22" s="11" t="s">
        <v>1231</v>
      </c>
      <c r="L22" s="12" t="s">
        <v>81</v>
      </c>
      <c r="M22" s="13">
        <v>8181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1232</v>
      </c>
      <c r="K23" s="11" t="s">
        <v>1232</v>
      </c>
      <c r="L23" s="12" t="s">
        <v>26</v>
      </c>
      <c r="M23" s="13">
        <v>7618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1233</v>
      </c>
      <c r="K24" s="11" t="s">
        <v>1233</v>
      </c>
      <c r="L24" s="12" t="s">
        <v>81</v>
      </c>
      <c r="M24" s="13">
        <v>8188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1234</v>
      </c>
      <c r="K25" s="11" t="s">
        <v>1234</v>
      </c>
      <c r="L25" s="12" t="s">
        <v>26</v>
      </c>
      <c r="M25" s="13">
        <v>7625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1235</v>
      </c>
      <c r="K26" s="11" t="s">
        <v>1235</v>
      </c>
      <c r="L26" s="12" t="s">
        <v>81</v>
      </c>
      <c r="M26" s="13">
        <v>8195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1236</v>
      </c>
      <c r="K27" s="11" t="s">
        <v>1236</v>
      </c>
      <c r="L27" s="12" t="s">
        <v>26</v>
      </c>
      <c r="M27" s="13">
        <v>7632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1237</v>
      </c>
      <c r="K28" s="11" t="s">
        <v>1237</v>
      </c>
      <c r="L28" s="12" t="s">
        <v>81</v>
      </c>
      <c r="M28" s="13">
        <v>8202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1238</v>
      </c>
      <c r="K29" s="11" t="s">
        <v>1238</v>
      </c>
      <c r="L29" s="12" t="s">
        <v>81</v>
      </c>
      <c r="M29" s="13">
        <v>11741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1239</v>
      </c>
      <c r="K30" s="11" t="s">
        <v>1239</v>
      </c>
      <c r="L30" s="12" t="s">
        <v>81</v>
      </c>
      <c r="M30" s="13">
        <v>11734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1240</v>
      </c>
      <c r="K31" s="11" t="s">
        <v>1240</v>
      </c>
      <c r="L31" s="12" t="s">
        <v>26</v>
      </c>
      <c r="M31" s="13">
        <v>20059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1241</v>
      </c>
      <c r="K32" s="11" t="s">
        <v>1241</v>
      </c>
      <c r="L32" s="12" t="s">
        <v>26</v>
      </c>
      <c r="M32" s="13">
        <v>11727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</v>
      </c>
      <c r="F33" s="5"/>
      <c r="G33" s="5"/>
      <c r="H33" s="5"/>
      <c r="I33" s="12" t="s">
        <v>23</v>
      </c>
      <c r="J33" s="11" t="s">
        <v>1242</v>
      </c>
      <c r="K33" s="11" t="s">
        <v>1242</v>
      </c>
      <c r="L33" s="12" t="s">
        <v>26</v>
      </c>
      <c r="M33" s="13">
        <v>11720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</v>
      </c>
      <c r="F34" s="1"/>
      <c r="G34" s="1"/>
      <c r="H34" s="1"/>
      <c r="I34" s="9" t="s">
        <v>23</v>
      </c>
      <c r="J34" s="8" t="s">
        <v>1243</v>
      </c>
      <c r="K34" s="8" t="s">
        <v>1243</v>
      </c>
      <c r="L34" s="9" t="s">
        <v>26</v>
      </c>
      <c r="M34" s="10">
        <v>7639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1214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F93A-473B-40DA-863C-C65BF133D29E}">
  <sheetPr codeName="Sheet83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1245</v>
      </c>
      <c r="K4" s="11" t="s">
        <v>1245</v>
      </c>
      <c r="L4" s="12" t="s">
        <v>81</v>
      </c>
      <c r="M4" s="13">
        <v>8209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1246</v>
      </c>
      <c r="K5" s="11" t="s">
        <v>1246</v>
      </c>
      <c r="L5" s="12" t="s">
        <v>26</v>
      </c>
      <c r="M5" s="13">
        <v>7646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1247</v>
      </c>
      <c r="K6" s="11" t="s">
        <v>1247</v>
      </c>
      <c r="L6" s="12" t="s">
        <v>81</v>
      </c>
      <c r="M6" s="13">
        <v>8216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1248</v>
      </c>
      <c r="K7" s="11" t="s">
        <v>1248</v>
      </c>
      <c r="L7" s="12" t="s">
        <v>26</v>
      </c>
      <c r="M7" s="13">
        <v>7653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1249</v>
      </c>
      <c r="K8" s="11" t="s">
        <v>1249</v>
      </c>
      <c r="L8" s="12" t="s">
        <v>81</v>
      </c>
      <c r="M8" s="13">
        <v>8223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1250</v>
      </c>
      <c r="K9" s="11" t="s">
        <v>1250</v>
      </c>
      <c r="L9" s="12" t="s">
        <v>26</v>
      </c>
      <c r="M9" s="13">
        <v>7660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1251</v>
      </c>
      <c r="K10" s="11" t="s">
        <v>1251</v>
      </c>
      <c r="L10" s="12" t="s">
        <v>81</v>
      </c>
      <c r="M10" s="13">
        <v>18311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1251</v>
      </c>
      <c r="K11" s="11" t="s">
        <v>1251</v>
      </c>
      <c r="L11" s="12" t="s">
        <v>81</v>
      </c>
      <c r="M11" s="13">
        <v>18304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1252</v>
      </c>
      <c r="K12" s="11" t="s">
        <v>1252</v>
      </c>
      <c r="L12" s="12" t="s">
        <v>26</v>
      </c>
      <c r="M12" s="13">
        <v>9937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1253</v>
      </c>
      <c r="K13" s="11" t="s">
        <v>1253</v>
      </c>
      <c r="L13" s="12" t="s">
        <v>81</v>
      </c>
      <c r="M13" s="13">
        <v>8230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1254</v>
      </c>
      <c r="K14" s="11" t="s">
        <v>1254</v>
      </c>
      <c r="L14" s="12" t="s">
        <v>26</v>
      </c>
      <c r="M14" s="13">
        <v>9944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1255</v>
      </c>
      <c r="K15" s="11" t="s">
        <v>1255</v>
      </c>
      <c r="L15" s="12" t="s">
        <v>26</v>
      </c>
      <c r="M15" s="13">
        <v>7667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1256</v>
      </c>
      <c r="K16" s="11" t="s">
        <v>1256</v>
      </c>
      <c r="L16" s="12" t="s">
        <v>81</v>
      </c>
      <c r="M16" s="13">
        <v>18325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1256</v>
      </c>
      <c r="K17" s="11" t="s">
        <v>1256</v>
      </c>
      <c r="L17" s="12" t="s">
        <v>81</v>
      </c>
      <c r="M17" s="13">
        <v>18318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1257</v>
      </c>
      <c r="K18" s="11" t="s">
        <v>1257</v>
      </c>
      <c r="L18" s="12" t="s">
        <v>26</v>
      </c>
      <c r="M18" s="13">
        <v>9951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1258</v>
      </c>
      <c r="K19" s="11" t="s">
        <v>1258</v>
      </c>
      <c r="L19" s="12" t="s">
        <v>81</v>
      </c>
      <c r="M19" s="13">
        <v>17912</v>
      </c>
      <c r="N19" s="5"/>
      <c r="O19" s="101"/>
      <c r="P19" s="103"/>
    </row>
    <row r="20" spans="1:16" ht="19.5" customHeight="1" x14ac:dyDescent="0.25">
      <c r="A20" s="12" t="s">
        <v>1259</v>
      </c>
      <c r="B20" s="110" t="s">
        <v>1260</v>
      </c>
      <c r="C20" s="95"/>
      <c r="D20" s="12" t="s">
        <v>597</v>
      </c>
      <c r="E20" s="13">
        <v>49.8</v>
      </c>
      <c r="F20" s="5"/>
      <c r="G20" s="13">
        <v>98</v>
      </c>
      <c r="H20" s="5"/>
      <c r="I20" s="12" t="s">
        <v>23</v>
      </c>
      <c r="J20" s="11" t="s">
        <v>1261</v>
      </c>
      <c r="K20" s="11" t="s">
        <v>1262</v>
      </c>
      <c r="L20" s="12" t="s">
        <v>26</v>
      </c>
      <c r="M20" s="13">
        <v>16301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36.1</v>
      </c>
      <c r="F21" s="5"/>
      <c r="G21" s="5"/>
      <c r="H21" s="5"/>
      <c r="I21" s="12" t="s">
        <v>23</v>
      </c>
      <c r="J21" s="11" t="s">
        <v>1263</v>
      </c>
      <c r="K21" s="11" t="s">
        <v>1264</v>
      </c>
      <c r="L21" s="12" t="s">
        <v>26</v>
      </c>
      <c r="M21" s="13">
        <v>16317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5.4</v>
      </c>
      <c r="F22" s="5"/>
      <c r="G22" s="5"/>
      <c r="H22" s="5"/>
      <c r="I22" s="12" t="s">
        <v>23</v>
      </c>
      <c r="J22" s="11" t="s">
        <v>1265</v>
      </c>
      <c r="K22" s="11" t="s">
        <v>1266</v>
      </c>
      <c r="L22" s="12" t="s">
        <v>26</v>
      </c>
      <c r="M22" s="13">
        <v>19088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7.1</v>
      </c>
      <c r="F23" s="5"/>
      <c r="G23" s="5"/>
      <c r="H23" s="5"/>
      <c r="I23" s="12" t="s">
        <v>23</v>
      </c>
      <c r="J23" s="11" t="s">
        <v>1267</v>
      </c>
      <c r="K23" s="11" t="s">
        <v>1268</v>
      </c>
      <c r="L23" s="12" t="s">
        <v>81</v>
      </c>
      <c r="M23" s="13">
        <v>19003</v>
      </c>
      <c r="N23" s="5"/>
      <c r="O23" s="101"/>
      <c r="P23" s="103"/>
    </row>
    <row r="24" spans="1:16" ht="19.5" customHeight="1" x14ac:dyDescent="0.25">
      <c r="A24" s="11" t="s">
        <v>1269</v>
      </c>
      <c r="B24" s="110" t="s">
        <v>1270</v>
      </c>
      <c r="C24" s="95"/>
      <c r="D24" s="12" t="s">
        <v>36</v>
      </c>
      <c r="E24" s="13">
        <v>1</v>
      </c>
      <c r="F24" s="5"/>
      <c r="G24" s="13">
        <v>1</v>
      </c>
      <c r="H24" s="5"/>
      <c r="I24" s="12" t="s">
        <v>23</v>
      </c>
      <c r="J24" s="11" t="s">
        <v>356</v>
      </c>
      <c r="K24" s="11" t="s">
        <v>357</v>
      </c>
      <c r="L24" s="12" t="s">
        <v>494</v>
      </c>
      <c r="M24" s="5"/>
      <c r="N24" s="5"/>
      <c r="O24" s="101"/>
      <c r="P24" s="103"/>
    </row>
    <row r="25" spans="1:16" ht="34.5" customHeight="1" x14ac:dyDescent="0.25">
      <c r="A25" s="12" t="s">
        <v>1271</v>
      </c>
      <c r="B25" s="110" t="s">
        <v>1272</v>
      </c>
      <c r="C25" s="95"/>
      <c r="D25" s="12" t="s">
        <v>521</v>
      </c>
      <c r="E25" s="13">
        <v>45.2</v>
      </c>
      <c r="F25" s="5"/>
      <c r="G25" s="13">
        <v>1107</v>
      </c>
      <c r="H25" s="5"/>
      <c r="I25" s="12" t="s">
        <v>23</v>
      </c>
      <c r="J25" s="11" t="s">
        <v>1273</v>
      </c>
      <c r="K25" s="11" t="s">
        <v>1274</v>
      </c>
      <c r="L25" s="12" t="s">
        <v>26</v>
      </c>
      <c r="M25" s="13">
        <v>5983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39.200000000000003</v>
      </c>
      <c r="F26" s="5"/>
      <c r="G26" s="5"/>
      <c r="H26" s="5"/>
      <c r="I26" s="12" t="s">
        <v>23</v>
      </c>
      <c r="J26" s="11" t="s">
        <v>1275</v>
      </c>
      <c r="K26" s="11" t="s">
        <v>1276</v>
      </c>
      <c r="L26" s="12" t="s">
        <v>26</v>
      </c>
      <c r="M26" s="13">
        <v>5984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40.6</v>
      </c>
      <c r="F27" s="5"/>
      <c r="G27" s="5"/>
      <c r="H27" s="5"/>
      <c r="I27" s="12" t="s">
        <v>23</v>
      </c>
      <c r="J27" s="11" t="s">
        <v>1277</v>
      </c>
      <c r="K27" s="11" t="s">
        <v>1278</v>
      </c>
      <c r="L27" s="12" t="s">
        <v>26</v>
      </c>
      <c r="M27" s="13">
        <v>15648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31.7</v>
      </c>
      <c r="F28" s="5"/>
      <c r="G28" s="5"/>
      <c r="H28" s="5"/>
      <c r="I28" s="12" t="s">
        <v>23</v>
      </c>
      <c r="J28" s="11" t="s">
        <v>1279</v>
      </c>
      <c r="K28" s="11" t="s">
        <v>1280</v>
      </c>
      <c r="L28" s="12" t="s">
        <v>26</v>
      </c>
      <c r="M28" s="13">
        <v>5982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43.7</v>
      </c>
      <c r="F29" s="5"/>
      <c r="G29" s="5"/>
      <c r="H29" s="5"/>
      <c r="I29" s="12" t="s">
        <v>23</v>
      </c>
      <c r="J29" s="11" t="s">
        <v>1281</v>
      </c>
      <c r="K29" s="11" t="s">
        <v>1282</v>
      </c>
      <c r="L29" s="12" t="s">
        <v>81</v>
      </c>
      <c r="M29" s="13">
        <v>5986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25.6</v>
      </c>
      <c r="F30" s="5"/>
      <c r="G30" s="5"/>
      <c r="H30" s="5"/>
      <c r="I30" s="12" t="s">
        <v>23</v>
      </c>
      <c r="J30" s="11" t="s">
        <v>1283</v>
      </c>
      <c r="K30" s="11" t="s">
        <v>1284</v>
      </c>
      <c r="L30" s="12" t="s">
        <v>81</v>
      </c>
      <c r="M30" s="13">
        <v>5985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39.4</v>
      </c>
      <c r="F31" s="5"/>
      <c r="G31" s="5"/>
      <c r="H31" s="5"/>
      <c r="I31" s="12" t="s">
        <v>23</v>
      </c>
      <c r="J31" s="11" t="s">
        <v>1285</v>
      </c>
      <c r="K31" s="11" t="s">
        <v>1286</v>
      </c>
      <c r="L31" s="12" t="s">
        <v>26</v>
      </c>
      <c r="M31" s="13">
        <v>5979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30.3</v>
      </c>
      <c r="F32" s="5"/>
      <c r="G32" s="5"/>
      <c r="H32" s="5"/>
      <c r="I32" s="12" t="s">
        <v>23</v>
      </c>
      <c r="J32" s="11" t="s">
        <v>1287</v>
      </c>
      <c r="K32" s="11" t="s">
        <v>1288</v>
      </c>
      <c r="L32" s="12" t="s">
        <v>26</v>
      </c>
      <c r="M32" s="13">
        <v>5980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83.5</v>
      </c>
      <c r="F33" s="5"/>
      <c r="G33" s="5"/>
      <c r="H33" s="5"/>
      <c r="I33" s="12" t="s">
        <v>23</v>
      </c>
      <c r="J33" s="11" t="s">
        <v>1289</v>
      </c>
      <c r="K33" s="11" t="s">
        <v>775</v>
      </c>
      <c r="L33" s="12" t="s">
        <v>494</v>
      </c>
      <c r="M33" s="13">
        <v>5974</v>
      </c>
      <c r="N33" s="5"/>
      <c r="O33" s="101"/>
      <c r="P33" s="103"/>
    </row>
    <row r="34" spans="1:16" ht="18.45" customHeight="1" x14ac:dyDescent="0.25">
      <c r="A34" s="1"/>
      <c r="B34" s="106"/>
      <c r="C34" s="107"/>
      <c r="D34" s="1"/>
      <c r="E34" s="10">
        <v>82.2</v>
      </c>
      <c r="F34" s="1"/>
      <c r="G34" s="1"/>
      <c r="H34" s="1"/>
      <c r="I34" s="9" t="s">
        <v>23</v>
      </c>
      <c r="J34" s="8" t="s">
        <v>1290</v>
      </c>
      <c r="K34" s="8" t="s">
        <v>1291</v>
      </c>
      <c r="L34" s="9" t="s">
        <v>494</v>
      </c>
      <c r="M34" s="10">
        <v>5968</v>
      </c>
      <c r="N34" s="1"/>
      <c r="O34" s="106"/>
      <c r="P34" s="108"/>
    </row>
    <row r="35" spans="1:16" ht="21.45" customHeight="1" x14ac:dyDescent="0.25"/>
    <row r="36" spans="1:16" ht="1.8" customHeight="1" x14ac:dyDescent="0.25">
      <c r="P36" s="104" t="s">
        <v>1244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AF8D-DB6C-4767-A816-ADAB88E45FA9}">
  <sheetPr codeName="Sheet84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84.9</v>
      </c>
      <c r="F4" s="5"/>
      <c r="G4" s="5"/>
      <c r="H4" s="5"/>
      <c r="I4" s="12" t="s">
        <v>23</v>
      </c>
      <c r="J4" s="11" t="s">
        <v>1290</v>
      </c>
      <c r="K4" s="11" t="s">
        <v>1293</v>
      </c>
      <c r="L4" s="12" t="s">
        <v>81</v>
      </c>
      <c r="M4" s="13">
        <v>5969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78.099999999999994</v>
      </c>
      <c r="F5" s="5"/>
      <c r="G5" s="5"/>
      <c r="H5" s="5"/>
      <c r="I5" s="12" t="s">
        <v>23</v>
      </c>
      <c r="J5" s="11" t="s">
        <v>1294</v>
      </c>
      <c r="K5" s="11" t="s">
        <v>1295</v>
      </c>
      <c r="L5" s="12" t="s">
        <v>81</v>
      </c>
      <c r="M5" s="13">
        <v>5973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12.7</v>
      </c>
      <c r="F6" s="5"/>
      <c r="G6" s="5"/>
      <c r="H6" s="5"/>
      <c r="I6" s="12" t="s">
        <v>23</v>
      </c>
      <c r="J6" s="11" t="s">
        <v>1291</v>
      </c>
      <c r="K6" s="11" t="s">
        <v>1296</v>
      </c>
      <c r="L6" s="12" t="s">
        <v>26</v>
      </c>
      <c r="M6" s="13">
        <v>5971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62.4</v>
      </c>
      <c r="F7" s="5"/>
      <c r="G7" s="5"/>
      <c r="H7" s="5"/>
      <c r="I7" s="12" t="s">
        <v>23</v>
      </c>
      <c r="J7" s="11" t="s">
        <v>1297</v>
      </c>
      <c r="K7" s="11" t="s">
        <v>1298</v>
      </c>
      <c r="L7" s="12" t="s">
        <v>26</v>
      </c>
      <c r="M7" s="13">
        <v>5975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1" t="s">
        <v>1299</v>
      </c>
      <c r="F8" s="5"/>
      <c r="G8" s="5"/>
      <c r="H8" s="5"/>
      <c r="I8" s="12" t="s">
        <v>23</v>
      </c>
      <c r="J8" s="11" t="s">
        <v>1296</v>
      </c>
      <c r="K8" s="11" t="s">
        <v>1300</v>
      </c>
      <c r="L8" s="12" t="s">
        <v>26</v>
      </c>
      <c r="M8" s="13">
        <v>5967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22.4</v>
      </c>
      <c r="F9" s="5"/>
      <c r="G9" s="5"/>
      <c r="H9" s="5"/>
      <c r="I9" s="12" t="s">
        <v>23</v>
      </c>
      <c r="J9" s="11" t="s">
        <v>1300</v>
      </c>
      <c r="K9" s="11" t="s">
        <v>1301</v>
      </c>
      <c r="L9" s="12" t="s">
        <v>26</v>
      </c>
      <c r="M9" s="13">
        <v>5972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73.7</v>
      </c>
      <c r="F10" s="5"/>
      <c r="G10" s="5"/>
      <c r="H10" s="5"/>
      <c r="I10" s="12" t="s">
        <v>23</v>
      </c>
      <c r="J10" s="11" t="s">
        <v>1293</v>
      </c>
      <c r="K10" s="11" t="s">
        <v>1302</v>
      </c>
      <c r="L10" s="12" t="s">
        <v>494</v>
      </c>
      <c r="M10" s="13">
        <v>5970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64.3</v>
      </c>
      <c r="F11" s="5"/>
      <c r="G11" s="5"/>
      <c r="H11" s="5"/>
      <c r="I11" s="12" t="s">
        <v>23</v>
      </c>
      <c r="J11" s="11" t="s">
        <v>1303</v>
      </c>
      <c r="K11" s="11" t="s">
        <v>1304</v>
      </c>
      <c r="L11" s="12" t="s">
        <v>494</v>
      </c>
      <c r="M11" s="13">
        <v>5976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34.5</v>
      </c>
      <c r="F12" s="5"/>
      <c r="G12" s="5"/>
      <c r="H12" s="5"/>
      <c r="I12" s="12" t="s">
        <v>23</v>
      </c>
      <c r="J12" s="11" t="s">
        <v>1305</v>
      </c>
      <c r="K12" s="11" t="s">
        <v>1306</v>
      </c>
      <c r="L12" s="12" t="s">
        <v>26</v>
      </c>
      <c r="M12" s="13">
        <v>6262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25.2</v>
      </c>
      <c r="F13" s="5"/>
      <c r="G13" s="5"/>
      <c r="H13" s="5"/>
      <c r="I13" s="12" t="s">
        <v>23</v>
      </c>
      <c r="J13" s="11" t="s">
        <v>1307</v>
      </c>
      <c r="K13" s="11" t="s">
        <v>1308</v>
      </c>
      <c r="L13" s="12" t="s">
        <v>26</v>
      </c>
      <c r="M13" s="13">
        <v>6263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40.6</v>
      </c>
      <c r="F14" s="5"/>
      <c r="G14" s="5"/>
      <c r="H14" s="5"/>
      <c r="I14" s="12" t="s">
        <v>23</v>
      </c>
      <c r="J14" s="11" t="s">
        <v>1309</v>
      </c>
      <c r="K14" s="11" t="s">
        <v>1310</v>
      </c>
      <c r="L14" s="12" t="s">
        <v>26</v>
      </c>
      <c r="M14" s="13">
        <v>5988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38.299999999999997</v>
      </c>
      <c r="F15" s="5"/>
      <c r="G15" s="5"/>
      <c r="H15" s="5"/>
      <c r="I15" s="12" t="s">
        <v>23</v>
      </c>
      <c r="J15" s="11" t="s">
        <v>1311</v>
      </c>
      <c r="K15" s="11" t="s">
        <v>1312</v>
      </c>
      <c r="L15" s="12" t="s">
        <v>81</v>
      </c>
      <c r="M15" s="13">
        <v>5978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24.1</v>
      </c>
      <c r="F16" s="5"/>
      <c r="G16" s="5"/>
      <c r="H16" s="5"/>
      <c r="I16" s="12" t="s">
        <v>23</v>
      </c>
      <c r="J16" s="11" t="s">
        <v>1313</v>
      </c>
      <c r="K16" s="11" t="s">
        <v>1314</v>
      </c>
      <c r="L16" s="12" t="s">
        <v>81</v>
      </c>
      <c r="M16" s="13">
        <v>5977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22.3</v>
      </c>
      <c r="F17" s="5"/>
      <c r="G17" s="5"/>
      <c r="H17" s="5"/>
      <c r="I17" s="12" t="s">
        <v>23</v>
      </c>
      <c r="J17" s="11" t="s">
        <v>1315</v>
      </c>
      <c r="K17" s="11" t="s">
        <v>1316</v>
      </c>
      <c r="L17" s="12" t="s">
        <v>26</v>
      </c>
      <c r="M17" s="13">
        <v>5987</v>
      </c>
      <c r="N17" s="5"/>
      <c r="O17" s="101"/>
      <c r="P17" s="103"/>
    </row>
    <row r="18" spans="1:16" ht="34.5" customHeight="1" x14ac:dyDescent="0.25">
      <c r="A18" s="12" t="s">
        <v>1317</v>
      </c>
      <c r="B18" s="110" t="s">
        <v>1318</v>
      </c>
      <c r="C18" s="95"/>
      <c r="D18" s="12" t="s">
        <v>521</v>
      </c>
      <c r="E18" s="13">
        <v>13.8</v>
      </c>
      <c r="F18" s="5"/>
      <c r="G18" s="13">
        <v>237</v>
      </c>
      <c r="H18" s="5"/>
      <c r="I18" s="12" t="s">
        <v>23</v>
      </c>
      <c r="J18" s="11" t="s">
        <v>1319</v>
      </c>
      <c r="K18" s="11" t="s">
        <v>1320</v>
      </c>
      <c r="L18" s="12" t="s">
        <v>26</v>
      </c>
      <c r="M18" s="13">
        <v>17131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6.1</v>
      </c>
      <c r="F19" s="5"/>
      <c r="G19" s="5"/>
      <c r="H19" s="5"/>
      <c r="I19" s="12" t="s">
        <v>23</v>
      </c>
      <c r="J19" s="11" t="s">
        <v>1321</v>
      </c>
      <c r="K19" s="11" t="s">
        <v>1322</v>
      </c>
      <c r="L19" s="12" t="s">
        <v>26</v>
      </c>
      <c r="M19" s="13">
        <v>17133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13.8</v>
      </c>
      <c r="F20" s="5"/>
      <c r="G20" s="5"/>
      <c r="H20" s="5"/>
      <c r="I20" s="12" t="s">
        <v>23</v>
      </c>
      <c r="J20" s="11" t="s">
        <v>1323</v>
      </c>
      <c r="K20" s="11" t="s">
        <v>1324</v>
      </c>
      <c r="L20" s="12" t="s">
        <v>26</v>
      </c>
      <c r="M20" s="13">
        <v>6370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6.1</v>
      </c>
      <c r="F21" s="5"/>
      <c r="G21" s="5"/>
      <c r="H21" s="5"/>
      <c r="I21" s="12" t="s">
        <v>23</v>
      </c>
      <c r="J21" s="11" t="s">
        <v>1325</v>
      </c>
      <c r="K21" s="11" t="s">
        <v>1326</v>
      </c>
      <c r="L21" s="12" t="s">
        <v>26</v>
      </c>
      <c r="M21" s="13">
        <v>6372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13.3</v>
      </c>
      <c r="F22" s="5"/>
      <c r="G22" s="5"/>
      <c r="H22" s="5"/>
      <c r="I22" s="12" t="s">
        <v>23</v>
      </c>
      <c r="J22" s="11" t="s">
        <v>1327</v>
      </c>
      <c r="K22" s="11" t="s">
        <v>1328</v>
      </c>
      <c r="L22" s="12" t="s">
        <v>81</v>
      </c>
      <c r="M22" s="13">
        <v>6591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13.1</v>
      </c>
      <c r="F23" s="5"/>
      <c r="G23" s="5"/>
      <c r="H23" s="5"/>
      <c r="I23" s="12" t="s">
        <v>23</v>
      </c>
      <c r="J23" s="11" t="s">
        <v>1329</v>
      </c>
      <c r="K23" s="11" t="s">
        <v>1330</v>
      </c>
      <c r="L23" s="12" t="s">
        <v>81</v>
      </c>
      <c r="M23" s="13">
        <v>6590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12.1</v>
      </c>
      <c r="F24" s="5"/>
      <c r="G24" s="5"/>
      <c r="H24" s="5"/>
      <c r="I24" s="12" t="s">
        <v>23</v>
      </c>
      <c r="J24" s="11" t="s">
        <v>1331</v>
      </c>
      <c r="K24" s="11" t="s">
        <v>1332</v>
      </c>
      <c r="L24" s="12" t="s">
        <v>81</v>
      </c>
      <c r="M24" s="13">
        <v>6589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11.8</v>
      </c>
      <c r="F25" s="5"/>
      <c r="G25" s="5"/>
      <c r="H25" s="5"/>
      <c r="I25" s="12" t="s">
        <v>23</v>
      </c>
      <c r="J25" s="11" t="s">
        <v>1333</v>
      </c>
      <c r="K25" s="11" t="s">
        <v>1334</v>
      </c>
      <c r="L25" s="12" t="s">
        <v>81</v>
      </c>
      <c r="M25" s="13">
        <v>6588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10.199999999999999</v>
      </c>
      <c r="F26" s="5"/>
      <c r="G26" s="5"/>
      <c r="H26" s="5"/>
      <c r="I26" s="12" t="s">
        <v>23</v>
      </c>
      <c r="J26" s="11" t="s">
        <v>1335</v>
      </c>
      <c r="K26" s="11" t="s">
        <v>1336</v>
      </c>
      <c r="L26" s="12" t="s">
        <v>81</v>
      </c>
      <c r="M26" s="13">
        <v>6587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9.6</v>
      </c>
      <c r="F27" s="5"/>
      <c r="G27" s="5"/>
      <c r="H27" s="5"/>
      <c r="I27" s="12" t="s">
        <v>23</v>
      </c>
      <c r="J27" s="11" t="s">
        <v>1337</v>
      </c>
      <c r="K27" s="11" t="s">
        <v>1338</v>
      </c>
      <c r="L27" s="12" t="s">
        <v>81</v>
      </c>
      <c r="M27" s="13">
        <v>6592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5.0999999999999996</v>
      </c>
      <c r="F28" s="5"/>
      <c r="G28" s="5"/>
      <c r="H28" s="5"/>
      <c r="I28" s="12" t="s">
        <v>23</v>
      </c>
      <c r="J28" s="11" t="s">
        <v>1339</v>
      </c>
      <c r="K28" s="11" t="s">
        <v>1340</v>
      </c>
      <c r="L28" s="12" t="s">
        <v>81</v>
      </c>
      <c r="M28" s="13">
        <v>6593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7.7</v>
      </c>
      <c r="F29" s="5"/>
      <c r="G29" s="5"/>
      <c r="H29" s="5"/>
      <c r="I29" s="12" t="s">
        <v>23</v>
      </c>
      <c r="J29" s="11" t="s">
        <v>1341</v>
      </c>
      <c r="K29" s="11" t="s">
        <v>1342</v>
      </c>
      <c r="L29" s="12" t="s">
        <v>81</v>
      </c>
      <c r="M29" s="13">
        <v>6594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1.3</v>
      </c>
      <c r="F30" s="5"/>
      <c r="G30" s="5"/>
      <c r="H30" s="5"/>
      <c r="I30" s="12" t="s">
        <v>23</v>
      </c>
      <c r="J30" s="11" t="s">
        <v>1343</v>
      </c>
      <c r="K30" s="11" t="s">
        <v>1344</v>
      </c>
      <c r="L30" s="12" t="s">
        <v>26</v>
      </c>
      <c r="M30" s="13">
        <v>6569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4.7</v>
      </c>
      <c r="F31" s="5"/>
      <c r="G31" s="5"/>
      <c r="H31" s="5"/>
      <c r="I31" s="12" t="s">
        <v>23</v>
      </c>
      <c r="J31" s="11" t="s">
        <v>1345</v>
      </c>
      <c r="K31" s="11" t="s">
        <v>1346</v>
      </c>
      <c r="L31" s="12" t="s">
        <v>81</v>
      </c>
      <c r="M31" s="13">
        <v>6595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2.1</v>
      </c>
      <c r="F32" s="5"/>
      <c r="G32" s="5"/>
      <c r="H32" s="5"/>
      <c r="I32" s="12" t="s">
        <v>23</v>
      </c>
      <c r="J32" s="11" t="s">
        <v>1347</v>
      </c>
      <c r="K32" s="11" t="s">
        <v>1348</v>
      </c>
      <c r="L32" s="12" t="s">
        <v>26</v>
      </c>
      <c r="M32" s="13">
        <v>6568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5.9</v>
      </c>
      <c r="F33" s="5"/>
      <c r="G33" s="5"/>
      <c r="H33" s="5"/>
      <c r="I33" s="12" t="s">
        <v>23</v>
      </c>
      <c r="J33" s="11" t="s">
        <v>1349</v>
      </c>
      <c r="K33" s="11" t="s">
        <v>1350</v>
      </c>
      <c r="L33" s="12" t="s">
        <v>81</v>
      </c>
      <c r="M33" s="13">
        <v>6596</v>
      </c>
      <c r="N33" s="5"/>
      <c r="O33" s="101"/>
      <c r="P33" s="103"/>
    </row>
    <row r="34" spans="1:16" ht="18.45" customHeight="1" x14ac:dyDescent="0.25">
      <c r="A34" s="1"/>
      <c r="B34" s="106"/>
      <c r="C34" s="107"/>
      <c r="D34" s="1"/>
      <c r="E34" s="10">
        <v>2.9</v>
      </c>
      <c r="F34" s="1"/>
      <c r="G34" s="1"/>
      <c r="H34" s="1"/>
      <c r="I34" s="9" t="s">
        <v>23</v>
      </c>
      <c r="J34" s="8" t="s">
        <v>1351</v>
      </c>
      <c r="K34" s="8" t="s">
        <v>1352</v>
      </c>
      <c r="L34" s="9" t="s">
        <v>26</v>
      </c>
      <c r="M34" s="10">
        <v>6567</v>
      </c>
      <c r="N34" s="1"/>
      <c r="O34" s="106"/>
      <c r="P34" s="108"/>
    </row>
    <row r="35" spans="1:16" ht="21.45" customHeight="1" x14ac:dyDescent="0.25"/>
    <row r="36" spans="1:16" ht="1.8" customHeight="1" x14ac:dyDescent="0.25">
      <c r="P36" s="104" t="s">
        <v>1292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BE6C-BFAC-4CDB-89E7-FE10EB848D73}">
  <sheetPr codeName="Sheet85">
    <pageSetUpPr autoPageBreaks="0"/>
  </sheetPr>
  <dimension ref="A1:P37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5.2</v>
      </c>
      <c r="F4" s="5"/>
      <c r="G4" s="5"/>
      <c r="H4" s="5"/>
      <c r="I4" s="12" t="s">
        <v>23</v>
      </c>
      <c r="J4" s="11" t="s">
        <v>1354</v>
      </c>
      <c r="K4" s="11" t="s">
        <v>1355</v>
      </c>
      <c r="L4" s="12" t="s">
        <v>81</v>
      </c>
      <c r="M4" s="13">
        <v>6597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3.7</v>
      </c>
      <c r="F5" s="5"/>
      <c r="G5" s="5"/>
      <c r="H5" s="5"/>
      <c r="I5" s="12" t="s">
        <v>23</v>
      </c>
      <c r="J5" s="11" t="s">
        <v>1356</v>
      </c>
      <c r="K5" s="11" t="s">
        <v>1357</v>
      </c>
      <c r="L5" s="12" t="s">
        <v>26</v>
      </c>
      <c r="M5" s="13">
        <v>6566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4.5</v>
      </c>
      <c r="F6" s="5"/>
      <c r="G6" s="5"/>
      <c r="H6" s="5"/>
      <c r="I6" s="12" t="s">
        <v>23</v>
      </c>
      <c r="J6" s="11" t="s">
        <v>1358</v>
      </c>
      <c r="K6" s="11" t="s">
        <v>1359</v>
      </c>
      <c r="L6" s="12" t="s">
        <v>26</v>
      </c>
      <c r="M6" s="13">
        <v>6565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3.6</v>
      </c>
      <c r="F7" s="5"/>
      <c r="G7" s="5"/>
      <c r="H7" s="5"/>
      <c r="I7" s="12" t="s">
        <v>23</v>
      </c>
      <c r="J7" s="11" t="s">
        <v>1360</v>
      </c>
      <c r="K7" s="11" t="s">
        <v>1361</v>
      </c>
      <c r="L7" s="12" t="s">
        <v>81</v>
      </c>
      <c r="M7" s="13">
        <v>6598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5.4</v>
      </c>
      <c r="F8" s="5"/>
      <c r="G8" s="5"/>
      <c r="H8" s="5"/>
      <c r="I8" s="12" t="s">
        <v>23</v>
      </c>
      <c r="J8" s="11" t="s">
        <v>1362</v>
      </c>
      <c r="K8" s="11" t="s">
        <v>1363</v>
      </c>
      <c r="L8" s="12" t="s">
        <v>26</v>
      </c>
      <c r="M8" s="13">
        <v>6564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2.7</v>
      </c>
      <c r="F9" s="5"/>
      <c r="G9" s="5"/>
      <c r="H9" s="5"/>
      <c r="I9" s="12" t="s">
        <v>23</v>
      </c>
      <c r="J9" s="11" t="s">
        <v>1364</v>
      </c>
      <c r="K9" s="11" t="s">
        <v>1365</v>
      </c>
      <c r="L9" s="12" t="s">
        <v>81</v>
      </c>
      <c r="M9" s="13">
        <v>6599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6.2</v>
      </c>
      <c r="F10" s="5"/>
      <c r="G10" s="5"/>
      <c r="H10" s="5"/>
      <c r="I10" s="12" t="s">
        <v>23</v>
      </c>
      <c r="J10" s="11" t="s">
        <v>1366</v>
      </c>
      <c r="K10" s="11" t="s">
        <v>1367</v>
      </c>
      <c r="L10" s="12" t="s">
        <v>26</v>
      </c>
      <c r="M10" s="13">
        <v>6563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1.8</v>
      </c>
      <c r="F11" s="5"/>
      <c r="G11" s="5"/>
      <c r="H11" s="5"/>
      <c r="I11" s="12" t="s">
        <v>23</v>
      </c>
      <c r="J11" s="11" t="s">
        <v>1368</v>
      </c>
      <c r="K11" s="11" t="s">
        <v>1369</v>
      </c>
      <c r="L11" s="12" t="s">
        <v>81</v>
      </c>
      <c r="M11" s="13">
        <v>6600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1" t="s">
        <v>1370</v>
      </c>
      <c r="F12" s="5"/>
      <c r="G12" s="5"/>
      <c r="H12" s="5"/>
      <c r="I12" s="12" t="s">
        <v>23</v>
      </c>
      <c r="J12" s="11" t="s">
        <v>1371</v>
      </c>
      <c r="K12" s="11" t="s">
        <v>1372</v>
      </c>
      <c r="L12" s="12" t="s">
        <v>26</v>
      </c>
      <c r="M12" s="13">
        <v>6562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7.8</v>
      </c>
      <c r="F13" s="5"/>
      <c r="G13" s="5"/>
      <c r="H13" s="5"/>
      <c r="I13" s="12" t="s">
        <v>23</v>
      </c>
      <c r="J13" s="11" t="s">
        <v>1373</v>
      </c>
      <c r="K13" s="11" t="s">
        <v>1374</v>
      </c>
      <c r="L13" s="12" t="s">
        <v>26</v>
      </c>
      <c r="M13" s="13">
        <v>6561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8.6</v>
      </c>
      <c r="F14" s="5"/>
      <c r="G14" s="5"/>
      <c r="H14" s="5"/>
      <c r="I14" s="12" t="s">
        <v>23</v>
      </c>
      <c r="J14" s="11" t="s">
        <v>1375</v>
      </c>
      <c r="K14" s="11" t="s">
        <v>1376</v>
      </c>
      <c r="L14" s="12" t="s">
        <v>26</v>
      </c>
      <c r="M14" s="13">
        <v>6557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13.8</v>
      </c>
      <c r="F15" s="5"/>
      <c r="G15" s="5"/>
      <c r="H15" s="5"/>
      <c r="I15" s="12" t="s">
        <v>23</v>
      </c>
      <c r="J15" s="11" t="s">
        <v>1377</v>
      </c>
      <c r="K15" s="11" t="s">
        <v>1378</v>
      </c>
      <c r="L15" s="12" t="s">
        <v>26</v>
      </c>
      <c r="M15" s="13">
        <v>20710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1" t="s">
        <v>1370</v>
      </c>
      <c r="F16" s="5"/>
      <c r="G16" s="5"/>
      <c r="H16" s="5"/>
      <c r="I16" s="12" t="s">
        <v>23</v>
      </c>
      <c r="J16" s="11" t="s">
        <v>1379</v>
      </c>
      <c r="K16" s="11" t="s">
        <v>1380</v>
      </c>
      <c r="L16" s="12" t="s">
        <v>26</v>
      </c>
      <c r="M16" s="13">
        <v>18020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6.2</v>
      </c>
      <c r="F17" s="5"/>
      <c r="G17" s="5"/>
      <c r="H17" s="5"/>
      <c r="I17" s="12" t="s">
        <v>23</v>
      </c>
      <c r="J17" s="11" t="s">
        <v>1381</v>
      </c>
      <c r="K17" s="11" t="s">
        <v>1382</v>
      </c>
      <c r="L17" s="12" t="s">
        <v>26</v>
      </c>
      <c r="M17" s="13">
        <v>18033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5.5</v>
      </c>
      <c r="F18" s="5"/>
      <c r="G18" s="5"/>
      <c r="H18" s="5"/>
      <c r="I18" s="12" t="s">
        <v>23</v>
      </c>
      <c r="J18" s="11" t="s">
        <v>1383</v>
      </c>
      <c r="K18" s="11" t="s">
        <v>1384</v>
      </c>
      <c r="L18" s="12" t="s">
        <v>26</v>
      </c>
      <c r="M18" s="13">
        <v>18034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4.7</v>
      </c>
      <c r="F19" s="5"/>
      <c r="G19" s="5"/>
      <c r="H19" s="5"/>
      <c r="I19" s="12" t="s">
        <v>23</v>
      </c>
      <c r="J19" s="11" t="s">
        <v>1385</v>
      </c>
      <c r="K19" s="11" t="s">
        <v>1386</v>
      </c>
      <c r="L19" s="12" t="s">
        <v>26</v>
      </c>
      <c r="M19" s="13">
        <v>18035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4.0999999999999996</v>
      </c>
      <c r="F20" s="5"/>
      <c r="G20" s="5"/>
      <c r="H20" s="5"/>
      <c r="I20" s="12" t="s">
        <v>23</v>
      </c>
      <c r="J20" s="11" t="s">
        <v>1387</v>
      </c>
      <c r="K20" s="11" t="s">
        <v>1388</v>
      </c>
      <c r="L20" s="12" t="s">
        <v>26</v>
      </c>
      <c r="M20" s="13">
        <v>22855</v>
      </c>
      <c r="N20" s="5"/>
      <c r="O20" s="101"/>
      <c r="P20" s="103"/>
    </row>
    <row r="21" spans="1:16" ht="34.5" customHeight="1" x14ac:dyDescent="0.25">
      <c r="A21" s="12" t="s">
        <v>1389</v>
      </c>
      <c r="B21" s="110" t="s">
        <v>1390</v>
      </c>
      <c r="C21" s="95"/>
      <c r="D21" s="12" t="s">
        <v>521</v>
      </c>
      <c r="E21" s="13">
        <v>20.7</v>
      </c>
      <c r="F21" s="5"/>
      <c r="G21" s="13">
        <v>292</v>
      </c>
      <c r="H21" s="5"/>
      <c r="I21" s="12" t="s">
        <v>23</v>
      </c>
      <c r="J21" s="11" t="s">
        <v>1391</v>
      </c>
      <c r="K21" s="11" t="s">
        <v>1392</v>
      </c>
      <c r="L21" s="12" t="s">
        <v>26</v>
      </c>
      <c r="M21" s="13">
        <v>5672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31.5</v>
      </c>
      <c r="F22" s="5"/>
      <c r="G22" s="5"/>
      <c r="H22" s="5"/>
      <c r="I22" s="12" t="s">
        <v>23</v>
      </c>
      <c r="J22" s="11" t="s">
        <v>1393</v>
      </c>
      <c r="K22" s="11" t="s">
        <v>1393</v>
      </c>
      <c r="L22" s="12" t="s">
        <v>494</v>
      </c>
      <c r="M22" s="13">
        <v>6373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31.5</v>
      </c>
      <c r="F23" s="5"/>
      <c r="G23" s="5"/>
      <c r="H23" s="5"/>
      <c r="I23" s="12" t="s">
        <v>23</v>
      </c>
      <c r="J23" s="11" t="s">
        <v>1394</v>
      </c>
      <c r="K23" s="11" t="s">
        <v>1394</v>
      </c>
      <c r="L23" s="12" t="s">
        <v>494</v>
      </c>
      <c r="M23" s="13">
        <v>6374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20.399999999999999</v>
      </c>
      <c r="F24" s="5"/>
      <c r="G24" s="5"/>
      <c r="H24" s="5"/>
      <c r="I24" s="12" t="s">
        <v>23</v>
      </c>
      <c r="J24" s="11" t="s">
        <v>1395</v>
      </c>
      <c r="K24" s="11" t="s">
        <v>1396</v>
      </c>
      <c r="L24" s="12" t="s">
        <v>26</v>
      </c>
      <c r="M24" s="13">
        <v>5671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11.6</v>
      </c>
      <c r="F25" s="5"/>
      <c r="G25" s="5"/>
      <c r="H25" s="5"/>
      <c r="I25" s="12" t="s">
        <v>23</v>
      </c>
      <c r="J25" s="11" t="s">
        <v>1397</v>
      </c>
      <c r="K25" s="11" t="s">
        <v>1398</v>
      </c>
      <c r="L25" s="12" t="s">
        <v>81</v>
      </c>
      <c r="M25" s="13">
        <v>5680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10.199999999999999</v>
      </c>
      <c r="F26" s="5"/>
      <c r="G26" s="5"/>
      <c r="H26" s="5"/>
      <c r="I26" s="12" t="s">
        <v>23</v>
      </c>
      <c r="J26" s="11" t="s">
        <v>1399</v>
      </c>
      <c r="K26" s="11" t="s">
        <v>1400</v>
      </c>
      <c r="L26" s="12" t="s">
        <v>26</v>
      </c>
      <c r="M26" s="13">
        <v>5675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33.6</v>
      </c>
      <c r="F27" s="5"/>
      <c r="G27" s="5"/>
      <c r="H27" s="5"/>
      <c r="I27" s="12" t="s">
        <v>23</v>
      </c>
      <c r="J27" s="11" t="s">
        <v>1401</v>
      </c>
      <c r="K27" s="11" t="s">
        <v>1402</v>
      </c>
      <c r="L27" s="12" t="s">
        <v>26</v>
      </c>
      <c r="M27" s="13">
        <v>6582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10.6</v>
      </c>
      <c r="F28" s="5"/>
      <c r="G28" s="5"/>
      <c r="H28" s="5"/>
      <c r="I28" s="12" t="s">
        <v>23</v>
      </c>
      <c r="J28" s="11" t="s">
        <v>1403</v>
      </c>
      <c r="K28" s="11" t="s">
        <v>1403</v>
      </c>
      <c r="L28" s="12" t="s">
        <v>26</v>
      </c>
      <c r="M28" s="13">
        <v>6583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41.8</v>
      </c>
      <c r="F29" s="5"/>
      <c r="G29" s="5"/>
      <c r="H29" s="5"/>
      <c r="I29" s="12" t="s">
        <v>23</v>
      </c>
      <c r="J29" s="11" t="s">
        <v>1404</v>
      </c>
      <c r="K29" s="11" t="s">
        <v>1405</v>
      </c>
      <c r="L29" s="12" t="s">
        <v>81</v>
      </c>
      <c r="M29" s="13">
        <v>5679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29.4</v>
      </c>
      <c r="F30" s="5"/>
      <c r="G30" s="5"/>
      <c r="H30" s="5"/>
      <c r="I30" s="12" t="s">
        <v>23</v>
      </c>
      <c r="J30" s="11" t="s">
        <v>1406</v>
      </c>
      <c r="K30" s="11" t="s">
        <v>1407</v>
      </c>
      <c r="L30" s="12" t="s">
        <v>26</v>
      </c>
      <c r="M30" s="13">
        <v>5676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1" t="s">
        <v>1408</v>
      </c>
      <c r="F31" s="5"/>
      <c r="G31" s="5"/>
      <c r="H31" s="5"/>
      <c r="I31" s="12" t="s">
        <v>23</v>
      </c>
      <c r="J31" s="11" t="s">
        <v>1409</v>
      </c>
      <c r="K31" s="11" t="s">
        <v>1409</v>
      </c>
      <c r="L31" s="12" t="s">
        <v>494</v>
      </c>
      <c r="M31" s="13">
        <v>6934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10.3</v>
      </c>
      <c r="F32" s="5"/>
      <c r="G32" s="5"/>
      <c r="H32" s="5"/>
      <c r="I32" s="12" t="s">
        <v>23</v>
      </c>
      <c r="J32" s="11" t="s">
        <v>1410</v>
      </c>
      <c r="K32" s="11" t="s">
        <v>1411</v>
      </c>
      <c r="L32" s="12" t="s">
        <v>81</v>
      </c>
      <c r="M32" s="13">
        <v>22539</v>
      </c>
      <c r="N32" s="5"/>
      <c r="O32" s="101"/>
      <c r="P32" s="103"/>
    </row>
    <row r="33" spans="1:16" ht="19.5" customHeight="1" x14ac:dyDescent="0.25">
      <c r="A33" s="1"/>
      <c r="B33" s="106"/>
      <c r="C33" s="107"/>
      <c r="D33" s="1"/>
      <c r="E33" s="10">
        <v>11.5</v>
      </c>
      <c r="F33" s="1"/>
      <c r="G33" s="1"/>
      <c r="H33" s="1"/>
      <c r="I33" s="9" t="s">
        <v>23</v>
      </c>
      <c r="J33" s="8" t="s">
        <v>1412</v>
      </c>
      <c r="K33" s="8" t="s">
        <v>1413</v>
      </c>
      <c r="L33" s="9" t="s">
        <v>26</v>
      </c>
      <c r="M33" s="10">
        <v>5677</v>
      </c>
      <c r="N33" s="1"/>
      <c r="O33" s="106"/>
      <c r="P33" s="108"/>
    </row>
    <row r="34" spans="1:16" ht="40.049999999999997" customHeight="1" x14ac:dyDescent="0.25"/>
    <row r="35" spans="1:16" ht="1.8" customHeight="1" x14ac:dyDescent="0.25">
      <c r="P35" s="104" t="s">
        <v>1353</v>
      </c>
    </row>
    <row r="36" spans="1:16" ht="9" customHeight="1" x14ac:dyDescent="0.25">
      <c r="A36" s="105" t="s">
        <v>0</v>
      </c>
      <c r="B36" s="93"/>
      <c r="P36" s="93"/>
    </row>
    <row r="37" spans="1:16" ht="0.45" customHeight="1" x14ac:dyDescent="0.25">
      <c r="P37" s="93"/>
    </row>
  </sheetData>
  <mergeCells count="71">
    <mergeCell ref="P35:P37"/>
    <mergeCell ref="A36:B36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0EE6-FEC5-43C2-90E1-590784290B35}">
  <sheetPr codeName="Sheet86">
    <pageSetUpPr autoPageBreaks="0"/>
  </sheetPr>
  <dimension ref="A1:P37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34.5" customHeight="1" x14ac:dyDescent="0.25">
      <c r="A4" s="12" t="s">
        <v>1415</v>
      </c>
      <c r="B4" s="110" t="s">
        <v>1416</v>
      </c>
      <c r="C4" s="95"/>
      <c r="D4" s="12" t="s">
        <v>1417</v>
      </c>
      <c r="E4" s="13">
        <v>1.5900000000000001E-2</v>
      </c>
      <c r="F4" s="5"/>
      <c r="G4" s="13">
        <v>1.6E-2</v>
      </c>
      <c r="H4" s="5"/>
      <c r="I4" s="12" t="s">
        <v>23</v>
      </c>
      <c r="J4" s="11" t="s">
        <v>1418</v>
      </c>
      <c r="K4" s="11" t="s">
        <v>1419</v>
      </c>
      <c r="L4" s="12" t="s">
        <v>26</v>
      </c>
      <c r="M4" s="13">
        <v>8072</v>
      </c>
      <c r="N4" s="5"/>
      <c r="O4" s="101"/>
      <c r="P4" s="103"/>
    </row>
    <row r="5" spans="1:16" ht="19.5" customHeight="1" x14ac:dyDescent="0.25">
      <c r="A5" s="12" t="s">
        <v>1420</v>
      </c>
      <c r="B5" s="110" t="s">
        <v>1421</v>
      </c>
      <c r="C5" s="95"/>
      <c r="D5" s="12" t="s">
        <v>22</v>
      </c>
      <c r="E5" s="13">
        <v>1</v>
      </c>
      <c r="F5" s="5"/>
      <c r="G5" s="13">
        <v>7</v>
      </c>
      <c r="H5" s="5"/>
      <c r="I5" s="12" t="s">
        <v>23</v>
      </c>
      <c r="J5" s="11" t="s">
        <v>1422</v>
      </c>
      <c r="K5" s="11" t="s">
        <v>1422</v>
      </c>
      <c r="L5" s="12" t="s">
        <v>81</v>
      </c>
      <c r="M5" s="13">
        <v>13263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1422</v>
      </c>
      <c r="K6" s="11" t="s">
        <v>1422</v>
      </c>
      <c r="L6" s="12" t="s">
        <v>26</v>
      </c>
      <c r="M6" s="13">
        <v>13407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1422</v>
      </c>
      <c r="K7" s="11" t="s">
        <v>1422</v>
      </c>
      <c r="L7" s="12" t="s">
        <v>81</v>
      </c>
      <c r="M7" s="13">
        <v>13335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</v>
      </c>
      <c r="F8" s="5"/>
      <c r="G8" s="5"/>
      <c r="H8" s="5"/>
      <c r="I8" s="12" t="s">
        <v>23</v>
      </c>
      <c r="J8" s="11" t="s">
        <v>1423</v>
      </c>
      <c r="K8" s="11" t="s">
        <v>1423</v>
      </c>
      <c r="L8" s="12" t="s">
        <v>26</v>
      </c>
      <c r="M8" s="13">
        <v>12664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1424</v>
      </c>
      <c r="K9" s="11" t="s">
        <v>1424</v>
      </c>
      <c r="L9" s="12" t="s">
        <v>26</v>
      </c>
      <c r="M9" s="13">
        <v>12704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1</v>
      </c>
      <c r="F10" s="5"/>
      <c r="G10" s="5"/>
      <c r="H10" s="5"/>
      <c r="I10" s="12" t="s">
        <v>23</v>
      </c>
      <c r="J10" s="11" t="s">
        <v>1425</v>
      </c>
      <c r="K10" s="11" t="s">
        <v>1425</v>
      </c>
      <c r="L10" s="12" t="s">
        <v>26</v>
      </c>
      <c r="M10" s="13">
        <v>12744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1426</v>
      </c>
      <c r="K11" s="11" t="s">
        <v>1426</v>
      </c>
      <c r="L11" s="12" t="s">
        <v>26</v>
      </c>
      <c r="M11" s="13">
        <v>23426</v>
      </c>
      <c r="N11" s="5"/>
      <c r="O11" s="101"/>
      <c r="P11" s="103"/>
    </row>
    <row r="12" spans="1:16" ht="19.5" customHeight="1" x14ac:dyDescent="0.25">
      <c r="A12" s="12" t="s">
        <v>1427</v>
      </c>
      <c r="B12" s="110" t="s">
        <v>1428</v>
      </c>
      <c r="C12" s="95"/>
      <c r="D12" s="12" t="s">
        <v>22</v>
      </c>
      <c r="E12" s="13">
        <v>1</v>
      </c>
      <c r="F12" s="5"/>
      <c r="G12" s="13">
        <v>22</v>
      </c>
      <c r="H12" s="5"/>
      <c r="I12" s="12" t="s">
        <v>23</v>
      </c>
      <c r="J12" s="11" t="s">
        <v>1429</v>
      </c>
      <c r="K12" s="11" t="s">
        <v>1429</v>
      </c>
      <c r="L12" s="12" t="s">
        <v>26</v>
      </c>
      <c r="M12" s="13">
        <v>12095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1430</v>
      </c>
      <c r="K13" s="11" t="s">
        <v>1430</v>
      </c>
      <c r="L13" s="12" t="s">
        <v>26</v>
      </c>
      <c r="M13" s="13">
        <v>12082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1431</v>
      </c>
      <c r="K14" s="11" t="s">
        <v>1431</v>
      </c>
      <c r="L14" s="12" t="s">
        <v>26</v>
      </c>
      <c r="M14" s="13">
        <v>12069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1432</v>
      </c>
      <c r="K15" s="11" t="s">
        <v>1432</v>
      </c>
      <c r="L15" s="12" t="s">
        <v>26</v>
      </c>
      <c r="M15" s="13">
        <v>12056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</v>
      </c>
      <c r="F16" s="5"/>
      <c r="G16" s="5"/>
      <c r="H16" s="5"/>
      <c r="I16" s="12" t="s">
        <v>23</v>
      </c>
      <c r="J16" s="11" t="s">
        <v>1433</v>
      </c>
      <c r="K16" s="11" t="s">
        <v>1433</v>
      </c>
      <c r="L16" s="12" t="s">
        <v>26</v>
      </c>
      <c r="M16" s="13">
        <v>12043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1434</v>
      </c>
      <c r="K17" s="11" t="s">
        <v>1434</v>
      </c>
      <c r="L17" s="12" t="s">
        <v>26</v>
      </c>
      <c r="M17" s="13">
        <v>13479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1435</v>
      </c>
      <c r="K18" s="11" t="s">
        <v>1435</v>
      </c>
      <c r="L18" s="12" t="s">
        <v>26</v>
      </c>
      <c r="M18" s="13">
        <v>12017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1436</v>
      </c>
      <c r="K19" s="11" t="s">
        <v>1436</v>
      </c>
      <c r="L19" s="12" t="s">
        <v>26</v>
      </c>
      <c r="M19" s="13">
        <v>12108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1437</v>
      </c>
      <c r="K20" s="11" t="s">
        <v>1437</v>
      </c>
      <c r="L20" s="12" t="s">
        <v>26</v>
      </c>
      <c r="M20" s="13">
        <v>12004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1438</v>
      </c>
      <c r="K21" s="11" t="s">
        <v>1438</v>
      </c>
      <c r="L21" s="12" t="s">
        <v>26</v>
      </c>
      <c r="M21" s="13">
        <v>12121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1439</v>
      </c>
      <c r="K22" s="11" t="s">
        <v>1439</v>
      </c>
      <c r="L22" s="12" t="s">
        <v>26</v>
      </c>
      <c r="M22" s="13">
        <v>11991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1440</v>
      </c>
      <c r="K23" s="11" t="s">
        <v>1440</v>
      </c>
      <c r="L23" s="12" t="s">
        <v>26</v>
      </c>
      <c r="M23" s="13">
        <v>12134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</v>
      </c>
      <c r="F24" s="5"/>
      <c r="G24" s="5"/>
      <c r="H24" s="5"/>
      <c r="I24" s="12" t="s">
        <v>23</v>
      </c>
      <c r="J24" s="11" t="s">
        <v>1441</v>
      </c>
      <c r="K24" s="11" t="s">
        <v>1441</v>
      </c>
      <c r="L24" s="12" t="s">
        <v>81</v>
      </c>
      <c r="M24" s="13">
        <v>14809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1442</v>
      </c>
      <c r="K25" s="11" t="s">
        <v>1442</v>
      </c>
      <c r="L25" s="12" t="s">
        <v>81</v>
      </c>
      <c r="M25" s="13">
        <v>14822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</v>
      </c>
      <c r="F26" s="5"/>
      <c r="G26" s="5"/>
      <c r="H26" s="5"/>
      <c r="I26" s="12" t="s">
        <v>23</v>
      </c>
      <c r="J26" s="11" t="s">
        <v>1443</v>
      </c>
      <c r="K26" s="11" t="s">
        <v>1443</v>
      </c>
      <c r="L26" s="12" t="s">
        <v>26</v>
      </c>
      <c r="M26" s="13">
        <v>14961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</v>
      </c>
      <c r="F27" s="5"/>
      <c r="G27" s="5"/>
      <c r="H27" s="5"/>
      <c r="I27" s="12" t="s">
        <v>23</v>
      </c>
      <c r="J27" s="11" t="s">
        <v>1444</v>
      </c>
      <c r="K27" s="11" t="s">
        <v>1444</v>
      </c>
      <c r="L27" s="12" t="s">
        <v>81</v>
      </c>
      <c r="M27" s="13">
        <v>14934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</v>
      </c>
      <c r="F28" s="5"/>
      <c r="G28" s="5"/>
      <c r="H28" s="5"/>
      <c r="I28" s="12" t="s">
        <v>23</v>
      </c>
      <c r="J28" s="11" t="s">
        <v>1445</v>
      </c>
      <c r="K28" s="11" t="s">
        <v>1445</v>
      </c>
      <c r="L28" s="12" t="s">
        <v>26</v>
      </c>
      <c r="M28" s="13">
        <v>12147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1446</v>
      </c>
      <c r="K29" s="11" t="s">
        <v>1446</v>
      </c>
      <c r="L29" s="12" t="s">
        <v>81</v>
      </c>
      <c r="M29" s="13">
        <v>14916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</v>
      </c>
      <c r="F30" s="5"/>
      <c r="G30" s="5"/>
      <c r="H30" s="5"/>
      <c r="I30" s="12" t="s">
        <v>23</v>
      </c>
      <c r="J30" s="11" t="s">
        <v>1447</v>
      </c>
      <c r="K30" s="11" t="s">
        <v>1447</v>
      </c>
      <c r="L30" s="12" t="s">
        <v>26</v>
      </c>
      <c r="M30" s="13">
        <v>23416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1448</v>
      </c>
      <c r="K31" s="11" t="s">
        <v>1448</v>
      </c>
      <c r="L31" s="12" t="s">
        <v>26</v>
      </c>
      <c r="M31" s="13">
        <v>12160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</v>
      </c>
      <c r="F32" s="5"/>
      <c r="G32" s="5"/>
      <c r="H32" s="5"/>
      <c r="I32" s="12" t="s">
        <v>23</v>
      </c>
      <c r="J32" s="11" t="s">
        <v>1449</v>
      </c>
      <c r="K32" s="11" t="s">
        <v>1449</v>
      </c>
      <c r="L32" s="12" t="s">
        <v>26</v>
      </c>
      <c r="M32" s="13">
        <v>12173</v>
      </c>
      <c r="N32" s="5"/>
      <c r="O32" s="101"/>
      <c r="P32" s="103"/>
    </row>
    <row r="33" spans="1:16" ht="19.5" customHeight="1" x14ac:dyDescent="0.25">
      <c r="A33" s="1"/>
      <c r="B33" s="106"/>
      <c r="C33" s="107"/>
      <c r="D33" s="1"/>
      <c r="E33" s="10">
        <v>1</v>
      </c>
      <c r="F33" s="1"/>
      <c r="G33" s="1"/>
      <c r="H33" s="1"/>
      <c r="I33" s="9" t="s">
        <v>23</v>
      </c>
      <c r="J33" s="8" t="s">
        <v>1450</v>
      </c>
      <c r="K33" s="8" t="s">
        <v>1450</v>
      </c>
      <c r="L33" s="9" t="s">
        <v>26</v>
      </c>
      <c r="M33" s="10">
        <v>11965</v>
      </c>
      <c r="N33" s="1"/>
      <c r="O33" s="106"/>
      <c r="P33" s="108"/>
    </row>
    <row r="34" spans="1:16" ht="40.049999999999997" customHeight="1" x14ac:dyDescent="0.25"/>
    <row r="35" spans="1:16" ht="1.8" customHeight="1" x14ac:dyDescent="0.25">
      <c r="P35" s="104" t="s">
        <v>1414</v>
      </c>
    </row>
    <row r="36" spans="1:16" ht="9" customHeight="1" x14ac:dyDescent="0.25">
      <c r="A36" s="105" t="s">
        <v>0</v>
      </c>
      <c r="B36" s="93"/>
      <c r="P36" s="93"/>
    </row>
    <row r="37" spans="1:16" ht="0.45" customHeight="1" x14ac:dyDescent="0.25">
      <c r="P37" s="93"/>
    </row>
  </sheetData>
  <mergeCells count="71">
    <mergeCell ref="P35:P37"/>
    <mergeCell ref="A36:B36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267E-8D63-48EF-96F0-1E60552EBC05}">
  <sheetPr codeName="Sheet87">
    <pageSetUpPr autoPageBreaks="0"/>
  </sheetPr>
  <dimension ref="A1:P37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34.5" customHeight="1" x14ac:dyDescent="0.25">
      <c r="A4" s="12" t="s">
        <v>1452</v>
      </c>
      <c r="B4" s="110" t="s">
        <v>1453</v>
      </c>
      <c r="C4" s="95"/>
      <c r="D4" s="12" t="s">
        <v>521</v>
      </c>
      <c r="E4" s="13">
        <v>2.2000000000000002</v>
      </c>
      <c r="F4" s="5"/>
      <c r="G4" s="13">
        <v>129</v>
      </c>
      <c r="H4" s="5"/>
      <c r="I4" s="12" t="s">
        <v>23</v>
      </c>
      <c r="J4" s="11" t="s">
        <v>1454</v>
      </c>
      <c r="K4" s="11" t="s">
        <v>1455</v>
      </c>
      <c r="L4" s="12" t="s">
        <v>26</v>
      </c>
      <c r="M4" s="13">
        <v>6549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2.9</v>
      </c>
      <c r="F5" s="5"/>
      <c r="G5" s="5"/>
      <c r="H5" s="5"/>
      <c r="I5" s="12" t="s">
        <v>23</v>
      </c>
      <c r="J5" s="11" t="s">
        <v>1456</v>
      </c>
      <c r="K5" s="11" t="s">
        <v>1457</v>
      </c>
      <c r="L5" s="12" t="s">
        <v>26</v>
      </c>
      <c r="M5" s="13">
        <v>6550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3.6</v>
      </c>
      <c r="F6" s="5"/>
      <c r="G6" s="5"/>
      <c r="H6" s="5"/>
      <c r="I6" s="12" t="s">
        <v>23</v>
      </c>
      <c r="J6" s="11" t="s">
        <v>1458</v>
      </c>
      <c r="K6" s="11" t="s">
        <v>1459</v>
      </c>
      <c r="L6" s="12" t="s">
        <v>26</v>
      </c>
      <c r="M6" s="13">
        <v>6551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4.3</v>
      </c>
      <c r="F7" s="5"/>
      <c r="G7" s="5"/>
      <c r="H7" s="5"/>
      <c r="I7" s="12" t="s">
        <v>23</v>
      </c>
      <c r="J7" s="11" t="s">
        <v>1460</v>
      </c>
      <c r="K7" s="11" t="s">
        <v>1461</v>
      </c>
      <c r="L7" s="12" t="s">
        <v>26</v>
      </c>
      <c r="M7" s="13">
        <v>6552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5.0999999999999996</v>
      </c>
      <c r="F8" s="5"/>
      <c r="G8" s="5"/>
      <c r="H8" s="5"/>
      <c r="I8" s="12" t="s">
        <v>23</v>
      </c>
      <c r="J8" s="11" t="s">
        <v>1462</v>
      </c>
      <c r="K8" s="11" t="s">
        <v>1463</v>
      </c>
      <c r="L8" s="12" t="s">
        <v>26</v>
      </c>
      <c r="M8" s="13">
        <v>6553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5.8</v>
      </c>
      <c r="F9" s="5"/>
      <c r="G9" s="5"/>
      <c r="H9" s="5"/>
      <c r="I9" s="12" t="s">
        <v>23</v>
      </c>
      <c r="J9" s="11" t="s">
        <v>1464</v>
      </c>
      <c r="K9" s="11" t="s">
        <v>1465</v>
      </c>
      <c r="L9" s="12" t="s">
        <v>26</v>
      </c>
      <c r="M9" s="13">
        <v>6554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6.6</v>
      </c>
      <c r="F10" s="5"/>
      <c r="G10" s="5"/>
      <c r="H10" s="5"/>
      <c r="I10" s="12" t="s">
        <v>23</v>
      </c>
      <c r="J10" s="11" t="s">
        <v>1466</v>
      </c>
      <c r="K10" s="11" t="s">
        <v>1467</v>
      </c>
      <c r="L10" s="12" t="s">
        <v>26</v>
      </c>
      <c r="M10" s="13">
        <v>6555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7.3</v>
      </c>
      <c r="F11" s="5"/>
      <c r="G11" s="5"/>
      <c r="H11" s="5"/>
      <c r="I11" s="12" t="s">
        <v>23</v>
      </c>
      <c r="J11" s="11" t="s">
        <v>1468</v>
      </c>
      <c r="K11" s="11" t="s">
        <v>1469</v>
      </c>
      <c r="L11" s="12" t="s">
        <v>26</v>
      </c>
      <c r="M11" s="13">
        <v>6556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7.8</v>
      </c>
      <c r="F12" s="5"/>
      <c r="G12" s="5"/>
      <c r="H12" s="5"/>
      <c r="I12" s="12" t="s">
        <v>23</v>
      </c>
      <c r="J12" s="11" t="s">
        <v>1470</v>
      </c>
      <c r="K12" s="11" t="s">
        <v>1471</v>
      </c>
      <c r="L12" s="12" t="s">
        <v>26</v>
      </c>
      <c r="M12" s="13">
        <v>6544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8.3000000000000007</v>
      </c>
      <c r="F13" s="5"/>
      <c r="G13" s="5"/>
      <c r="H13" s="5"/>
      <c r="I13" s="12" t="s">
        <v>23</v>
      </c>
      <c r="J13" s="11" t="s">
        <v>1472</v>
      </c>
      <c r="K13" s="11" t="s">
        <v>1473</v>
      </c>
      <c r="L13" s="12" t="s">
        <v>26</v>
      </c>
      <c r="M13" s="13">
        <v>6543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8.1</v>
      </c>
      <c r="F14" s="5"/>
      <c r="G14" s="5"/>
      <c r="H14" s="5"/>
      <c r="I14" s="12" t="s">
        <v>23</v>
      </c>
      <c r="J14" s="11" t="s">
        <v>1474</v>
      </c>
      <c r="K14" s="11" t="s">
        <v>1475</v>
      </c>
      <c r="L14" s="12" t="s">
        <v>26</v>
      </c>
      <c r="M14" s="13">
        <v>6542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7.9</v>
      </c>
      <c r="F15" s="5"/>
      <c r="G15" s="5"/>
      <c r="H15" s="5"/>
      <c r="I15" s="12" t="s">
        <v>23</v>
      </c>
      <c r="J15" s="11" t="s">
        <v>1476</v>
      </c>
      <c r="K15" s="11" t="s">
        <v>1477</v>
      </c>
      <c r="L15" s="12" t="s">
        <v>26</v>
      </c>
      <c r="M15" s="13">
        <v>6541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7.5</v>
      </c>
      <c r="F16" s="5"/>
      <c r="G16" s="5"/>
      <c r="H16" s="5"/>
      <c r="I16" s="12" t="s">
        <v>23</v>
      </c>
      <c r="J16" s="11" t="s">
        <v>1478</v>
      </c>
      <c r="K16" s="11" t="s">
        <v>1479</v>
      </c>
      <c r="L16" s="12" t="s">
        <v>26</v>
      </c>
      <c r="M16" s="13">
        <v>6540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7.2</v>
      </c>
      <c r="F17" s="5"/>
      <c r="G17" s="5"/>
      <c r="H17" s="5"/>
      <c r="I17" s="12" t="s">
        <v>23</v>
      </c>
      <c r="J17" s="11" t="s">
        <v>1480</v>
      </c>
      <c r="K17" s="11" t="s">
        <v>1481</v>
      </c>
      <c r="L17" s="12" t="s">
        <v>26</v>
      </c>
      <c r="M17" s="13">
        <v>6539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6.9</v>
      </c>
      <c r="F18" s="5"/>
      <c r="G18" s="5"/>
      <c r="H18" s="5"/>
      <c r="I18" s="12" t="s">
        <v>23</v>
      </c>
      <c r="J18" s="11" t="s">
        <v>1482</v>
      </c>
      <c r="K18" s="11" t="s">
        <v>1483</v>
      </c>
      <c r="L18" s="12" t="s">
        <v>26</v>
      </c>
      <c r="M18" s="13">
        <v>6538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6.4</v>
      </c>
      <c r="F19" s="5"/>
      <c r="G19" s="5"/>
      <c r="H19" s="5"/>
      <c r="I19" s="12" t="s">
        <v>23</v>
      </c>
      <c r="J19" s="11" t="s">
        <v>1484</v>
      </c>
      <c r="K19" s="11" t="s">
        <v>1485</v>
      </c>
      <c r="L19" s="12" t="s">
        <v>26</v>
      </c>
      <c r="M19" s="13">
        <v>6537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6.1</v>
      </c>
      <c r="F20" s="5"/>
      <c r="G20" s="5"/>
      <c r="H20" s="5"/>
      <c r="I20" s="12" t="s">
        <v>23</v>
      </c>
      <c r="J20" s="11" t="s">
        <v>1486</v>
      </c>
      <c r="K20" s="11" t="s">
        <v>1487</v>
      </c>
      <c r="L20" s="12" t="s">
        <v>26</v>
      </c>
      <c r="M20" s="13">
        <v>6536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5.8</v>
      </c>
      <c r="F21" s="5"/>
      <c r="G21" s="5"/>
      <c r="H21" s="5"/>
      <c r="I21" s="12" t="s">
        <v>23</v>
      </c>
      <c r="J21" s="11" t="s">
        <v>1488</v>
      </c>
      <c r="K21" s="11" t="s">
        <v>1489</v>
      </c>
      <c r="L21" s="12" t="s">
        <v>26</v>
      </c>
      <c r="M21" s="13">
        <v>6535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5.5</v>
      </c>
      <c r="F22" s="5"/>
      <c r="G22" s="5"/>
      <c r="H22" s="5"/>
      <c r="I22" s="12" t="s">
        <v>23</v>
      </c>
      <c r="J22" s="11" t="s">
        <v>1490</v>
      </c>
      <c r="K22" s="11" t="s">
        <v>1491</v>
      </c>
      <c r="L22" s="12" t="s">
        <v>26</v>
      </c>
      <c r="M22" s="13">
        <v>6534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1.9</v>
      </c>
      <c r="F23" s="5"/>
      <c r="G23" s="5"/>
      <c r="H23" s="5"/>
      <c r="I23" s="12" t="s">
        <v>23</v>
      </c>
      <c r="J23" s="11" t="s">
        <v>1492</v>
      </c>
      <c r="K23" s="11" t="s">
        <v>1493</v>
      </c>
      <c r="L23" s="12" t="s">
        <v>26</v>
      </c>
      <c r="M23" s="13">
        <v>8843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1.5</v>
      </c>
      <c r="F24" s="5"/>
      <c r="G24" s="5"/>
      <c r="H24" s="5"/>
      <c r="I24" s="12" t="s">
        <v>23</v>
      </c>
      <c r="J24" s="11" t="s">
        <v>1494</v>
      </c>
      <c r="K24" s="11" t="s">
        <v>1495</v>
      </c>
      <c r="L24" s="12" t="s">
        <v>26</v>
      </c>
      <c r="M24" s="13">
        <v>8845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1" t="s">
        <v>1496</v>
      </c>
      <c r="F25" s="5"/>
      <c r="G25" s="5"/>
      <c r="H25" s="5"/>
      <c r="I25" s="12" t="s">
        <v>23</v>
      </c>
      <c r="J25" s="11" t="s">
        <v>1497</v>
      </c>
      <c r="K25" s="11" t="s">
        <v>1498</v>
      </c>
      <c r="L25" s="12" t="s">
        <v>26</v>
      </c>
      <c r="M25" s="13">
        <v>8847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4.0999999999999996</v>
      </c>
      <c r="F26" s="5"/>
      <c r="G26" s="5"/>
      <c r="H26" s="5"/>
      <c r="I26" s="12" t="s">
        <v>23</v>
      </c>
      <c r="J26" s="11" t="s">
        <v>1499</v>
      </c>
      <c r="K26" s="11" t="s">
        <v>1500</v>
      </c>
      <c r="L26" s="12" t="s">
        <v>26</v>
      </c>
      <c r="M26" s="13">
        <v>6929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3.1</v>
      </c>
      <c r="F27" s="5"/>
      <c r="G27" s="5"/>
      <c r="H27" s="5"/>
      <c r="I27" s="12" t="s">
        <v>23</v>
      </c>
      <c r="J27" s="11" t="s">
        <v>1501</v>
      </c>
      <c r="K27" s="11" t="s">
        <v>1502</v>
      </c>
      <c r="L27" s="12" t="s">
        <v>26</v>
      </c>
      <c r="M27" s="13">
        <v>6930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1" t="s">
        <v>1503</v>
      </c>
      <c r="F28" s="5"/>
      <c r="G28" s="5"/>
      <c r="H28" s="5"/>
      <c r="I28" s="12" t="s">
        <v>23</v>
      </c>
      <c r="J28" s="11" t="s">
        <v>1504</v>
      </c>
      <c r="K28" s="11" t="s">
        <v>1505</v>
      </c>
      <c r="L28" s="12" t="s">
        <v>26</v>
      </c>
      <c r="M28" s="13">
        <v>6931</v>
      </c>
      <c r="N28" s="5"/>
      <c r="O28" s="101"/>
      <c r="P28" s="103"/>
    </row>
    <row r="29" spans="1:16" ht="34.5" customHeight="1" x14ac:dyDescent="0.25">
      <c r="A29" s="12" t="s">
        <v>1506</v>
      </c>
      <c r="B29" s="110" t="s">
        <v>1507</v>
      </c>
      <c r="C29" s="95"/>
      <c r="D29" s="12" t="s">
        <v>1417</v>
      </c>
      <c r="E29" s="13">
        <v>1.5100000000000001E-2</v>
      </c>
      <c r="F29" s="5"/>
      <c r="G29" s="13">
        <v>5.0999999999999997E-2</v>
      </c>
      <c r="H29" s="5"/>
      <c r="I29" s="12" t="s">
        <v>23</v>
      </c>
      <c r="J29" s="11" t="s">
        <v>1508</v>
      </c>
      <c r="K29" s="11" t="s">
        <v>1509</v>
      </c>
      <c r="L29" s="12" t="s">
        <v>26</v>
      </c>
      <c r="M29" s="13">
        <v>17669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1" t="s">
        <v>1510</v>
      </c>
      <c r="F30" s="5"/>
      <c r="G30" s="5"/>
      <c r="H30" s="5"/>
      <c r="I30" s="12" t="s">
        <v>23</v>
      </c>
      <c r="J30" s="11" t="s">
        <v>1511</v>
      </c>
      <c r="K30" s="11" t="s">
        <v>1512</v>
      </c>
      <c r="L30" s="12" t="s">
        <v>494</v>
      </c>
      <c r="M30" s="13">
        <v>7904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1.41E-2</v>
      </c>
      <c r="F31" s="5"/>
      <c r="G31" s="5"/>
      <c r="H31" s="5"/>
      <c r="I31" s="12" t="s">
        <v>23</v>
      </c>
      <c r="J31" s="11" t="s">
        <v>1148</v>
      </c>
      <c r="K31" s="11" t="s">
        <v>1513</v>
      </c>
      <c r="L31" s="12" t="s">
        <v>26</v>
      </c>
      <c r="M31" s="13">
        <v>7919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1.11E-2</v>
      </c>
      <c r="F32" s="5"/>
      <c r="G32" s="5"/>
      <c r="H32" s="5"/>
      <c r="I32" s="12" t="s">
        <v>23</v>
      </c>
      <c r="J32" s="11" t="s">
        <v>1514</v>
      </c>
      <c r="K32" s="11" t="s">
        <v>1515</v>
      </c>
      <c r="L32" s="12" t="s">
        <v>494</v>
      </c>
      <c r="M32" s="13">
        <v>7925</v>
      </c>
      <c r="N32" s="5"/>
      <c r="O32" s="101"/>
      <c r="P32" s="103"/>
    </row>
    <row r="33" spans="1:16" ht="19.5" customHeight="1" x14ac:dyDescent="0.25">
      <c r="A33" s="9" t="s">
        <v>1516</v>
      </c>
      <c r="B33" s="111" t="s">
        <v>1517</v>
      </c>
      <c r="C33" s="112"/>
      <c r="D33" s="9" t="s">
        <v>521</v>
      </c>
      <c r="E33" s="8" t="s">
        <v>1518</v>
      </c>
      <c r="F33" s="1"/>
      <c r="G33" s="10">
        <v>616</v>
      </c>
      <c r="H33" s="1"/>
      <c r="I33" s="9" t="s">
        <v>23</v>
      </c>
      <c r="J33" s="8" t="s">
        <v>1519</v>
      </c>
      <c r="K33" s="8" t="s">
        <v>1519</v>
      </c>
      <c r="L33" s="9" t="s">
        <v>26</v>
      </c>
      <c r="M33" s="10">
        <v>22754</v>
      </c>
      <c r="N33" s="1"/>
      <c r="O33" s="106"/>
      <c r="P33" s="108"/>
    </row>
    <row r="34" spans="1:16" ht="25.05" customHeight="1" x14ac:dyDescent="0.25"/>
    <row r="35" spans="1:16" ht="1.8" customHeight="1" x14ac:dyDescent="0.25">
      <c r="P35" s="104" t="s">
        <v>1451</v>
      </c>
    </row>
    <row r="36" spans="1:16" ht="9" customHeight="1" x14ac:dyDescent="0.25">
      <c r="A36" s="105" t="s">
        <v>0</v>
      </c>
      <c r="B36" s="93"/>
      <c r="P36" s="93"/>
    </row>
    <row r="37" spans="1:16" ht="0.45" customHeight="1" x14ac:dyDescent="0.25">
      <c r="P37" s="93"/>
    </row>
  </sheetData>
  <mergeCells count="71">
    <mergeCell ref="P35:P37"/>
    <mergeCell ref="A36:B36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EFC6-BC54-4956-B034-95D86D6CDF5B}">
  <sheetPr codeName="Sheet88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1" t="s">
        <v>1518</v>
      </c>
      <c r="F4" s="5"/>
      <c r="G4" s="5"/>
      <c r="H4" s="5"/>
      <c r="I4" s="12" t="s">
        <v>23</v>
      </c>
      <c r="J4" s="11" t="s">
        <v>1521</v>
      </c>
      <c r="K4" s="11" t="s">
        <v>1521</v>
      </c>
      <c r="L4" s="12" t="s">
        <v>26</v>
      </c>
      <c r="M4" s="13">
        <v>22753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1" t="s">
        <v>1518</v>
      </c>
      <c r="F5" s="5"/>
      <c r="G5" s="5"/>
      <c r="H5" s="5"/>
      <c r="I5" s="12" t="s">
        <v>23</v>
      </c>
      <c r="J5" s="11" t="s">
        <v>1522</v>
      </c>
      <c r="K5" s="11" t="s">
        <v>1522</v>
      </c>
      <c r="L5" s="12" t="s">
        <v>26</v>
      </c>
      <c r="M5" s="13">
        <v>22752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1" t="s">
        <v>1518</v>
      </c>
      <c r="F6" s="5"/>
      <c r="G6" s="5"/>
      <c r="H6" s="5"/>
      <c r="I6" s="12" t="s">
        <v>23</v>
      </c>
      <c r="J6" s="11" t="s">
        <v>1523</v>
      </c>
      <c r="K6" s="11" t="s">
        <v>1523</v>
      </c>
      <c r="L6" s="12" t="s">
        <v>26</v>
      </c>
      <c r="M6" s="13">
        <v>22751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1" t="s">
        <v>1518</v>
      </c>
      <c r="F7" s="5"/>
      <c r="G7" s="5"/>
      <c r="H7" s="5"/>
      <c r="I7" s="12" t="s">
        <v>23</v>
      </c>
      <c r="J7" s="11" t="s">
        <v>1524</v>
      </c>
      <c r="K7" s="11" t="s">
        <v>1524</v>
      </c>
      <c r="L7" s="12" t="s">
        <v>26</v>
      </c>
      <c r="M7" s="13">
        <v>22747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1" t="s">
        <v>1518</v>
      </c>
      <c r="F8" s="5"/>
      <c r="G8" s="5"/>
      <c r="H8" s="5"/>
      <c r="I8" s="12" t="s">
        <v>23</v>
      </c>
      <c r="J8" s="11" t="s">
        <v>1525</v>
      </c>
      <c r="K8" s="11" t="s">
        <v>1525</v>
      </c>
      <c r="L8" s="12" t="s">
        <v>26</v>
      </c>
      <c r="M8" s="13">
        <v>22750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1" t="s">
        <v>1518</v>
      </c>
      <c r="F9" s="5"/>
      <c r="G9" s="5"/>
      <c r="H9" s="5"/>
      <c r="I9" s="12" t="s">
        <v>23</v>
      </c>
      <c r="J9" s="11" t="s">
        <v>1288</v>
      </c>
      <c r="K9" s="11" t="s">
        <v>1288</v>
      </c>
      <c r="L9" s="12" t="s">
        <v>26</v>
      </c>
      <c r="M9" s="13">
        <v>22745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1" t="s">
        <v>1518</v>
      </c>
      <c r="F10" s="5"/>
      <c r="G10" s="5"/>
      <c r="H10" s="5"/>
      <c r="I10" s="12" t="s">
        <v>23</v>
      </c>
      <c r="J10" s="11" t="s">
        <v>1526</v>
      </c>
      <c r="K10" s="11" t="s">
        <v>1527</v>
      </c>
      <c r="L10" s="12" t="s">
        <v>81</v>
      </c>
      <c r="M10" s="13">
        <v>8911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1" t="s">
        <v>1518</v>
      </c>
      <c r="F11" s="5"/>
      <c r="G11" s="5"/>
      <c r="H11" s="5"/>
      <c r="I11" s="12" t="s">
        <v>23</v>
      </c>
      <c r="J11" s="11" t="s">
        <v>1528</v>
      </c>
      <c r="K11" s="11" t="s">
        <v>1529</v>
      </c>
      <c r="L11" s="12" t="s">
        <v>81</v>
      </c>
      <c r="M11" s="13">
        <v>8905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1" t="s">
        <v>1518</v>
      </c>
      <c r="F12" s="5"/>
      <c r="G12" s="5"/>
      <c r="H12" s="5"/>
      <c r="I12" s="12" t="s">
        <v>23</v>
      </c>
      <c r="J12" s="11" t="s">
        <v>1530</v>
      </c>
      <c r="K12" s="11" t="s">
        <v>1531</v>
      </c>
      <c r="L12" s="12" t="s">
        <v>81</v>
      </c>
      <c r="M12" s="13">
        <v>8912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1" t="s">
        <v>1518</v>
      </c>
      <c r="F13" s="5"/>
      <c r="G13" s="5"/>
      <c r="H13" s="5"/>
      <c r="I13" s="12" t="s">
        <v>23</v>
      </c>
      <c r="J13" s="11" t="s">
        <v>1532</v>
      </c>
      <c r="K13" s="11" t="s">
        <v>1533</v>
      </c>
      <c r="L13" s="12" t="s">
        <v>26</v>
      </c>
      <c r="M13" s="13">
        <v>8913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1" t="s">
        <v>1518</v>
      </c>
      <c r="F14" s="5"/>
      <c r="G14" s="5"/>
      <c r="H14" s="5"/>
      <c r="I14" s="12" t="s">
        <v>23</v>
      </c>
      <c r="J14" s="11" t="s">
        <v>1534</v>
      </c>
      <c r="K14" s="11" t="s">
        <v>1535</v>
      </c>
      <c r="L14" s="12" t="s">
        <v>26</v>
      </c>
      <c r="M14" s="13">
        <v>8914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1" t="s">
        <v>1518</v>
      </c>
      <c r="F15" s="5"/>
      <c r="G15" s="5"/>
      <c r="H15" s="5"/>
      <c r="I15" s="12" t="s">
        <v>23</v>
      </c>
      <c r="J15" s="11" t="s">
        <v>1536</v>
      </c>
      <c r="K15" s="11" t="s">
        <v>1537</v>
      </c>
      <c r="L15" s="12" t="s">
        <v>26</v>
      </c>
      <c r="M15" s="13">
        <v>8915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1" t="s">
        <v>1518</v>
      </c>
      <c r="F16" s="5"/>
      <c r="G16" s="5"/>
      <c r="H16" s="5"/>
      <c r="I16" s="12" t="s">
        <v>23</v>
      </c>
      <c r="J16" s="11" t="s">
        <v>1538</v>
      </c>
      <c r="K16" s="11" t="s">
        <v>1539</v>
      </c>
      <c r="L16" s="12" t="s">
        <v>26</v>
      </c>
      <c r="M16" s="13">
        <v>8906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1" t="s">
        <v>1518</v>
      </c>
      <c r="F17" s="5"/>
      <c r="G17" s="5"/>
      <c r="H17" s="5"/>
      <c r="I17" s="12" t="s">
        <v>23</v>
      </c>
      <c r="J17" s="11" t="s">
        <v>1540</v>
      </c>
      <c r="K17" s="11" t="s">
        <v>1541</v>
      </c>
      <c r="L17" s="12" t="s">
        <v>26</v>
      </c>
      <c r="M17" s="13">
        <v>8917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1" t="s">
        <v>1518</v>
      </c>
      <c r="F18" s="5"/>
      <c r="G18" s="5"/>
      <c r="H18" s="5"/>
      <c r="I18" s="12" t="s">
        <v>23</v>
      </c>
      <c r="J18" s="11" t="s">
        <v>1542</v>
      </c>
      <c r="K18" s="11" t="s">
        <v>1543</v>
      </c>
      <c r="L18" s="12" t="s">
        <v>26</v>
      </c>
      <c r="M18" s="13">
        <v>8907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1" t="s">
        <v>1518</v>
      </c>
      <c r="F19" s="5"/>
      <c r="G19" s="5"/>
      <c r="H19" s="5"/>
      <c r="I19" s="12" t="s">
        <v>23</v>
      </c>
      <c r="J19" s="11" t="s">
        <v>1544</v>
      </c>
      <c r="K19" s="11" t="s">
        <v>1545</v>
      </c>
      <c r="L19" s="12" t="s">
        <v>26</v>
      </c>
      <c r="M19" s="13">
        <v>8918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1" t="s">
        <v>1518</v>
      </c>
      <c r="F20" s="5"/>
      <c r="G20" s="5"/>
      <c r="H20" s="5"/>
      <c r="I20" s="12" t="s">
        <v>23</v>
      </c>
      <c r="J20" s="11" t="s">
        <v>1546</v>
      </c>
      <c r="K20" s="11" t="s">
        <v>1547</v>
      </c>
      <c r="L20" s="12" t="s">
        <v>26</v>
      </c>
      <c r="M20" s="13">
        <v>8919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1" t="s">
        <v>1518</v>
      </c>
      <c r="F21" s="5"/>
      <c r="G21" s="5"/>
      <c r="H21" s="5"/>
      <c r="I21" s="12" t="s">
        <v>23</v>
      </c>
      <c r="J21" s="11" t="s">
        <v>1548</v>
      </c>
      <c r="K21" s="11" t="s">
        <v>1549</v>
      </c>
      <c r="L21" s="12" t="s">
        <v>26</v>
      </c>
      <c r="M21" s="13">
        <v>8920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1" t="s">
        <v>1518</v>
      </c>
      <c r="F22" s="5"/>
      <c r="G22" s="5"/>
      <c r="H22" s="5"/>
      <c r="I22" s="12" t="s">
        <v>23</v>
      </c>
      <c r="J22" s="11" t="s">
        <v>1550</v>
      </c>
      <c r="K22" s="11" t="s">
        <v>1551</v>
      </c>
      <c r="L22" s="12" t="s">
        <v>26</v>
      </c>
      <c r="M22" s="13">
        <v>8921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1" t="s">
        <v>1518</v>
      </c>
      <c r="F23" s="5"/>
      <c r="G23" s="5"/>
      <c r="H23" s="5"/>
      <c r="I23" s="12" t="s">
        <v>23</v>
      </c>
      <c r="J23" s="11" t="s">
        <v>1552</v>
      </c>
      <c r="K23" s="11" t="s">
        <v>1553</v>
      </c>
      <c r="L23" s="12" t="s">
        <v>81</v>
      </c>
      <c r="M23" s="13">
        <v>8888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1" t="s">
        <v>1518</v>
      </c>
      <c r="F24" s="5"/>
      <c r="G24" s="5"/>
      <c r="H24" s="5"/>
      <c r="I24" s="12" t="s">
        <v>23</v>
      </c>
      <c r="J24" s="11" t="s">
        <v>1554</v>
      </c>
      <c r="K24" s="11" t="s">
        <v>1555</v>
      </c>
      <c r="L24" s="12" t="s">
        <v>81</v>
      </c>
      <c r="M24" s="13">
        <v>8872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1" t="s">
        <v>1518</v>
      </c>
      <c r="F25" s="5"/>
      <c r="G25" s="5"/>
      <c r="H25" s="5"/>
      <c r="I25" s="12" t="s">
        <v>23</v>
      </c>
      <c r="J25" s="11" t="s">
        <v>1556</v>
      </c>
      <c r="K25" s="11" t="s">
        <v>1556</v>
      </c>
      <c r="L25" s="12" t="s">
        <v>26</v>
      </c>
      <c r="M25" s="13">
        <v>8930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1" t="s">
        <v>1518</v>
      </c>
      <c r="F26" s="5"/>
      <c r="G26" s="5"/>
      <c r="H26" s="5"/>
      <c r="I26" s="12" t="s">
        <v>23</v>
      </c>
      <c r="J26" s="11" t="s">
        <v>1557</v>
      </c>
      <c r="K26" s="11" t="s">
        <v>1558</v>
      </c>
      <c r="L26" s="12" t="s">
        <v>81</v>
      </c>
      <c r="M26" s="13">
        <v>8887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1" t="s">
        <v>1518</v>
      </c>
      <c r="F27" s="5"/>
      <c r="G27" s="5"/>
      <c r="H27" s="5"/>
      <c r="I27" s="12" t="s">
        <v>23</v>
      </c>
      <c r="J27" s="11" t="s">
        <v>1559</v>
      </c>
      <c r="K27" s="11" t="s">
        <v>1559</v>
      </c>
      <c r="L27" s="12" t="s">
        <v>26</v>
      </c>
      <c r="M27" s="13">
        <v>8929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1" t="s">
        <v>1518</v>
      </c>
      <c r="F28" s="5"/>
      <c r="G28" s="5"/>
      <c r="H28" s="5"/>
      <c r="I28" s="12" t="s">
        <v>23</v>
      </c>
      <c r="J28" s="11" t="s">
        <v>1560</v>
      </c>
      <c r="K28" s="11" t="s">
        <v>1561</v>
      </c>
      <c r="L28" s="12" t="s">
        <v>81</v>
      </c>
      <c r="M28" s="13">
        <v>8886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1" t="s">
        <v>1518</v>
      </c>
      <c r="F29" s="5"/>
      <c r="G29" s="5"/>
      <c r="H29" s="5"/>
      <c r="I29" s="12" t="s">
        <v>23</v>
      </c>
      <c r="J29" s="11" t="s">
        <v>1562</v>
      </c>
      <c r="K29" s="11" t="s">
        <v>1562</v>
      </c>
      <c r="L29" s="12" t="s">
        <v>26</v>
      </c>
      <c r="M29" s="13">
        <v>8928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1" t="s">
        <v>1518</v>
      </c>
      <c r="F30" s="5"/>
      <c r="G30" s="5"/>
      <c r="H30" s="5"/>
      <c r="I30" s="12" t="s">
        <v>23</v>
      </c>
      <c r="J30" s="11" t="s">
        <v>1563</v>
      </c>
      <c r="K30" s="11" t="s">
        <v>1564</v>
      </c>
      <c r="L30" s="12" t="s">
        <v>81</v>
      </c>
      <c r="M30" s="13">
        <v>8871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1" t="s">
        <v>1518</v>
      </c>
      <c r="F31" s="5"/>
      <c r="G31" s="5"/>
      <c r="H31" s="5"/>
      <c r="I31" s="12" t="s">
        <v>23</v>
      </c>
      <c r="J31" s="11" t="s">
        <v>1565</v>
      </c>
      <c r="K31" s="11" t="s">
        <v>1565</v>
      </c>
      <c r="L31" s="12" t="s">
        <v>26</v>
      </c>
      <c r="M31" s="13">
        <v>8910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1" t="s">
        <v>1518</v>
      </c>
      <c r="F32" s="5"/>
      <c r="G32" s="5"/>
      <c r="H32" s="5"/>
      <c r="I32" s="12" t="s">
        <v>23</v>
      </c>
      <c r="J32" s="11" t="s">
        <v>1566</v>
      </c>
      <c r="K32" s="11" t="s">
        <v>1567</v>
      </c>
      <c r="L32" s="12" t="s">
        <v>81</v>
      </c>
      <c r="M32" s="13">
        <v>8870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1" t="s">
        <v>1518</v>
      </c>
      <c r="F33" s="5"/>
      <c r="G33" s="5"/>
      <c r="H33" s="5"/>
      <c r="I33" s="12" t="s">
        <v>23</v>
      </c>
      <c r="J33" s="11" t="s">
        <v>1568</v>
      </c>
      <c r="K33" s="11" t="s">
        <v>1568</v>
      </c>
      <c r="L33" s="12" t="s">
        <v>26</v>
      </c>
      <c r="M33" s="13">
        <v>8927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8" t="s">
        <v>1518</v>
      </c>
      <c r="F34" s="1"/>
      <c r="G34" s="1"/>
      <c r="H34" s="1"/>
      <c r="I34" s="9" t="s">
        <v>23</v>
      </c>
      <c r="J34" s="8" t="s">
        <v>1569</v>
      </c>
      <c r="K34" s="8" t="s">
        <v>1570</v>
      </c>
      <c r="L34" s="9" t="s">
        <v>81</v>
      </c>
      <c r="M34" s="10">
        <v>8890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1520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D7C4-11A6-42F5-84C4-51A9127ACD6D}">
  <sheetPr codeName="Sheet89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1" t="s">
        <v>1518</v>
      </c>
      <c r="F4" s="5"/>
      <c r="G4" s="5"/>
      <c r="H4" s="5"/>
      <c r="I4" s="12" t="s">
        <v>23</v>
      </c>
      <c r="J4" s="11" t="s">
        <v>1572</v>
      </c>
      <c r="K4" s="11" t="s">
        <v>1572</v>
      </c>
      <c r="L4" s="12" t="s">
        <v>26</v>
      </c>
      <c r="M4" s="13">
        <v>8926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1" t="s">
        <v>1518</v>
      </c>
      <c r="F5" s="5"/>
      <c r="G5" s="5"/>
      <c r="H5" s="5"/>
      <c r="I5" s="12" t="s">
        <v>23</v>
      </c>
      <c r="J5" s="11" t="s">
        <v>1573</v>
      </c>
      <c r="K5" s="11" t="s">
        <v>1573</v>
      </c>
      <c r="L5" s="12" t="s">
        <v>26</v>
      </c>
      <c r="M5" s="13">
        <v>8925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1" t="s">
        <v>1518</v>
      </c>
      <c r="F6" s="5"/>
      <c r="G6" s="5"/>
      <c r="H6" s="5"/>
      <c r="I6" s="12" t="s">
        <v>23</v>
      </c>
      <c r="J6" s="11" t="s">
        <v>1574</v>
      </c>
      <c r="K6" s="11" t="s">
        <v>1575</v>
      </c>
      <c r="L6" s="12" t="s">
        <v>81</v>
      </c>
      <c r="M6" s="13">
        <v>8883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1" t="s">
        <v>1518</v>
      </c>
      <c r="F7" s="5"/>
      <c r="G7" s="5"/>
      <c r="H7" s="5"/>
      <c r="I7" s="12" t="s">
        <v>23</v>
      </c>
      <c r="J7" s="11" t="s">
        <v>1576</v>
      </c>
      <c r="K7" s="11" t="s">
        <v>1576</v>
      </c>
      <c r="L7" s="12" t="s">
        <v>26</v>
      </c>
      <c r="M7" s="13">
        <v>8924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1" t="s">
        <v>1518</v>
      </c>
      <c r="F8" s="5"/>
      <c r="G8" s="5"/>
      <c r="H8" s="5"/>
      <c r="I8" s="12" t="s">
        <v>23</v>
      </c>
      <c r="J8" s="11" t="s">
        <v>1577</v>
      </c>
      <c r="K8" s="11" t="s">
        <v>1578</v>
      </c>
      <c r="L8" s="12" t="s">
        <v>81</v>
      </c>
      <c r="M8" s="13">
        <v>8891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1" t="s">
        <v>1518</v>
      </c>
      <c r="F9" s="5"/>
      <c r="G9" s="5"/>
      <c r="H9" s="5"/>
      <c r="I9" s="12" t="s">
        <v>23</v>
      </c>
      <c r="J9" s="11" t="s">
        <v>1579</v>
      </c>
      <c r="K9" s="11" t="s">
        <v>1579</v>
      </c>
      <c r="L9" s="12" t="s">
        <v>26</v>
      </c>
      <c r="M9" s="13">
        <v>8909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1" t="s">
        <v>1518</v>
      </c>
      <c r="F10" s="5"/>
      <c r="G10" s="5"/>
      <c r="H10" s="5"/>
      <c r="I10" s="12" t="s">
        <v>23</v>
      </c>
      <c r="J10" s="11" t="s">
        <v>1580</v>
      </c>
      <c r="K10" s="11" t="s">
        <v>1580</v>
      </c>
      <c r="L10" s="12" t="s">
        <v>26</v>
      </c>
      <c r="M10" s="13">
        <v>8922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1" t="s">
        <v>1518</v>
      </c>
      <c r="F11" s="5"/>
      <c r="G11" s="5"/>
      <c r="H11" s="5"/>
      <c r="I11" s="12" t="s">
        <v>23</v>
      </c>
      <c r="J11" s="11" t="s">
        <v>1581</v>
      </c>
      <c r="K11" s="11" t="s">
        <v>1582</v>
      </c>
      <c r="L11" s="12" t="s">
        <v>81</v>
      </c>
      <c r="M11" s="13">
        <v>8880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1" t="s">
        <v>1518</v>
      </c>
      <c r="F12" s="5"/>
      <c r="G12" s="5"/>
      <c r="H12" s="5"/>
      <c r="I12" s="12" t="s">
        <v>23</v>
      </c>
      <c r="J12" s="11" t="s">
        <v>1583</v>
      </c>
      <c r="K12" s="11" t="s">
        <v>1583</v>
      </c>
      <c r="L12" s="12" t="s">
        <v>26</v>
      </c>
      <c r="M12" s="13">
        <v>8908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1" t="s">
        <v>1518</v>
      </c>
      <c r="F13" s="5"/>
      <c r="G13" s="5"/>
      <c r="H13" s="5"/>
      <c r="I13" s="12" t="s">
        <v>23</v>
      </c>
      <c r="J13" s="11" t="s">
        <v>1584</v>
      </c>
      <c r="K13" s="11" t="s">
        <v>1585</v>
      </c>
      <c r="L13" s="12" t="s">
        <v>81</v>
      </c>
      <c r="M13" s="13">
        <v>8892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1" t="s">
        <v>1518</v>
      </c>
      <c r="F14" s="5"/>
      <c r="G14" s="5"/>
      <c r="H14" s="5"/>
      <c r="I14" s="12" t="s">
        <v>23</v>
      </c>
      <c r="J14" s="11" t="s">
        <v>1586</v>
      </c>
      <c r="K14" s="11" t="s">
        <v>1586</v>
      </c>
      <c r="L14" s="12" t="s">
        <v>26</v>
      </c>
      <c r="M14" s="13">
        <v>8923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1" t="s">
        <v>1518</v>
      </c>
      <c r="F15" s="5"/>
      <c r="G15" s="5"/>
      <c r="H15" s="5"/>
      <c r="I15" s="12" t="s">
        <v>23</v>
      </c>
      <c r="J15" s="11" t="s">
        <v>1587</v>
      </c>
      <c r="K15" s="11" t="s">
        <v>1588</v>
      </c>
      <c r="L15" s="12" t="s">
        <v>81</v>
      </c>
      <c r="M15" s="13">
        <v>8884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1" t="s">
        <v>1518</v>
      </c>
      <c r="F16" s="5"/>
      <c r="G16" s="5"/>
      <c r="H16" s="5"/>
      <c r="I16" s="12" t="s">
        <v>23</v>
      </c>
      <c r="J16" s="11" t="s">
        <v>1589</v>
      </c>
      <c r="K16" s="11" t="s">
        <v>1590</v>
      </c>
      <c r="L16" s="12" t="s">
        <v>81</v>
      </c>
      <c r="M16" s="13">
        <v>8874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1" t="s">
        <v>1518</v>
      </c>
      <c r="F17" s="5"/>
      <c r="G17" s="5"/>
      <c r="H17" s="5"/>
      <c r="I17" s="12" t="s">
        <v>23</v>
      </c>
      <c r="J17" s="11" t="s">
        <v>1591</v>
      </c>
      <c r="K17" s="11" t="s">
        <v>1592</v>
      </c>
      <c r="L17" s="12" t="s">
        <v>81</v>
      </c>
      <c r="M17" s="13">
        <v>8895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1" t="s">
        <v>1518</v>
      </c>
      <c r="F18" s="5"/>
      <c r="G18" s="5"/>
      <c r="H18" s="5"/>
      <c r="I18" s="12" t="s">
        <v>23</v>
      </c>
      <c r="J18" s="11" t="s">
        <v>731</v>
      </c>
      <c r="K18" s="11" t="s">
        <v>1593</v>
      </c>
      <c r="L18" s="12" t="s">
        <v>81</v>
      </c>
      <c r="M18" s="13">
        <v>8875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1" t="s">
        <v>1518</v>
      </c>
      <c r="F19" s="5"/>
      <c r="G19" s="5"/>
      <c r="H19" s="5"/>
      <c r="I19" s="12" t="s">
        <v>23</v>
      </c>
      <c r="J19" s="11" t="s">
        <v>1594</v>
      </c>
      <c r="K19" s="11" t="s">
        <v>1595</v>
      </c>
      <c r="L19" s="12" t="s">
        <v>81</v>
      </c>
      <c r="M19" s="13">
        <v>8896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1" t="s">
        <v>1518</v>
      </c>
      <c r="F20" s="5"/>
      <c r="G20" s="5"/>
      <c r="H20" s="5"/>
      <c r="I20" s="12" t="s">
        <v>23</v>
      </c>
      <c r="J20" s="11" t="s">
        <v>1596</v>
      </c>
      <c r="K20" s="11" t="s">
        <v>1597</v>
      </c>
      <c r="L20" s="12" t="s">
        <v>81</v>
      </c>
      <c r="M20" s="13">
        <v>8893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1" t="s">
        <v>1518</v>
      </c>
      <c r="F21" s="5"/>
      <c r="G21" s="5"/>
      <c r="H21" s="5"/>
      <c r="I21" s="12" t="s">
        <v>23</v>
      </c>
      <c r="J21" s="11" t="s">
        <v>1598</v>
      </c>
      <c r="K21" s="11" t="s">
        <v>1599</v>
      </c>
      <c r="L21" s="12" t="s">
        <v>26</v>
      </c>
      <c r="M21" s="13">
        <v>8900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1" t="s">
        <v>1518</v>
      </c>
      <c r="F22" s="5"/>
      <c r="G22" s="5"/>
      <c r="H22" s="5"/>
      <c r="I22" s="12" t="s">
        <v>23</v>
      </c>
      <c r="J22" s="11" t="s">
        <v>1600</v>
      </c>
      <c r="K22" s="11" t="s">
        <v>1601</v>
      </c>
      <c r="L22" s="12" t="s">
        <v>26</v>
      </c>
      <c r="M22" s="13">
        <v>8899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1" t="s">
        <v>1518</v>
      </c>
      <c r="F23" s="5"/>
      <c r="G23" s="5"/>
      <c r="H23" s="5"/>
      <c r="I23" s="12" t="s">
        <v>23</v>
      </c>
      <c r="J23" s="11" t="s">
        <v>1602</v>
      </c>
      <c r="K23" s="11" t="s">
        <v>1603</v>
      </c>
      <c r="L23" s="12" t="s">
        <v>26</v>
      </c>
      <c r="M23" s="13">
        <v>8902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1" t="s">
        <v>1518</v>
      </c>
      <c r="F24" s="5"/>
      <c r="G24" s="5"/>
      <c r="H24" s="5"/>
      <c r="I24" s="12" t="s">
        <v>23</v>
      </c>
      <c r="J24" s="11" t="s">
        <v>1604</v>
      </c>
      <c r="K24" s="11" t="s">
        <v>1605</v>
      </c>
      <c r="L24" s="12" t="s">
        <v>26</v>
      </c>
      <c r="M24" s="13">
        <v>8901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1" t="s">
        <v>1518</v>
      </c>
      <c r="F25" s="5"/>
      <c r="G25" s="5"/>
      <c r="H25" s="5"/>
      <c r="I25" s="12" t="s">
        <v>23</v>
      </c>
      <c r="J25" s="11" t="s">
        <v>1606</v>
      </c>
      <c r="K25" s="11" t="s">
        <v>885</v>
      </c>
      <c r="L25" s="12" t="s">
        <v>26</v>
      </c>
      <c r="M25" s="13">
        <v>8894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1" t="s">
        <v>1518</v>
      </c>
      <c r="F26" s="5"/>
      <c r="G26" s="5"/>
      <c r="H26" s="5"/>
      <c r="I26" s="12" t="s">
        <v>23</v>
      </c>
      <c r="J26" s="11" t="s">
        <v>733</v>
      </c>
      <c r="K26" s="11" t="s">
        <v>1607</v>
      </c>
      <c r="L26" s="12" t="s">
        <v>26</v>
      </c>
      <c r="M26" s="13">
        <v>8903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1" t="s">
        <v>1518</v>
      </c>
      <c r="F27" s="5"/>
      <c r="G27" s="5"/>
      <c r="H27" s="5"/>
      <c r="I27" s="12" t="s">
        <v>23</v>
      </c>
      <c r="J27" s="11" t="s">
        <v>743</v>
      </c>
      <c r="K27" s="11" t="s">
        <v>1608</v>
      </c>
      <c r="L27" s="12" t="s">
        <v>26</v>
      </c>
      <c r="M27" s="13">
        <v>8904</v>
      </c>
      <c r="N27" s="5"/>
      <c r="O27" s="101"/>
      <c r="P27" s="103"/>
    </row>
    <row r="28" spans="1:16" ht="19.5" customHeight="1" x14ac:dyDescent="0.25">
      <c r="A28" s="12" t="s">
        <v>1609</v>
      </c>
      <c r="B28" s="110" t="s">
        <v>1610</v>
      </c>
      <c r="C28" s="95"/>
      <c r="D28" s="12" t="s">
        <v>1417</v>
      </c>
      <c r="E28" s="13">
        <v>7.3099999999999998E-2</v>
      </c>
      <c r="F28" s="5"/>
      <c r="G28" s="13">
        <v>0.80100000000000005</v>
      </c>
      <c r="H28" s="5"/>
      <c r="I28" s="12" t="s">
        <v>23</v>
      </c>
      <c r="J28" s="11" t="s">
        <v>356</v>
      </c>
      <c r="K28" s="11" t="s">
        <v>1611</v>
      </c>
      <c r="L28" s="12" t="s">
        <v>81</v>
      </c>
      <c r="M28" s="13">
        <v>6138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4.0000000000000002E-4</v>
      </c>
      <c r="F29" s="5"/>
      <c r="G29" s="5"/>
      <c r="H29" s="5"/>
      <c r="I29" s="12" t="s">
        <v>23</v>
      </c>
      <c r="J29" s="11" t="s">
        <v>1612</v>
      </c>
      <c r="K29" s="11" t="s">
        <v>1613</v>
      </c>
      <c r="L29" s="12" t="s">
        <v>26</v>
      </c>
      <c r="M29" s="13">
        <v>6323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1.5E-3</v>
      </c>
      <c r="F30" s="5"/>
      <c r="G30" s="5"/>
      <c r="H30" s="5"/>
      <c r="I30" s="12" t="s">
        <v>23</v>
      </c>
      <c r="J30" s="11" t="s">
        <v>1275</v>
      </c>
      <c r="K30" s="11" t="s">
        <v>1614</v>
      </c>
      <c r="L30" s="12" t="s">
        <v>26</v>
      </c>
      <c r="M30" s="13">
        <v>6202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1.5E-3</v>
      </c>
      <c r="F31" s="5"/>
      <c r="G31" s="5"/>
      <c r="H31" s="5"/>
      <c r="I31" s="12" t="s">
        <v>23</v>
      </c>
      <c r="J31" s="11" t="s">
        <v>1276</v>
      </c>
      <c r="K31" s="11" t="s">
        <v>1615</v>
      </c>
      <c r="L31" s="12" t="s">
        <v>26</v>
      </c>
      <c r="M31" s="13">
        <v>6203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4.7999999999999996E-3</v>
      </c>
      <c r="F32" s="5"/>
      <c r="G32" s="5"/>
      <c r="H32" s="5"/>
      <c r="I32" s="12" t="s">
        <v>23</v>
      </c>
      <c r="J32" s="11" t="s">
        <v>1274</v>
      </c>
      <c r="K32" s="11" t="s">
        <v>1616</v>
      </c>
      <c r="L32" s="12" t="s">
        <v>26</v>
      </c>
      <c r="M32" s="13">
        <v>17135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4.41E-2</v>
      </c>
      <c r="F33" s="5"/>
      <c r="G33" s="5"/>
      <c r="H33" s="5"/>
      <c r="I33" s="12" t="s">
        <v>23</v>
      </c>
      <c r="J33" s="11" t="s">
        <v>1617</v>
      </c>
      <c r="K33" s="11" t="s">
        <v>1618</v>
      </c>
      <c r="L33" s="12" t="s">
        <v>26</v>
      </c>
      <c r="M33" s="13">
        <v>18880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3.3099999999999997E-2</v>
      </c>
      <c r="F34" s="1"/>
      <c r="G34" s="1"/>
      <c r="H34" s="1"/>
      <c r="I34" s="9" t="s">
        <v>23</v>
      </c>
      <c r="J34" s="8" t="s">
        <v>1619</v>
      </c>
      <c r="K34" s="8" t="s">
        <v>1620</v>
      </c>
      <c r="L34" s="9" t="s">
        <v>26</v>
      </c>
      <c r="M34" s="10">
        <v>15641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1571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C48C-059D-40DF-BAC3-0778CB26BC33}">
  <sheetPr codeName="Sheet90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1.4E-3</v>
      </c>
      <c r="F4" s="5"/>
      <c r="G4" s="5"/>
      <c r="H4" s="5"/>
      <c r="I4" s="12" t="s">
        <v>23</v>
      </c>
      <c r="J4" s="11" t="s">
        <v>1622</v>
      </c>
      <c r="K4" s="11" t="s">
        <v>1623</v>
      </c>
      <c r="L4" s="12" t="s">
        <v>26</v>
      </c>
      <c r="M4" s="13">
        <v>6204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4.7999999999999996E-3</v>
      </c>
      <c r="F5" s="5"/>
      <c r="G5" s="5"/>
      <c r="H5" s="5"/>
      <c r="I5" s="12" t="s">
        <v>23</v>
      </c>
      <c r="J5" s="11" t="s">
        <v>1278</v>
      </c>
      <c r="K5" s="11" t="s">
        <v>1624</v>
      </c>
      <c r="L5" s="12" t="s">
        <v>26</v>
      </c>
      <c r="M5" s="13">
        <v>15319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4.3200000000000002E-2</v>
      </c>
      <c r="F6" s="5"/>
      <c r="G6" s="5"/>
      <c r="H6" s="5"/>
      <c r="I6" s="12" t="s">
        <v>23</v>
      </c>
      <c r="J6" s="11" t="s">
        <v>1625</v>
      </c>
      <c r="K6" s="11" t="s">
        <v>1626</v>
      </c>
      <c r="L6" s="12" t="s">
        <v>26</v>
      </c>
      <c r="M6" s="13">
        <v>18883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1.5E-3</v>
      </c>
      <c r="F7" s="5"/>
      <c r="G7" s="5"/>
      <c r="H7" s="5"/>
      <c r="I7" s="12" t="s">
        <v>23</v>
      </c>
      <c r="J7" s="11" t="s">
        <v>1283</v>
      </c>
      <c r="K7" s="11" t="s">
        <v>1627</v>
      </c>
      <c r="L7" s="12" t="s">
        <v>81</v>
      </c>
      <c r="M7" s="13">
        <v>6258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3.2199999999999999E-2</v>
      </c>
      <c r="F8" s="5"/>
      <c r="G8" s="5"/>
      <c r="H8" s="5"/>
      <c r="I8" s="12" t="s">
        <v>23</v>
      </c>
      <c r="J8" s="11" t="s">
        <v>1628</v>
      </c>
      <c r="K8" s="11" t="s">
        <v>1629</v>
      </c>
      <c r="L8" s="12" t="s">
        <v>26</v>
      </c>
      <c r="M8" s="13">
        <v>6614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1.5E-3</v>
      </c>
      <c r="F9" s="5"/>
      <c r="G9" s="5"/>
      <c r="H9" s="5"/>
      <c r="I9" s="12" t="s">
        <v>23</v>
      </c>
      <c r="J9" s="11" t="s">
        <v>1630</v>
      </c>
      <c r="K9" s="11" t="s">
        <v>1631</v>
      </c>
      <c r="L9" s="12" t="s">
        <v>81</v>
      </c>
      <c r="M9" s="13">
        <v>6261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4.8999999999999998E-3</v>
      </c>
      <c r="F10" s="5"/>
      <c r="G10" s="5"/>
      <c r="H10" s="5"/>
      <c r="I10" s="12" t="s">
        <v>23</v>
      </c>
      <c r="J10" s="11" t="s">
        <v>1632</v>
      </c>
      <c r="K10" s="11" t="s">
        <v>1633</v>
      </c>
      <c r="L10" s="12" t="s">
        <v>81</v>
      </c>
      <c r="M10" s="13">
        <v>20797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1" t="s">
        <v>1634</v>
      </c>
      <c r="F11" s="5"/>
      <c r="G11" s="5"/>
      <c r="H11" s="5"/>
      <c r="I11" s="12" t="s">
        <v>23</v>
      </c>
      <c r="J11" s="11" t="s">
        <v>1635</v>
      </c>
      <c r="K11" s="11" t="s">
        <v>1636</v>
      </c>
      <c r="L11" s="12" t="s">
        <v>81</v>
      </c>
      <c r="M11" s="13">
        <v>20783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3.2000000000000002E-3</v>
      </c>
      <c r="F12" s="5"/>
      <c r="G12" s="5"/>
      <c r="H12" s="5"/>
      <c r="I12" s="12" t="s">
        <v>23</v>
      </c>
      <c r="J12" s="11" t="s">
        <v>1637</v>
      </c>
      <c r="K12" s="11" t="s">
        <v>1638</v>
      </c>
      <c r="L12" s="12" t="s">
        <v>81</v>
      </c>
      <c r="M12" s="13">
        <v>20798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2.8999999999999998E-3</v>
      </c>
      <c r="F13" s="5"/>
      <c r="G13" s="5"/>
      <c r="H13" s="5"/>
      <c r="I13" s="12" t="s">
        <v>23</v>
      </c>
      <c r="J13" s="11" t="s">
        <v>1639</v>
      </c>
      <c r="K13" s="11" t="s">
        <v>1640</v>
      </c>
      <c r="L13" s="12" t="s">
        <v>81</v>
      </c>
      <c r="M13" s="13">
        <v>20799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8.9999999999999998E-4</v>
      </c>
      <c r="F14" s="5"/>
      <c r="G14" s="5"/>
      <c r="H14" s="5"/>
      <c r="I14" s="12" t="s">
        <v>23</v>
      </c>
      <c r="J14" s="11" t="s">
        <v>1641</v>
      </c>
      <c r="K14" s="11" t="s">
        <v>1642</v>
      </c>
      <c r="L14" s="12" t="s">
        <v>81</v>
      </c>
      <c r="M14" s="13">
        <v>20778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2.7000000000000001E-3</v>
      </c>
      <c r="F15" s="5"/>
      <c r="G15" s="5"/>
      <c r="H15" s="5"/>
      <c r="I15" s="12" t="s">
        <v>23</v>
      </c>
      <c r="J15" s="11" t="s">
        <v>1642</v>
      </c>
      <c r="K15" s="11" t="s">
        <v>1643</v>
      </c>
      <c r="L15" s="12" t="s">
        <v>81</v>
      </c>
      <c r="M15" s="13">
        <v>20800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1.4E-3</v>
      </c>
      <c r="F16" s="5"/>
      <c r="G16" s="5"/>
      <c r="H16" s="5"/>
      <c r="I16" s="12" t="s">
        <v>23</v>
      </c>
      <c r="J16" s="11" t="s">
        <v>1644</v>
      </c>
      <c r="K16" s="11" t="s">
        <v>1645</v>
      </c>
      <c r="L16" s="12" t="s">
        <v>26</v>
      </c>
      <c r="M16" s="13">
        <v>6226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2.7000000000000001E-3</v>
      </c>
      <c r="F17" s="5"/>
      <c r="G17" s="5"/>
      <c r="H17" s="5"/>
      <c r="I17" s="12" t="s">
        <v>23</v>
      </c>
      <c r="J17" s="11" t="s">
        <v>1646</v>
      </c>
      <c r="K17" s="11" t="s">
        <v>1647</v>
      </c>
      <c r="L17" s="12" t="s">
        <v>81</v>
      </c>
      <c r="M17" s="13">
        <v>20801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1.5E-3</v>
      </c>
      <c r="F18" s="5"/>
      <c r="G18" s="5"/>
      <c r="H18" s="5"/>
      <c r="I18" s="12" t="s">
        <v>23</v>
      </c>
      <c r="J18" s="11" t="s">
        <v>1288</v>
      </c>
      <c r="K18" s="11" t="s">
        <v>1400</v>
      </c>
      <c r="L18" s="12" t="s">
        <v>26</v>
      </c>
      <c r="M18" s="13">
        <v>6227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4.3700000000000003E-2</v>
      </c>
      <c r="F19" s="5"/>
      <c r="G19" s="5"/>
      <c r="H19" s="5"/>
      <c r="I19" s="12" t="s">
        <v>23</v>
      </c>
      <c r="J19" s="11" t="s">
        <v>1648</v>
      </c>
      <c r="K19" s="11" t="s">
        <v>775</v>
      </c>
      <c r="L19" s="12" t="s">
        <v>26</v>
      </c>
      <c r="M19" s="13">
        <v>6141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2.2000000000000001E-3</v>
      </c>
      <c r="F20" s="5"/>
      <c r="G20" s="5"/>
      <c r="H20" s="5"/>
      <c r="I20" s="12" t="s">
        <v>23</v>
      </c>
      <c r="J20" s="11" t="s">
        <v>1649</v>
      </c>
      <c r="K20" s="11" t="s">
        <v>1650</v>
      </c>
      <c r="L20" s="12" t="s">
        <v>81</v>
      </c>
      <c r="M20" s="13">
        <v>20760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4.0500000000000001E-2</v>
      </c>
      <c r="F21" s="5"/>
      <c r="G21" s="5"/>
      <c r="H21" s="5"/>
      <c r="I21" s="12" t="s">
        <v>23</v>
      </c>
      <c r="J21" s="11" t="s">
        <v>1652</v>
      </c>
      <c r="K21" s="11" t="s">
        <v>1653</v>
      </c>
      <c r="L21" s="12" t="s">
        <v>26</v>
      </c>
      <c r="M21" s="13">
        <v>18617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2.3999999999999998E-3</v>
      </c>
      <c r="F22" s="5"/>
      <c r="G22" s="5"/>
      <c r="H22" s="5"/>
      <c r="I22" s="12" t="s">
        <v>23</v>
      </c>
      <c r="J22" s="11" t="s">
        <v>1650</v>
      </c>
      <c r="K22" s="11" t="s">
        <v>1654</v>
      </c>
      <c r="L22" s="12" t="s">
        <v>81</v>
      </c>
      <c r="M22" s="13">
        <v>20802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2.3E-3</v>
      </c>
      <c r="F23" s="5"/>
      <c r="G23" s="5"/>
      <c r="H23" s="5"/>
      <c r="I23" s="12" t="s">
        <v>23</v>
      </c>
      <c r="J23" s="11" t="s">
        <v>1655</v>
      </c>
      <c r="K23" s="11" t="s">
        <v>1656</v>
      </c>
      <c r="L23" s="12" t="s">
        <v>81</v>
      </c>
      <c r="M23" s="13">
        <v>20803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8.3999999999999995E-3</v>
      </c>
      <c r="F24" s="5"/>
      <c r="G24" s="5"/>
      <c r="H24" s="5"/>
      <c r="I24" s="12" t="s">
        <v>23</v>
      </c>
      <c r="J24" s="11" t="s">
        <v>1657</v>
      </c>
      <c r="K24" s="11" t="s">
        <v>1658</v>
      </c>
      <c r="L24" s="12" t="s">
        <v>81</v>
      </c>
      <c r="M24" s="13">
        <v>20766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1.6999999999999999E-3</v>
      </c>
      <c r="F25" s="5"/>
      <c r="G25" s="5"/>
      <c r="H25" s="5"/>
      <c r="I25" s="12" t="s">
        <v>23</v>
      </c>
      <c r="J25" s="11" t="s">
        <v>1659</v>
      </c>
      <c r="K25" s="11" t="s">
        <v>1660</v>
      </c>
      <c r="L25" s="12" t="s">
        <v>81</v>
      </c>
      <c r="M25" s="13">
        <v>20804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1.89E-2</v>
      </c>
      <c r="F26" s="5"/>
      <c r="G26" s="5"/>
      <c r="H26" s="5"/>
      <c r="I26" s="12" t="s">
        <v>23</v>
      </c>
      <c r="J26" s="11" t="s">
        <v>1661</v>
      </c>
      <c r="K26" s="11" t="s">
        <v>1662</v>
      </c>
      <c r="L26" s="12" t="s">
        <v>26</v>
      </c>
      <c r="M26" s="13">
        <v>6132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1.4E-3</v>
      </c>
      <c r="F27" s="5"/>
      <c r="G27" s="5"/>
      <c r="H27" s="5"/>
      <c r="I27" s="12" t="s">
        <v>23</v>
      </c>
      <c r="J27" s="11" t="s">
        <v>1663</v>
      </c>
      <c r="K27" s="11" t="s">
        <v>1664</v>
      </c>
      <c r="L27" s="12" t="s">
        <v>81</v>
      </c>
      <c r="M27" s="13">
        <v>20805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1.67E-2</v>
      </c>
      <c r="F28" s="5"/>
      <c r="G28" s="5"/>
      <c r="H28" s="5"/>
      <c r="I28" s="12" t="s">
        <v>23</v>
      </c>
      <c r="J28" s="11" t="s">
        <v>1665</v>
      </c>
      <c r="K28" s="11" t="s">
        <v>1666</v>
      </c>
      <c r="L28" s="12" t="s">
        <v>81</v>
      </c>
      <c r="M28" s="13">
        <v>17254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1.11E-2</v>
      </c>
      <c r="F29" s="5"/>
      <c r="G29" s="5"/>
      <c r="H29" s="5"/>
      <c r="I29" s="12" t="s">
        <v>23</v>
      </c>
      <c r="J29" s="11" t="s">
        <v>1667</v>
      </c>
      <c r="K29" s="11" t="s">
        <v>1668</v>
      </c>
      <c r="L29" s="12" t="s">
        <v>81</v>
      </c>
      <c r="M29" s="13">
        <v>6313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8.6999999999999994E-3</v>
      </c>
      <c r="F30" s="5"/>
      <c r="G30" s="5"/>
      <c r="H30" s="5"/>
      <c r="I30" s="12" t="s">
        <v>23</v>
      </c>
      <c r="J30" s="11" t="s">
        <v>1669</v>
      </c>
      <c r="K30" s="11" t="s">
        <v>1670</v>
      </c>
      <c r="L30" s="12" t="s">
        <v>81</v>
      </c>
      <c r="M30" s="13">
        <v>6135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1.11E-2</v>
      </c>
      <c r="F31" s="5"/>
      <c r="G31" s="5"/>
      <c r="H31" s="5"/>
      <c r="I31" s="12" t="s">
        <v>23</v>
      </c>
      <c r="J31" s="11" t="s">
        <v>1671</v>
      </c>
      <c r="K31" s="11" t="s">
        <v>1672</v>
      </c>
      <c r="L31" s="12" t="s">
        <v>26</v>
      </c>
      <c r="M31" s="13">
        <v>6229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8.8000000000000005E-3</v>
      </c>
      <c r="F32" s="5"/>
      <c r="G32" s="5"/>
      <c r="H32" s="5"/>
      <c r="I32" s="12" t="s">
        <v>23</v>
      </c>
      <c r="J32" s="11" t="s">
        <v>1673</v>
      </c>
      <c r="K32" s="11" t="s">
        <v>1674</v>
      </c>
      <c r="L32" s="12" t="s">
        <v>81</v>
      </c>
      <c r="M32" s="13">
        <v>6136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1" t="s">
        <v>1675</v>
      </c>
      <c r="F33" s="5"/>
      <c r="G33" s="5"/>
      <c r="H33" s="5"/>
      <c r="I33" s="12" t="s">
        <v>23</v>
      </c>
      <c r="J33" s="11" t="s">
        <v>1676</v>
      </c>
      <c r="K33" s="11" t="s">
        <v>1677</v>
      </c>
      <c r="L33" s="12" t="s">
        <v>81</v>
      </c>
      <c r="M33" s="13">
        <v>6137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9.1999999999999998E-3</v>
      </c>
      <c r="F34" s="1"/>
      <c r="G34" s="1"/>
      <c r="H34" s="1"/>
      <c r="I34" s="9" t="s">
        <v>23</v>
      </c>
      <c r="J34" s="8" t="s">
        <v>1579</v>
      </c>
      <c r="K34" s="8" t="s">
        <v>1678</v>
      </c>
      <c r="L34" s="9" t="s">
        <v>26</v>
      </c>
      <c r="M34" s="10">
        <v>6133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1621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6126-35D2-44E7-9FD3-F00CDB4DDB16}">
  <sheetPr codeName="Sheet91">
    <pageSetUpPr autoPageBreaks="0"/>
  </sheetPr>
  <dimension ref="A1:P37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9.1000000000000004E-3</v>
      </c>
      <c r="F4" s="5"/>
      <c r="G4" s="5"/>
      <c r="H4" s="5"/>
      <c r="I4" s="12" t="s">
        <v>23</v>
      </c>
      <c r="J4" s="11" t="s">
        <v>1583</v>
      </c>
      <c r="K4" s="11" t="s">
        <v>1680</v>
      </c>
      <c r="L4" s="12" t="s">
        <v>26</v>
      </c>
      <c r="M4" s="13">
        <v>6134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1.23E-2</v>
      </c>
      <c r="F5" s="5"/>
      <c r="G5" s="5"/>
      <c r="H5" s="5"/>
      <c r="I5" s="12" t="s">
        <v>23</v>
      </c>
      <c r="J5" s="11" t="s">
        <v>1681</v>
      </c>
      <c r="K5" s="11" t="s">
        <v>1682</v>
      </c>
      <c r="L5" s="12" t="s">
        <v>81</v>
      </c>
      <c r="M5" s="13">
        <v>6316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9.1999999999999998E-3</v>
      </c>
      <c r="F6" s="5"/>
      <c r="G6" s="5"/>
      <c r="H6" s="5"/>
      <c r="I6" s="12" t="s">
        <v>23</v>
      </c>
      <c r="J6" s="11" t="s">
        <v>1407</v>
      </c>
      <c r="K6" s="11" t="s">
        <v>1683</v>
      </c>
      <c r="L6" s="12" t="s">
        <v>26</v>
      </c>
      <c r="M6" s="13">
        <v>20746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8.2600000000000007E-2</v>
      </c>
      <c r="F7" s="5"/>
      <c r="G7" s="5"/>
      <c r="H7" s="5"/>
      <c r="I7" s="12" t="s">
        <v>23</v>
      </c>
      <c r="J7" s="11" t="s">
        <v>1684</v>
      </c>
      <c r="K7" s="11" t="s">
        <v>1311</v>
      </c>
      <c r="L7" s="12" t="s">
        <v>81</v>
      </c>
      <c r="M7" s="13">
        <v>6300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1.7899999999999999E-2</v>
      </c>
      <c r="F8" s="5"/>
      <c r="G8" s="5"/>
      <c r="H8" s="5"/>
      <c r="I8" s="12" t="s">
        <v>23</v>
      </c>
      <c r="J8" s="11" t="s">
        <v>1304</v>
      </c>
      <c r="K8" s="11" t="s">
        <v>1685</v>
      </c>
      <c r="L8" s="12" t="s">
        <v>26</v>
      </c>
      <c r="M8" s="13">
        <v>18027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1.89E-2</v>
      </c>
      <c r="F9" s="5"/>
      <c r="G9" s="5"/>
      <c r="H9" s="5"/>
      <c r="I9" s="12" t="s">
        <v>23</v>
      </c>
      <c r="J9" s="11" t="s">
        <v>1409</v>
      </c>
      <c r="K9" s="11" t="s">
        <v>1686</v>
      </c>
      <c r="L9" s="12" t="s">
        <v>81</v>
      </c>
      <c r="M9" s="13">
        <v>6974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3.4099999999999998E-2</v>
      </c>
      <c r="F10" s="5"/>
      <c r="G10" s="5"/>
      <c r="H10" s="5"/>
      <c r="I10" s="12" t="s">
        <v>23</v>
      </c>
      <c r="J10" s="11" t="s">
        <v>1409</v>
      </c>
      <c r="K10" s="11" t="s">
        <v>1687</v>
      </c>
      <c r="L10" s="12" t="s">
        <v>81</v>
      </c>
      <c r="M10" s="13">
        <v>6979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2.3E-3</v>
      </c>
      <c r="F11" s="5"/>
      <c r="G11" s="5"/>
      <c r="H11" s="5"/>
      <c r="I11" s="12" t="s">
        <v>23</v>
      </c>
      <c r="J11" s="11" t="s">
        <v>1688</v>
      </c>
      <c r="K11" s="11" t="s">
        <v>1689</v>
      </c>
      <c r="L11" s="12" t="s">
        <v>26</v>
      </c>
      <c r="M11" s="13">
        <v>18037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2.9999999999999997E-4</v>
      </c>
      <c r="F12" s="5"/>
      <c r="G12" s="5"/>
      <c r="H12" s="5"/>
      <c r="I12" s="12" t="s">
        <v>23</v>
      </c>
      <c r="J12" s="11" t="s">
        <v>1690</v>
      </c>
      <c r="K12" s="11" t="s">
        <v>1691</v>
      </c>
      <c r="L12" s="12" t="s">
        <v>26</v>
      </c>
      <c r="M12" s="13">
        <v>6230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2.9999999999999997E-4</v>
      </c>
      <c r="F13" s="5"/>
      <c r="G13" s="5"/>
      <c r="H13" s="5"/>
      <c r="I13" s="12" t="s">
        <v>23</v>
      </c>
      <c r="J13" s="11" t="s">
        <v>1692</v>
      </c>
      <c r="K13" s="11" t="s">
        <v>1308</v>
      </c>
      <c r="L13" s="12" t="s">
        <v>26</v>
      </c>
      <c r="M13" s="13">
        <v>6231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5.5599999999999997E-2</v>
      </c>
      <c r="F14" s="5"/>
      <c r="G14" s="5"/>
      <c r="H14" s="5"/>
      <c r="I14" s="12" t="s">
        <v>23</v>
      </c>
      <c r="J14" s="11" t="s">
        <v>1693</v>
      </c>
      <c r="K14" s="11" t="s">
        <v>1694</v>
      </c>
      <c r="L14" s="12" t="s">
        <v>26</v>
      </c>
      <c r="M14" s="13">
        <v>6149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1.4E-3</v>
      </c>
      <c r="F15" s="5"/>
      <c r="G15" s="5"/>
      <c r="H15" s="5"/>
      <c r="I15" s="12" t="s">
        <v>23</v>
      </c>
      <c r="J15" s="11" t="s">
        <v>1313</v>
      </c>
      <c r="K15" s="11" t="s">
        <v>1695</v>
      </c>
      <c r="L15" s="12" t="s">
        <v>81</v>
      </c>
      <c r="M15" s="13">
        <v>6264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1.6000000000000001E-3</v>
      </c>
      <c r="F16" s="5"/>
      <c r="G16" s="5"/>
      <c r="H16" s="5"/>
      <c r="I16" s="12" t="s">
        <v>23</v>
      </c>
      <c r="J16" s="11" t="s">
        <v>1696</v>
      </c>
      <c r="K16" s="11" t="s">
        <v>1697</v>
      </c>
      <c r="L16" s="12" t="s">
        <v>26</v>
      </c>
      <c r="M16" s="13">
        <v>6232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1.5E-3</v>
      </c>
      <c r="F17" s="5"/>
      <c r="G17" s="5"/>
      <c r="H17" s="5"/>
      <c r="I17" s="12" t="s">
        <v>23</v>
      </c>
      <c r="J17" s="11" t="s">
        <v>1698</v>
      </c>
      <c r="K17" s="11" t="s">
        <v>1699</v>
      </c>
      <c r="L17" s="12" t="s">
        <v>81</v>
      </c>
      <c r="M17" s="13">
        <v>6983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1.6000000000000001E-3</v>
      </c>
      <c r="F18" s="5"/>
      <c r="G18" s="5"/>
      <c r="H18" s="5"/>
      <c r="I18" s="12" t="s">
        <v>23</v>
      </c>
      <c r="J18" s="11" t="s">
        <v>1700</v>
      </c>
      <c r="K18" s="11" t="s">
        <v>1701</v>
      </c>
      <c r="L18" s="12" t="s">
        <v>26</v>
      </c>
      <c r="M18" s="13">
        <v>6233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3.3799999999999997E-2</v>
      </c>
      <c r="F19" s="5"/>
      <c r="G19" s="5"/>
      <c r="H19" s="5"/>
      <c r="I19" s="12" t="s">
        <v>23</v>
      </c>
      <c r="J19" s="11" t="s">
        <v>1702</v>
      </c>
      <c r="K19" s="11" t="s">
        <v>357</v>
      </c>
      <c r="L19" s="12" t="s">
        <v>26</v>
      </c>
      <c r="M19" s="13">
        <v>6234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3.3300000000000003E-2</v>
      </c>
      <c r="F20" s="5"/>
      <c r="G20" s="5"/>
      <c r="H20" s="5"/>
      <c r="I20" s="12" t="s">
        <v>23</v>
      </c>
      <c r="J20" s="11" t="s">
        <v>1703</v>
      </c>
      <c r="K20" s="11" t="s">
        <v>357</v>
      </c>
      <c r="L20" s="12" t="s">
        <v>81</v>
      </c>
      <c r="M20" s="13">
        <v>6253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1.0500000000000001E-2</v>
      </c>
      <c r="F21" s="5"/>
      <c r="G21" s="5"/>
      <c r="H21" s="5"/>
      <c r="I21" s="12" t="s">
        <v>23</v>
      </c>
      <c r="J21" s="11" t="s">
        <v>1704</v>
      </c>
      <c r="K21" s="11" t="s">
        <v>357</v>
      </c>
      <c r="L21" s="12" t="s">
        <v>26</v>
      </c>
      <c r="M21" s="13">
        <v>6969</v>
      </c>
      <c r="N21" s="5"/>
      <c r="O21" s="101"/>
      <c r="P21" s="103"/>
    </row>
    <row r="22" spans="1:16" ht="19.5" customHeight="1" x14ac:dyDescent="0.25">
      <c r="A22" s="12" t="s">
        <v>1705</v>
      </c>
      <c r="B22" s="110" t="s">
        <v>1706</v>
      </c>
      <c r="C22" s="95"/>
      <c r="D22" s="12" t="s">
        <v>1417</v>
      </c>
      <c r="E22" s="13">
        <v>4.1200000000000001E-2</v>
      </c>
      <c r="F22" s="5"/>
      <c r="G22" s="13">
        <v>8.2000000000000003E-2</v>
      </c>
      <c r="H22" s="5"/>
      <c r="I22" s="12" t="s">
        <v>23</v>
      </c>
      <c r="J22" s="11" t="s">
        <v>1707</v>
      </c>
      <c r="K22" s="11" t="s">
        <v>1548</v>
      </c>
      <c r="L22" s="12" t="s">
        <v>26</v>
      </c>
      <c r="M22" s="13">
        <v>6581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4.1200000000000001E-2</v>
      </c>
      <c r="F23" s="5"/>
      <c r="G23" s="5"/>
      <c r="H23" s="5"/>
      <c r="I23" s="12" t="s">
        <v>23</v>
      </c>
      <c r="J23" s="11" t="s">
        <v>1707</v>
      </c>
      <c r="K23" s="11" t="s">
        <v>1546</v>
      </c>
      <c r="L23" s="12" t="s">
        <v>26</v>
      </c>
      <c r="M23" s="13">
        <v>6580</v>
      </c>
      <c r="N23" s="5"/>
      <c r="O23" s="101"/>
      <c r="P23" s="103"/>
    </row>
    <row r="24" spans="1:16" ht="34.5" customHeight="1" x14ac:dyDescent="0.25">
      <c r="A24" s="12" t="s">
        <v>1708</v>
      </c>
      <c r="B24" s="110" t="s">
        <v>1709</v>
      </c>
      <c r="C24" s="95"/>
      <c r="D24" s="12" t="s">
        <v>1417</v>
      </c>
      <c r="E24" s="13">
        <v>0.14050000000000001</v>
      </c>
      <c r="F24" s="5"/>
      <c r="G24" s="13">
        <v>0.60299999999999998</v>
      </c>
      <c r="H24" s="5"/>
      <c r="I24" s="12" t="s">
        <v>23</v>
      </c>
      <c r="J24" s="11" t="s">
        <v>356</v>
      </c>
      <c r="K24" s="11" t="s">
        <v>1661</v>
      </c>
      <c r="L24" s="12" t="s">
        <v>26</v>
      </c>
      <c r="M24" s="13">
        <v>8266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3.8600000000000002E-2</v>
      </c>
      <c r="F25" s="5"/>
      <c r="G25" s="5"/>
      <c r="H25" s="5"/>
      <c r="I25" s="12" t="s">
        <v>23</v>
      </c>
      <c r="J25" s="11" t="s">
        <v>356</v>
      </c>
      <c r="K25" s="11" t="s">
        <v>1393</v>
      </c>
      <c r="L25" s="12" t="s">
        <v>81</v>
      </c>
      <c r="M25" s="13">
        <v>8497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3.8600000000000002E-2</v>
      </c>
      <c r="F26" s="5"/>
      <c r="G26" s="5"/>
      <c r="H26" s="5"/>
      <c r="I26" s="12" t="s">
        <v>23</v>
      </c>
      <c r="J26" s="11" t="s">
        <v>356</v>
      </c>
      <c r="K26" s="11" t="s">
        <v>1393</v>
      </c>
      <c r="L26" s="12" t="s">
        <v>81</v>
      </c>
      <c r="M26" s="13">
        <v>8733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3">
        <v>2.46E-2</v>
      </c>
      <c r="F27" s="5"/>
      <c r="G27" s="5"/>
      <c r="H27" s="5"/>
      <c r="I27" s="12" t="s">
        <v>23</v>
      </c>
      <c r="J27" s="11" t="s">
        <v>1394</v>
      </c>
      <c r="K27" s="11" t="s">
        <v>1710</v>
      </c>
      <c r="L27" s="12" t="s">
        <v>81</v>
      </c>
      <c r="M27" s="13">
        <v>8792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3">
        <v>0.11650000000000001</v>
      </c>
      <c r="F28" s="5"/>
      <c r="G28" s="5"/>
      <c r="H28" s="5"/>
      <c r="I28" s="12" t="s">
        <v>23</v>
      </c>
      <c r="J28" s="11" t="s">
        <v>1394</v>
      </c>
      <c r="K28" s="11" t="s">
        <v>1711</v>
      </c>
      <c r="L28" s="12" t="s">
        <v>81</v>
      </c>
      <c r="M28" s="13">
        <v>8591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1.04E-2</v>
      </c>
      <c r="F29" s="5"/>
      <c r="G29" s="5"/>
      <c r="H29" s="5"/>
      <c r="I29" s="12" t="s">
        <v>23</v>
      </c>
      <c r="J29" s="11" t="s">
        <v>1712</v>
      </c>
      <c r="K29" s="11" t="s">
        <v>1713</v>
      </c>
      <c r="L29" s="12" t="s">
        <v>26</v>
      </c>
      <c r="M29" s="13">
        <v>17436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1.49E-2</v>
      </c>
      <c r="F30" s="5"/>
      <c r="G30" s="5"/>
      <c r="H30" s="5"/>
      <c r="I30" s="12" t="s">
        <v>23</v>
      </c>
      <c r="J30" s="11" t="s">
        <v>1714</v>
      </c>
      <c r="K30" s="11" t="s">
        <v>1715</v>
      </c>
      <c r="L30" s="12" t="s">
        <v>81</v>
      </c>
      <c r="M30" s="13">
        <v>8397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0.1226</v>
      </c>
      <c r="F31" s="5"/>
      <c r="G31" s="5"/>
      <c r="H31" s="5"/>
      <c r="I31" s="12" t="s">
        <v>23</v>
      </c>
      <c r="J31" s="11" t="s">
        <v>1716</v>
      </c>
      <c r="K31" s="11" t="s">
        <v>357</v>
      </c>
      <c r="L31" s="12" t="s">
        <v>26</v>
      </c>
      <c r="M31" s="13">
        <v>7557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9.6699999999999994E-2</v>
      </c>
      <c r="F32" s="5"/>
      <c r="G32" s="5"/>
      <c r="H32" s="5"/>
      <c r="I32" s="12" t="s">
        <v>23</v>
      </c>
      <c r="J32" s="11" t="s">
        <v>1717</v>
      </c>
      <c r="K32" s="11" t="s">
        <v>357</v>
      </c>
      <c r="L32" s="12" t="s">
        <v>81</v>
      </c>
      <c r="M32" s="13">
        <v>8145</v>
      </c>
      <c r="N32" s="5"/>
      <c r="O32" s="101"/>
      <c r="P32" s="103"/>
    </row>
    <row r="33" spans="1:16" ht="34.5" customHeight="1" x14ac:dyDescent="0.25">
      <c r="A33" s="9" t="s">
        <v>1718</v>
      </c>
      <c r="B33" s="111" t="s">
        <v>1719</v>
      </c>
      <c r="C33" s="112"/>
      <c r="D33" s="9" t="s">
        <v>1417</v>
      </c>
      <c r="E33" s="10">
        <v>1.3299999999999999E-2</v>
      </c>
      <c r="F33" s="1"/>
      <c r="G33" s="8" t="s">
        <v>1651</v>
      </c>
      <c r="H33" s="1"/>
      <c r="I33" s="9" t="s">
        <v>23</v>
      </c>
      <c r="J33" s="8" t="s">
        <v>1720</v>
      </c>
      <c r="K33" s="8" t="s">
        <v>1652</v>
      </c>
      <c r="L33" s="9" t="s">
        <v>26</v>
      </c>
      <c r="M33" s="10">
        <v>16586</v>
      </c>
      <c r="N33" s="1"/>
      <c r="O33" s="106"/>
      <c r="P33" s="108"/>
    </row>
    <row r="34" spans="1:16" ht="25.05" customHeight="1" x14ac:dyDescent="0.25"/>
    <row r="35" spans="1:16" ht="1.8" customHeight="1" x14ac:dyDescent="0.25">
      <c r="P35" s="104" t="s">
        <v>1679</v>
      </c>
    </row>
    <row r="36" spans="1:16" ht="9" customHeight="1" x14ac:dyDescent="0.25">
      <c r="A36" s="105" t="s">
        <v>0</v>
      </c>
      <c r="B36" s="93"/>
      <c r="P36" s="93"/>
    </row>
    <row r="37" spans="1:16" ht="0.45" customHeight="1" x14ac:dyDescent="0.25">
      <c r="P37" s="93"/>
    </row>
  </sheetData>
  <mergeCells count="71">
    <mergeCell ref="P35:P37"/>
    <mergeCell ref="A36:B36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A746-06F6-47BF-9206-6E93CB193BE7}">
  <sheetPr codeName="Sheet92">
    <pageSetUpPr autoPageBreaks="0"/>
  </sheetPr>
  <dimension ref="A1:P38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1.3299999999999999E-2</v>
      </c>
      <c r="F4" s="5"/>
      <c r="G4" s="5"/>
      <c r="H4" s="5"/>
      <c r="I4" s="12" t="s">
        <v>23</v>
      </c>
      <c r="J4" s="11" t="s">
        <v>1722</v>
      </c>
      <c r="K4" s="11" t="s">
        <v>1723</v>
      </c>
      <c r="L4" s="12" t="s">
        <v>81</v>
      </c>
      <c r="M4" s="13">
        <v>22184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1.3299999999999999E-2</v>
      </c>
      <c r="F5" s="5"/>
      <c r="G5" s="5"/>
      <c r="H5" s="5"/>
      <c r="I5" s="12" t="s">
        <v>23</v>
      </c>
      <c r="J5" s="11" t="s">
        <v>1724</v>
      </c>
      <c r="K5" s="11" t="s">
        <v>1704</v>
      </c>
      <c r="L5" s="12" t="s">
        <v>26</v>
      </c>
      <c r="M5" s="13">
        <v>17619</v>
      </c>
      <c r="N5" s="5"/>
      <c r="O5" s="101"/>
      <c r="P5" s="103"/>
    </row>
    <row r="6" spans="1:16" ht="19.5" customHeight="1" x14ac:dyDescent="0.25">
      <c r="A6" s="12" t="s">
        <v>1725</v>
      </c>
      <c r="B6" s="110" t="s">
        <v>1726</v>
      </c>
      <c r="C6" s="95"/>
      <c r="D6" s="12" t="s">
        <v>1417</v>
      </c>
      <c r="E6" s="11" t="s">
        <v>1727</v>
      </c>
      <c r="F6" s="5"/>
      <c r="G6" s="13">
        <v>0.50700000000000001</v>
      </c>
      <c r="H6" s="5"/>
      <c r="I6" s="12" t="s">
        <v>23</v>
      </c>
      <c r="J6" s="11" t="s">
        <v>356</v>
      </c>
      <c r="K6" s="11" t="s">
        <v>1728</v>
      </c>
      <c r="L6" s="12" t="s">
        <v>26</v>
      </c>
      <c r="M6" s="13">
        <v>18876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4.8399999999999999E-2</v>
      </c>
      <c r="F7" s="5"/>
      <c r="G7" s="5"/>
      <c r="H7" s="5"/>
      <c r="I7" s="12" t="s">
        <v>23</v>
      </c>
      <c r="J7" s="11" t="s">
        <v>356</v>
      </c>
      <c r="K7" s="11" t="s">
        <v>1261</v>
      </c>
      <c r="L7" s="12" t="s">
        <v>26</v>
      </c>
      <c r="M7" s="13">
        <v>6412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4.0000000000000002E-4</v>
      </c>
      <c r="F8" s="5"/>
      <c r="G8" s="5"/>
      <c r="H8" s="5"/>
      <c r="I8" s="12" t="s">
        <v>23</v>
      </c>
      <c r="J8" s="11" t="s">
        <v>1729</v>
      </c>
      <c r="K8" s="11" t="s">
        <v>1729</v>
      </c>
      <c r="L8" s="12" t="s">
        <v>26</v>
      </c>
      <c r="M8" s="13">
        <v>6357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4.0000000000000002E-4</v>
      </c>
      <c r="F9" s="5"/>
      <c r="G9" s="5"/>
      <c r="H9" s="5"/>
      <c r="I9" s="12" t="s">
        <v>23</v>
      </c>
      <c r="J9" s="11" t="s">
        <v>1730</v>
      </c>
      <c r="K9" s="11" t="s">
        <v>1730</v>
      </c>
      <c r="L9" s="12" t="s">
        <v>26</v>
      </c>
      <c r="M9" s="13">
        <v>6358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0.1009</v>
      </c>
      <c r="F10" s="5"/>
      <c r="G10" s="5"/>
      <c r="H10" s="5"/>
      <c r="I10" s="12" t="s">
        <v>23</v>
      </c>
      <c r="J10" s="11" t="s">
        <v>1731</v>
      </c>
      <c r="K10" s="11" t="s">
        <v>1732</v>
      </c>
      <c r="L10" s="12" t="s">
        <v>26</v>
      </c>
      <c r="M10" s="13">
        <v>20806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2.9999999999999997E-4</v>
      </c>
      <c r="F11" s="5"/>
      <c r="G11" s="5"/>
      <c r="H11" s="5"/>
      <c r="I11" s="12" t="s">
        <v>23</v>
      </c>
      <c r="J11" s="11" t="s">
        <v>1395</v>
      </c>
      <c r="K11" s="11" t="s">
        <v>1395</v>
      </c>
      <c r="L11" s="12" t="s">
        <v>26</v>
      </c>
      <c r="M11" s="13">
        <v>6356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2.9999999999999997E-4</v>
      </c>
      <c r="F12" s="5"/>
      <c r="G12" s="5"/>
      <c r="H12" s="5"/>
      <c r="I12" s="12" t="s">
        <v>23</v>
      </c>
      <c r="J12" s="11" t="s">
        <v>1733</v>
      </c>
      <c r="K12" s="11" t="s">
        <v>1733</v>
      </c>
      <c r="L12" s="12" t="s">
        <v>26</v>
      </c>
      <c r="M12" s="13">
        <v>6355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9.8699999999999996E-2</v>
      </c>
      <c r="F13" s="5"/>
      <c r="G13" s="5"/>
      <c r="H13" s="5"/>
      <c r="I13" s="12" t="s">
        <v>23</v>
      </c>
      <c r="J13" s="11" t="s">
        <v>1734</v>
      </c>
      <c r="K13" s="11" t="s">
        <v>1735</v>
      </c>
      <c r="L13" s="12" t="s">
        <v>26</v>
      </c>
      <c r="M13" s="13">
        <v>18877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4.0000000000000002E-4</v>
      </c>
      <c r="F14" s="5"/>
      <c r="G14" s="5"/>
      <c r="H14" s="5"/>
      <c r="I14" s="12" t="s">
        <v>23</v>
      </c>
      <c r="J14" s="11" t="s">
        <v>1736</v>
      </c>
      <c r="K14" s="11" t="s">
        <v>1736</v>
      </c>
      <c r="L14" s="12" t="s">
        <v>81</v>
      </c>
      <c r="M14" s="13">
        <v>6341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4.0000000000000002E-4</v>
      </c>
      <c r="F15" s="5"/>
      <c r="G15" s="5"/>
      <c r="H15" s="5"/>
      <c r="I15" s="12" t="s">
        <v>23</v>
      </c>
      <c r="J15" s="11" t="s">
        <v>1398</v>
      </c>
      <c r="K15" s="11" t="s">
        <v>1398</v>
      </c>
      <c r="L15" s="12" t="s">
        <v>81</v>
      </c>
      <c r="M15" s="13">
        <v>6342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2.9999999999999997E-4</v>
      </c>
      <c r="F16" s="5"/>
      <c r="G16" s="5"/>
      <c r="H16" s="5"/>
      <c r="I16" s="12" t="s">
        <v>23</v>
      </c>
      <c r="J16" s="11" t="s">
        <v>1399</v>
      </c>
      <c r="K16" s="11" t="s">
        <v>1399</v>
      </c>
      <c r="L16" s="12" t="s">
        <v>26</v>
      </c>
      <c r="M16" s="13">
        <v>6354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2.9999999999999997E-4</v>
      </c>
      <c r="F17" s="5"/>
      <c r="G17" s="5"/>
      <c r="H17" s="5"/>
      <c r="I17" s="12" t="s">
        <v>23</v>
      </c>
      <c r="J17" s="11" t="s">
        <v>1737</v>
      </c>
      <c r="K17" s="11" t="s">
        <v>1737</v>
      </c>
      <c r="L17" s="12" t="s">
        <v>26</v>
      </c>
      <c r="M17" s="13">
        <v>6353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2.8E-3</v>
      </c>
      <c r="F18" s="5"/>
      <c r="G18" s="5"/>
      <c r="H18" s="5"/>
      <c r="I18" s="12" t="s">
        <v>23</v>
      </c>
      <c r="J18" s="11" t="s">
        <v>1738</v>
      </c>
      <c r="K18" s="11" t="s">
        <v>1739</v>
      </c>
      <c r="L18" s="12" t="s">
        <v>26</v>
      </c>
      <c r="M18" s="13">
        <v>23319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1.04E-2</v>
      </c>
      <c r="F19" s="5"/>
      <c r="G19" s="5"/>
      <c r="H19" s="5"/>
      <c r="I19" s="12" t="s">
        <v>23</v>
      </c>
      <c r="J19" s="11" t="s">
        <v>1740</v>
      </c>
      <c r="K19" s="11" t="s">
        <v>1741</v>
      </c>
      <c r="L19" s="12" t="s">
        <v>81</v>
      </c>
      <c r="M19" s="13">
        <v>6343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1" t="s">
        <v>1742</v>
      </c>
      <c r="F20" s="5"/>
      <c r="G20" s="5"/>
      <c r="H20" s="5"/>
      <c r="I20" s="12" t="s">
        <v>23</v>
      </c>
      <c r="J20" s="11" t="s">
        <v>1743</v>
      </c>
      <c r="K20" s="11" t="s">
        <v>1744</v>
      </c>
      <c r="L20" s="12" t="s">
        <v>26</v>
      </c>
      <c r="M20" s="13">
        <v>6349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1.95E-2</v>
      </c>
      <c r="F21" s="5"/>
      <c r="G21" s="5"/>
      <c r="H21" s="5"/>
      <c r="I21" s="12" t="s">
        <v>23</v>
      </c>
      <c r="J21" s="11" t="s">
        <v>1745</v>
      </c>
      <c r="K21" s="11" t="s">
        <v>1746</v>
      </c>
      <c r="L21" s="12" t="s">
        <v>26</v>
      </c>
      <c r="M21" s="13">
        <v>17358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1.04E-2</v>
      </c>
      <c r="F22" s="5"/>
      <c r="G22" s="5"/>
      <c r="H22" s="5"/>
      <c r="I22" s="12" t="s">
        <v>23</v>
      </c>
      <c r="J22" s="11" t="s">
        <v>1747</v>
      </c>
      <c r="K22" s="11" t="s">
        <v>1748</v>
      </c>
      <c r="L22" s="12" t="s">
        <v>81</v>
      </c>
      <c r="M22" s="13">
        <v>6344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2.0899999999999998E-2</v>
      </c>
      <c r="F23" s="5"/>
      <c r="G23" s="5"/>
      <c r="H23" s="5"/>
      <c r="I23" s="12" t="s">
        <v>23</v>
      </c>
      <c r="J23" s="11" t="s">
        <v>1749</v>
      </c>
      <c r="K23" s="11" t="s">
        <v>1750</v>
      </c>
      <c r="L23" s="12" t="s">
        <v>26</v>
      </c>
      <c r="M23" s="13">
        <v>17519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2.0899999999999998E-2</v>
      </c>
      <c r="F24" s="5"/>
      <c r="G24" s="5"/>
      <c r="H24" s="5"/>
      <c r="I24" s="12" t="s">
        <v>23</v>
      </c>
      <c r="J24" s="11" t="s">
        <v>1751</v>
      </c>
      <c r="K24" s="11" t="s">
        <v>1752</v>
      </c>
      <c r="L24" s="12" t="s">
        <v>26</v>
      </c>
      <c r="M24" s="13">
        <v>17523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2.07E-2</v>
      </c>
      <c r="F25" s="5"/>
      <c r="G25" s="5"/>
      <c r="H25" s="5"/>
      <c r="I25" s="12" t="s">
        <v>23</v>
      </c>
      <c r="J25" s="11" t="s">
        <v>1753</v>
      </c>
      <c r="K25" s="11" t="s">
        <v>1754</v>
      </c>
      <c r="L25" s="12" t="s">
        <v>26</v>
      </c>
      <c r="M25" s="13">
        <v>18017</v>
      </c>
      <c r="N25" s="5"/>
      <c r="O25" s="101"/>
      <c r="P25" s="103"/>
    </row>
    <row r="26" spans="1:16" ht="19.5" customHeight="1" x14ac:dyDescent="0.25">
      <c r="A26" s="5"/>
      <c r="B26" s="101"/>
      <c r="C26" s="102"/>
      <c r="D26" s="5"/>
      <c r="E26" s="13">
        <v>2.07E-2</v>
      </c>
      <c r="F26" s="5"/>
      <c r="G26" s="5"/>
      <c r="H26" s="5"/>
      <c r="I26" s="12" t="s">
        <v>23</v>
      </c>
      <c r="J26" s="11" t="s">
        <v>1755</v>
      </c>
      <c r="K26" s="11" t="s">
        <v>1756</v>
      </c>
      <c r="L26" s="12" t="s">
        <v>26</v>
      </c>
      <c r="M26" s="13">
        <v>18014</v>
      </c>
      <c r="N26" s="5"/>
      <c r="O26" s="101"/>
      <c r="P26" s="103"/>
    </row>
    <row r="27" spans="1:16" ht="19.5" customHeight="1" x14ac:dyDescent="0.25">
      <c r="A27" s="5"/>
      <c r="B27" s="101"/>
      <c r="C27" s="102"/>
      <c r="D27" s="5"/>
      <c r="E27" s="11" t="s">
        <v>1757</v>
      </c>
      <c r="F27" s="5"/>
      <c r="G27" s="5"/>
      <c r="H27" s="5"/>
      <c r="I27" s="12" t="s">
        <v>23</v>
      </c>
      <c r="J27" s="11" t="s">
        <v>1754</v>
      </c>
      <c r="K27" s="11" t="s">
        <v>1758</v>
      </c>
      <c r="L27" s="12" t="s">
        <v>26</v>
      </c>
      <c r="M27" s="13">
        <v>18043</v>
      </c>
      <c r="N27" s="5"/>
      <c r="O27" s="101"/>
      <c r="P27" s="103"/>
    </row>
    <row r="28" spans="1:16" ht="19.5" customHeight="1" x14ac:dyDescent="0.25">
      <c r="A28" s="5"/>
      <c r="B28" s="101"/>
      <c r="C28" s="102"/>
      <c r="D28" s="5"/>
      <c r="E28" s="11" t="s">
        <v>1757</v>
      </c>
      <c r="F28" s="5"/>
      <c r="G28" s="5"/>
      <c r="H28" s="5"/>
      <c r="I28" s="12" t="s">
        <v>23</v>
      </c>
      <c r="J28" s="11" t="s">
        <v>1759</v>
      </c>
      <c r="K28" s="11" t="s">
        <v>1758</v>
      </c>
      <c r="L28" s="12" t="s">
        <v>26</v>
      </c>
      <c r="M28" s="13">
        <v>17580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2.9999999999999997E-4</v>
      </c>
      <c r="F29" s="5"/>
      <c r="G29" s="5"/>
      <c r="H29" s="5"/>
      <c r="I29" s="12" t="s">
        <v>23</v>
      </c>
      <c r="J29" s="11" t="s">
        <v>1760</v>
      </c>
      <c r="K29" s="11" t="s">
        <v>1760</v>
      </c>
      <c r="L29" s="12" t="s">
        <v>81</v>
      </c>
      <c r="M29" s="13">
        <v>6345</v>
      </c>
      <c r="N29" s="5"/>
      <c r="O29" s="101"/>
      <c r="P29" s="103"/>
    </row>
    <row r="30" spans="1:16" ht="19.5" customHeight="1" x14ac:dyDescent="0.25">
      <c r="A30" s="5"/>
      <c r="B30" s="101"/>
      <c r="C30" s="102"/>
      <c r="D30" s="5"/>
      <c r="E30" s="13">
        <v>2.9999999999999997E-4</v>
      </c>
      <c r="F30" s="5"/>
      <c r="G30" s="5"/>
      <c r="H30" s="5"/>
      <c r="I30" s="12" t="s">
        <v>23</v>
      </c>
      <c r="J30" s="11" t="s">
        <v>1411</v>
      </c>
      <c r="K30" s="11" t="s">
        <v>1411</v>
      </c>
      <c r="L30" s="12" t="s">
        <v>81</v>
      </c>
      <c r="M30" s="13">
        <v>6346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4.0000000000000002E-4</v>
      </c>
      <c r="F31" s="5"/>
      <c r="G31" s="5"/>
      <c r="H31" s="5"/>
      <c r="I31" s="12" t="s">
        <v>23</v>
      </c>
      <c r="J31" s="11" t="s">
        <v>1412</v>
      </c>
      <c r="K31" s="11" t="s">
        <v>1412</v>
      </c>
      <c r="L31" s="12" t="s">
        <v>26</v>
      </c>
      <c r="M31" s="13">
        <v>6347</v>
      </c>
      <c r="N31" s="5"/>
      <c r="O31" s="101"/>
      <c r="P31" s="103"/>
    </row>
    <row r="32" spans="1:16" ht="19.5" customHeight="1" x14ac:dyDescent="0.25">
      <c r="A32" s="5"/>
      <c r="B32" s="101"/>
      <c r="C32" s="102"/>
      <c r="D32" s="5"/>
      <c r="E32" s="13">
        <v>4.0000000000000002E-4</v>
      </c>
      <c r="F32" s="5"/>
      <c r="G32" s="5"/>
      <c r="H32" s="5"/>
      <c r="I32" s="12" t="s">
        <v>23</v>
      </c>
      <c r="J32" s="11" t="s">
        <v>1761</v>
      </c>
      <c r="K32" s="11" t="s">
        <v>1761</v>
      </c>
      <c r="L32" s="12" t="s">
        <v>26</v>
      </c>
      <c r="M32" s="13">
        <v>6348</v>
      </c>
      <c r="N32" s="5"/>
      <c r="O32" s="101"/>
      <c r="P32" s="103"/>
    </row>
    <row r="33" spans="1:16" ht="19.5" customHeight="1" x14ac:dyDescent="0.25">
      <c r="A33" s="5"/>
      <c r="B33" s="101"/>
      <c r="C33" s="102"/>
      <c r="D33" s="5"/>
      <c r="E33" s="13">
        <v>1.43E-2</v>
      </c>
      <c r="F33" s="5"/>
      <c r="G33" s="5"/>
      <c r="H33" s="5"/>
      <c r="I33" s="12" t="s">
        <v>23</v>
      </c>
      <c r="J33" s="11" t="s">
        <v>1762</v>
      </c>
      <c r="K33" s="11" t="s">
        <v>357</v>
      </c>
      <c r="L33" s="12" t="s">
        <v>81</v>
      </c>
      <c r="M33" s="13">
        <v>26303</v>
      </c>
      <c r="N33" s="5"/>
      <c r="O33" s="101"/>
      <c r="P33" s="103"/>
    </row>
    <row r="34" spans="1:16" ht="19.5" customHeight="1" x14ac:dyDescent="0.25">
      <c r="A34" s="1"/>
      <c r="B34" s="106"/>
      <c r="C34" s="107"/>
      <c r="D34" s="1"/>
      <c r="E34" s="10">
        <v>1.4200000000000001E-2</v>
      </c>
      <c r="F34" s="1"/>
      <c r="G34" s="1"/>
      <c r="H34" s="1"/>
      <c r="I34" s="9" t="s">
        <v>23</v>
      </c>
      <c r="J34" s="8" t="s">
        <v>1763</v>
      </c>
      <c r="K34" s="8" t="s">
        <v>357</v>
      </c>
      <c r="L34" s="9" t="s">
        <v>81</v>
      </c>
      <c r="M34" s="10">
        <v>26302</v>
      </c>
      <c r="N34" s="1"/>
      <c r="O34" s="106"/>
      <c r="P34" s="108"/>
    </row>
    <row r="35" spans="1:16" ht="35.549999999999997" customHeight="1" x14ac:dyDescent="0.25"/>
    <row r="36" spans="1:16" ht="1.8" customHeight="1" x14ac:dyDescent="0.25">
      <c r="P36" s="104" t="s">
        <v>1721</v>
      </c>
    </row>
    <row r="37" spans="1:16" ht="9" customHeight="1" x14ac:dyDescent="0.25">
      <c r="A37" s="105" t="s">
        <v>0</v>
      </c>
      <c r="B37" s="93"/>
      <c r="P37" s="93"/>
    </row>
    <row r="38" spans="1:16" ht="0.45" customHeight="1" x14ac:dyDescent="0.25">
      <c r="P38" s="93"/>
    </row>
  </sheetData>
  <mergeCells count="73">
    <mergeCell ref="B34:C34"/>
    <mergeCell ref="O34:P34"/>
    <mergeCell ref="P36:P38"/>
    <mergeCell ref="A37:B37"/>
    <mergeCell ref="B31:C31"/>
    <mergeCell ref="O31:P31"/>
    <mergeCell ref="B32:C32"/>
    <mergeCell ref="O32:P32"/>
    <mergeCell ref="B33:C33"/>
    <mergeCell ref="O33:P33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78DD-EC81-46A1-A341-E3147E51515C}">
  <sheetPr codeName="Sheet93">
    <pageSetUpPr autoPageBreaks="0"/>
  </sheetPr>
  <dimension ref="A1:P10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888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11" t="s">
        <v>30</v>
      </c>
      <c r="B4" s="101"/>
      <c r="C4" s="10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01"/>
      <c r="P4" s="103"/>
    </row>
    <row r="5" spans="1:16" ht="19.5" customHeight="1" x14ac:dyDescent="0.25">
      <c r="A5" s="11" t="s">
        <v>30</v>
      </c>
      <c r="B5" s="101"/>
      <c r="C5" s="10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01"/>
      <c r="P5" s="103"/>
    </row>
    <row r="6" spans="1:16" ht="19.5" customHeight="1" x14ac:dyDescent="0.25">
      <c r="A6" s="8" t="s">
        <v>30</v>
      </c>
      <c r="B6" s="106"/>
      <c r="C6" s="10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6"/>
      <c r="P6" s="108"/>
    </row>
    <row r="7" spans="1:16" ht="409.6" customHeight="1" x14ac:dyDescent="0.25"/>
    <row r="8" spans="1:16" ht="1.8" customHeight="1" x14ac:dyDescent="0.25">
      <c r="P8" s="104" t="s">
        <v>1764</v>
      </c>
    </row>
    <row r="9" spans="1:16" ht="9" customHeight="1" x14ac:dyDescent="0.25">
      <c r="A9" s="105" t="s">
        <v>0</v>
      </c>
      <c r="B9" s="93"/>
      <c r="P9" s="93"/>
    </row>
    <row r="10" spans="1:16" ht="0.45" customHeight="1" x14ac:dyDescent="0.25">
      <c r="P10" s="93"/>
    </row>
  </sheetData>
  <mergeCells count="17">
    <mergeCell ref="P8:P10"/>
    <mergeCell ref="A9:B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03F7-C509-4536-B3DB-21463671863D}">
  <sheetPr codeName="Sheet94">
    <pageSetUpPr autoPageBreaks="0"/>
  </sheetPr>
  <dimension ref="A1:P36"/>
  <sheetViews>
    <sheetView zoomScaleNormal="100" workbookViewId="0">
      <selection sqref="A1:P1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1766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34.5" customHeight="1" x14ac:dyDescent="0.25">
      <c r="A4" s="11" t="s">
        <v>889</v>
      </c>
      <c r="B4" s="110" t="s">
        <v>890</v>
      </c>
      <c r="C4" s="95"/>
      <c r="D4" s="12" t="s">
        <v>22</v>
      </c>
      <c r="E4" s="13">
        <v>1</v>
      </c>
      <c r="F4" s="5"/>
      <c r="G4" s="13">
        <v>2</v>
      </c>
      <c r="H4" s="5"/>
      <c r="I4" s="12" t="s">
        <v>23</v>
      </c>
      <c r="J4" s="11" t="s">
        <v>1767</v>
      </c>
      <c r="K4" s="11" t="s">
        <v>1767</v>
      </c>
      <c r="L4" s="12" t="s">
        <v>26</v>
      </c>
      <c r="M4" s="13">
        <v>21692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1768</v>
      </c>
      <c r="K5" s="11" t="s">
        <v>1768</v>
      </c>
      <c r="L5" s="12" t="s">
        <v>81</v>
      </c>
      <c r="M5" s="13">
        <v>21695</v>
      </c>
      <c r="N5" s="5"/>
      <c r="O5" s="101"/>
      <c r="P5" s="103"/>
    </row>
    <row r="6" spans="1:16" ht="34.5" customHeight="1" x14ac:dyDescent="0.25">
      <c r="A6" s="11" t="s">
        <v>909</v>
      </c>
      <c r="B6" s="110" t="s">
        <v>910</v>
      </c>
      <c r="C6" s="95"/>
      <c r="D6" s="12" t="s">
        <v>22</v>
      </c>
      <c r="E6" s="13">
        <v>1</v>
      </c>
      <c r="F6" s="5"/>
      <c r="G6" s="13">
        <v>2</v>
      </c>
      <c r="H6" s="5"/>
      <c r="I6" s="12" t="s">
        <v>23</v>
      </c>
      <c r="J6" s="11" t="s">
        <v>1769</v>
      </c>
      <c r="K6" s="11" t="s">
        <v>1769</v>
      </c>
      <c r="L6" s="12" t="s">
        <v>81</v>
      </c>
      <c r="M6" s="13">
        <v>25342</v>
      </c>
      <c r="N6" s="5"/>
      <c r="O6" s="101"/>
      <c r="P6" s="103"/>
    </row>
    <row r="7" spans="1:16" ht="19.5" customHeight="1" x14ac:dyDescent="0.25">
      <c r="A7" s="5"/>
      <c r="B7" s="101"/>
      <c r="C7" s="102"/>
      <c r="D7" s="5"/>
      <c r="E7" s="13">
        <v>1</v>
      </c>
      <c r="F7" s="5"/>
      <c r="G7" s="5"/>
      <c r="H7" s="5"/>
      <c r="I7" s="12" t="s">
        <v>23</v>
      </c>
      <c r="J7" s="11" t="s">
        <v>1770</v>
      </c>
      <c r="K7" s="11" t="s">
        <v>1770</v>
      </c>
      <c r="L7" s="12" t="s">
        <v>81</v>
      </c>
      <c r="M7" s="13">
        <v>21341</v>
      </c>
      <c r="N7" s="5"/>
      <c r="O7" s="101"/>
      <c r="P7" s="103"/>
    </row>
    <row r="8" spans="1:16" ht="34.5" customHeight="1" x14ac:dyDescent="0.25">
      <c r="A8" s="11" t="s">
        <v>1771</v>
      </c>
      <c r="B8" s="110" t="s">
        <v>1772</v>
      </c>
      <c r="C8" s="95"/>
      <c r="D8" s="12" t="s">
        <v>22</v>
      </c>
      <c r="E8" s="13">
        <v>1</v>
      </c>
      <c r="F8" s="5"/>
      <c r="G8" s="13">
        <v>2</v>
      </c>
      <c r="H8" s="5"/>
      <c r="I8" s="12" t="s">
        <v>23</v>
      </c>
      <c r="J8" s="11" t="s">
        <v>1773</v>
      </c>
      <c r="K8" s="11" t="s">
        <v>1773</v>
      </c>
      <c r="L8" s="12" t="s">
        <v>81</v>
      </c>
      <c r="M8" s="13">
        <v>5290</v>
      </c>
      <c r="N8" s="5"/>
      <c r="O8" s="101"/>
      <c r="P8" s="103"/>
    </row>
    <row r="9" spans="1:16" ht="19.5" customHeight="1" x14ac:dyDescent="0.25">
      <c r="A9" s="5"/>
      <c r="B9" s="101"/>
      <c r="C9" s="102"/>
      <c r="D9" s="5"/>
      <c r="E9" s="13">
        <v>1</v>
      </c>
      <c r="F9" s="5"/>
      <c r="G9" s="5"/>
      <c r="H9" s="5"/>
      <c r="I9" s="12" t="s">
        <v>23</v>
      </c>
      <c r="J9" s="11" t="s">
        <v>1774</v>
      </c>
      <c r="K9" s="11" t="s">
        <v>1774</v>
      </c>
      <c r="L9" s="12" t="s">
        <v>26</v>
      </c>
      <c r="M9" s="13">
        <v>5287</v>
      </c>
      <c r="N9" s="5"/>
      <c r="O9" s="101"/>
      <c r="P9" s="103"/>
    </row>
    <row r="10" spans="1:16" ht="19.5" customHeight="1" x14ac:dyDescent="0.25">
      <c r="A10" s="11" t="s">
        <v>913</v>
      </c>
      <c r="B10" s="110" t="s">
        <v>914</v>
      </c>
      <c r="C10" s="95"/>
      <c r="D10" s="12" t="s">
        <v>22</v>
      </c>
      <c r="E10" s="13">
        <v>1</v>
      </c>
      <c r="F10" s="5"/>
      <c r="G10" s="13">
        <v>6</v>
      </c>
      <c r="H10" s="5"/>
      <c r="I10" s="12" t="s">
        <v>23</v>
      </c>
      <c r="J10" s="11" t="s">
        <v>1775</v>
      </c>
      <c r="K10" s="11" t="s">
        <v>1775</v>
      </c>
      <c r="L10" s="12" t="s">
        <v>26</v>
      </c>
      <c r="M10" s="13">
        <v>2013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1</v>
      </c>
      <c r="F11" s="5"/>
      <c r="G11" s="5"/>
      <c r="H11" s="5"/>
      <c r="I11" s="12" t="s">
        <v>23</v>
      </c>
      <c r="J11" s="11" t="s">
        <v>1776</v>
      </c>
      <c r="K11" s="11" t="s">
        <v>1776</v>
      </c>
      <c r="L11" s="12" t="s">
        <v>81</v>
      </c>
      <c r="M11" s="13">
        <v>2010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1</v>
      </c>
      <c r="F12" s="5"/>
      <c r="G12" s="5"/>
      <c r="H12" s="5"/>
      <c r="I12" s="12" t="s">
        <v>23</v>
      </c>
      <c r="J12" s="11" t="s">
        <v>1769</v>
      </c>
      <c r="K12" s="11" t="s">
        <v>1769</v>
      </c>
      <c r="L12" s="12" t="s">
        <v>81</v>
      </c>
      <c r="M12" s="13">
        <v>25339</v>
      </c>
      <c r="N12" s="5"/>
      <c r="O12" s="101"/>
      <c r="P12" s="103"/>
    </row>
    <row r="13" spans="1:16" ht="19.5" customHeight="1" x14ac:dyDescent="0.25">
      <c r="A13" s="5"/>
      <c r="B13" s="101"/>
      <c r="C13" s="102"/>
      <c r="D13" s="5"/>
      <c r="E13" s="13">
        <v>1</v>
      </c>
      <c r="F13" s="5"/>
      <c r="G13" s="5"/>
      <c r="H13" s="5"/>
      <c r="I13" s="12" t="s">
        <v>23</v>
      </c>
      <c r="J13" s="11" t="s">
        <v>1773</v>
      </c>
      <c r="K13" s="11" t="s">
        <v>1773</v>
      </c>
      <c r="L13" s="12" t="s">
        <v>81</v>
      </c>
      <c r="M13" s="13">
        <v>2016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</v>
      </c>
      <c r="F14" s="5"/>
      <c r="G14" s="5"/>
      <c r="H14" s="5"/>
      <c r="I14" s="12" t="s">
        <v>23</v>
      </c>
      <c r="J14" s="11" t="s">
        <v>1777</v>
      </c>
      <c r="K14" s="11" t="s">
        <v>1777</v>
      </c>
      <c r="L14" s="12" t="s">
        <v>26</v>
      </c>
      <c r="M14" s="13">
        <v>2019</v>
      </c>
      <c r="N14" s="5"/>
      <c r="O14" s="101"/>
      <c r="P14" s="103"/>
    </row>
    <row r="15" spans="1:16" ht="19.5" customHeight="1" x14ac:dyDescent="0.25">
      <c r="A15" s="5"/>
      <c r="B15" s="101"/>
      <c r="C15" s="102"/>
      <c r="D15" s="5"/>
      <c r="E15" s="13">
        <v>1</v>
      </c>
      <c r="F15" s="5"/>
      <c r="G15" s="5"/>
      <c r="H15" s="5"/>
      <c r="I15" s="12" t="s">
        <v>23</v>
      </c>
      <c r="J15" s="11" t="s">
        <v>1778</v>
      </c>
      <c r="K15" s="11" t="s">
        <v>1778</v>
      </c>
      <c r="L15" s="12" t="s">
        <v>81</v>
      </c>
      <c r="M15" s="13">
        <v>2022</v>
      </c>
      <c r="N15" s="5"/>
      <c r="O15" s="101"/>
      <c r="P15" s="103"/>
    </row>
    <row r="16" spans="1:16" ht="19.5" customHeight="1" x14ac:dyDescent="0.25">
      <c r="A16" s="11" t="s">
        <v>1779</v>
      </c>
      <c r="B16" s="110" t="s">
        <v>1780</v>
      </c>
      <c r="C16" s="95"/>
      <c r="D16" s="12" t="s">
        <v>22</v>
      </c>
      <c r="E16" s="13">
        <v>1</v>
      </c>
      <c r="F16" s="5"/>
      <c r="G16" s="13">
        <v>8</v>
      </c>
      <c r="H16" s="5"/>
      <c r="I16" s="12" t="s">
        <v>23</v>
      </c>
      <c r="J16" s="11" t="s">
        <v>1773</v>
      </c>
      <c r="K16" s="11" t="s">
        <v>1773</v>
      </c>
      <c r="L16" s="12" t="s">
        <v>81</v>
      </c>
      <c r="M16" s="13">
        <v>20216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</v>
      </c>
      <c r="F17" s="5"/>
      <c r="G17" s="5"/>
      <c r="H17" s="5"/>
      <c r="I17" s="12" t="s">
        <v>23</v>
      </c>
      <c r="J17" s="11" t="s">
        <v>1773</v>
      </c>
      <c r="K17" s="11" t="s">
        <v>1773</v>
      </c>
      <c r="L17" s="12" t="s">
        <v>81</v>
      </c>
      <c r="M17" s="13">
        <v>20219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1</v>
      </c>
      <c r="F18" s="5"/>
      <c r="G18" s="5"/>
      <c r="H18" s="5"/>
      <c r="I18" s="12" t="s">
        <v>23</v>
      </c>
      <c r="J18" s="11" t="s">
        <v>1773</v>
      </c>
      <c r="K18" s="11" t="s">
        <v>1773</v>
      </c>
      <c r="L18" s="12" t="s">
        <v>81</v>
      </c>
      <c r="M18" s="13">
        <v>20066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</v>
      </c>
      <c r="F19" s="5"/>
      <c r="G19" s="5"/>
      <c r="H19" s="5"/>
      <c r="I19" s="12" t="s">
        <v>23</v>
      </c>
      <c r="J19" s="11" t="s">
        <v>1773</v>
      </c>
      <c r="K19" s="11" t="s">
        <v>1773</v>
      </c>
      <c r="L19" s="12" t="s">
        <v>81</v>
      </c>
      <c r="M19" s="13">
        <v>20213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1</v>
      </c>
      <c r="F20" s="5"/>
      <c r="G20" s="5"/>
      <c r="H20" s="5"/>
      <c r="I20" s="12" t="s">
        <v>23</v>
      </c>
      <c r="J20" s="11" t="s">
        <v>1774</v>
      </c>
      <c r="K20" s="11" t="s">
        <v>1774</v>
      </c>
      <c r="L20" s="12" t="s">
        <v>26</v>
      </c>
      <c r="M20" s="13">
        <v>20231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1</v>
      </c>
      <c r="F21" s="5"/>
      <c r="G21" s="5"/>
      <c r="H21" s="5"/>
      <c r="I21" s="12" t="s">
        <v>23</v>
      </c>
      <c r="J21" s="11" t="s">
        <v>1774</v>
      </c>
      <c r="K21" s="11" t="s">
        <v>1774</v>
      </c>
      <c r="L21" s="12" t="s">
        <v>26</v>
      </c>
      <c r="M21" s="13">
        <v>20228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1</v>
      </c>
      <c r="F22" s="5"/>
      <c r="G22" s="5"/>
      <c r="H22" s="5"/>
      <c r="I22" s="12" t="s">
        <v>23</v>
      </c>
      <c r="J22" s="11" t="s">
        <v>1774</v>
      </c>
      <c r="K22" s="11" t="s">
        <v>1774</v>
      </c>
      <c r="L22" s="12" t="s">
        <v>26</v>
      </c>
      <c r="M22" s="13">
        <v>20222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1</v>
      </c>
      <c r="F23" s="5"/>
      <c r="G23" s="5"/>
      <c r="H23" s="5"/>
      <c r="I23" s="12" t="s">
        <v>23</v>
      </c>
      <c r="J23" s="11" t="s">
        <v>1774</v>
      </c>
      <c r="K23" s="11" t="s">
        <v>1774</v>
      </c>
      <c r="L23" s="12" t="s">
        <v>26</v>
      </c>
      <c r="M23" s="13">
        <v>20225</v>
      </c>
      <c r="N23" s="5"/>
      <c r="O23" s="101"/>
      <c r="P23" s="103"/>
    </row>
    <row r="24" spans="1:16" ht="19.5" customHeight="1" x14ac:dyDescent="0.25">
      <c r="A24" s="11" t="s">
        <v>923</v>
      </c>
      <c r="B24" s="110" t="s">
        <v>924</v>
      </c>
      <c r="C24" s="95"/>
      <c r="D24" s="12" t="s">
        <v>22</v>
      </c>
      <c r="E24" s="13">
        <v>1</v>
      </c>
      <c r="F24" s="5"/>
      <c r="G24" s="13">
        <v>2</v>
      </c>
      <c r="H24" s="5"/>
      <c r="I24" s="12" t="s">
        <v>23</v>
      </c>
      <c r="J24" s="11" t="s">
        <v>1770</v>
      </c>
      <c r="K24" s="11" t="s">
        <v>1770</v>
      </c>
      <c r="L24" s="12" t="s">
        <v>81</v>
      </c>
      <c r="M24" s="13">
        <v>28146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1</v>
      </c>
      <c r="F25" s="5"/>
      <c r="G25" s="5"/>
      <c r="H25" s="5"/>
      <c r="I25" s="12" t="s">
        <v>23</v>
      </c>
      <c r="J25" s="11" t="s">
        <v>1770</v>
      </c>
      <c r="K25" s="11" t="s">
        <v>1770</v>
      </c>
      <c r="L25" s="12" t="s">
        <v>81</v>
      </c>
      <c r="M25" s="13">
        <v>28143</v>
      </c>
      <c r="N25" s="5"/>
      <c r="O25" s="101"/>
      <c r="P25" s="103"/>
    </row>
    <row r="26" spans="1:16" ht="19.5" customHeight="1" x14ac:dyDescent="0.25">
      <c r="A26" s="11" t="s">
        <v>931</v>
      </c>
      <c r="B26" s="110" t="s">
        <v>932</v>
      </c>
      <c r="C26" s="95"/>
      <c r="D26" s="12" t="s">
        <v>22</v>
      </c>
      <c r="E26" s="13">
        <v>45</v>
      </c>
      <c r="F26" s="5"/>
      <c r="G26" s="13">
        <v>45</v>
      </c>
      <c r="H26" s="5"/>
      <c r="I26" s="12" t="s">
        <v>23</v>
      </c>
      <c r="J26" s="11" t="s">
        <v>1781</v>
      </c>
      <c r="K26" s="11" t="s">
        <v>1782</v>
      </c>
      <c r="L26" s="12" t="s">
        <v>26</v>
      </c>
      <c r="M26" s="13">
        <v>18290</v>
      </c>
      <c r="N26" s="5"/>
      <c r="O26" s="101"/>
      <c r="P26" s="103"/>
    </row>
    <row r="27" spans="1:16" ht="19.5" customHeight="1" x14ac:dyDescent="0.25">
      <c r="A27" s="11" t="s">
        <v>1269</v>
      </c>
      <c r="B27" s="110" t="s">
        <v>1270</v>
      </c>
      <c r="C27" s="95"/>
      <c r="D27" s="12" t="s">
        <v>36</v>
      </c>
      <c r="E27" s="13">
        <v>1</v>
      </c>
      <c r="F27" s="5"/>
      <c r="G27" s="13">
        <v>1</v>
      </c>
      <c r="H27" s="5"/>
      <c r="I27" s="12" t="s">
        <v>23</v>
      </c>
      <c r="J27" s="11" t="s">
        <v>1783</v>
      </c>
      <c r="K27" s="11" t="s">
        <v>1763</v>
      </c>
      <c r="L27" s="12" t="s">
        <v>494</v>
      </c>
      <c r="M27" s="5"/>
      <c r="N27" s="5"/>
      <c r="O27" s="101"/>
      <c r="P27" s="103"/>
    </row>
    <row r="28" spans="1:16" ht="19.5" customHeight="1" x14ac:dyDescent="0.25">
      <c r="A28" s="12" t="s">
        <v>1420</v>
      </c>
      <c r="B28" s="110" t="s">
        <v>1421</v>
      </c>
      <c r="C28" s="95"/>
      <c r="D28" s="12" t="s">
        <v>22</v>
      </c>
      <c r="E28" s="13">
        <v>1</v>
      </c>
      <c r="F28" s="5"/>
      <c r="G28" s="13">
        <v>2</v>
      </c>
      <c r="H28" s="5"/>
      <c r="I28" s="12" t="s">
        <v>23</v>
      </c>
      <c r="J28" s="11" t="s">
        <v>1784</v>
      </c>
      <c r="K28" s="11" t="s">
        <v>1784</v>
      </c>
      <c r="L28" s="12" t="s">
        <v>81</v>
      </c>
      <c r="M28" s="13">
        <v>20580</v>
      </c>
      <c r="N28" s="5"/>
      <c r="O28" s="101"/>
      <c r="P28" s="103"/>
    </row>
    <row r="29" spans="1:16" ht="19.5" customHeight="1" x14ac:dyDescent="0.25">
      <c r="A29" s="5"/>
      <c r="B29" s="101"/>
      <c r="C29" s="102"/>
      <c r="D29" s="5"/>
      <c r="E29" s="13">
        <v>1</v>
      </c>
      <c r="F29" s="5"/>
      <c r="G29" s="5"/>
      <c r="H29" s="5"/>
      <c r="I29" s="12" t="s">
        <v>23</v>
      </c>
      <c r="J29" s="11" t="s">
        <v>1785</v>
      </c>
      <c r="K29" s="11" t="s">
        <v>1785</v>
      </c>
      <c r="L29" s="12" t="s">
        <v>26</v>
      </c>
      <c r="M29" s="13">
        <v>20535</v>
      </c>
      <c r="N29" s="5"/>
      <c r="O29" s="101"/>
      <c r="P29" s="103"/>
    </row>
    <row r="30" spans="1:16" ht="19.5" customHeight="1" x14ac:dyDescent="0.25">
      <c r="A30" s="12" t="s">
        <v>1427</v>
      </c>
      <c r="B30" s="110" t="s">
        <v>1428</v>
      </c>
      <c r="C30" s="95"/>
      <c r="D30" s="12" t="s">
        <v>22</v>
      </c>
      <c r="E30" s="13">
        <v>1</v>
      </c>
      <c r="F30" s="5"/>
      <c r="G30" s="13">
        <v>6</v>
      </c>
      <c r="H30" s="5"/>
      <c r="I30" s="12" t="s">
        <v>23</v>
      </c>
      <c r="J30" s="11" t="s">
        <v>1786</v>
      </c>
      <c r="K30" s="11" t="s">
        <v>1786</v>
      </c>
      <c r="L30" s="12" t="s">
        <v>81</v>
      </c>
      <c r="M30" s="13">
        <v>22259</v>
      </c>
      <c r="N30" s="5"/>
      <c r="O30" s="101"/>
      <c r="P30" s="103"/>
    </row>
    <row r="31" spans="1:16" ht="19.5" customHeight="1" x14ac:dyDescent="0.25">
      <c r="A31" s="5"/>
      <c r="B31" s="101"/>
      <c r="C31" s="102"/>
      <c r="D31" s="5"/>
      <c r="E31" s="13">
        <v>1</v>
      </c>
      <c r="F31" s="5"/>
      <c r="G31" s="5"/>
      <c r="H31" s="5"/>
      <c r="I31" s="12" t="s">
        <v>23</v>
      </c>
      <c r="J31" s="11" t="s">
        <v>1787</v>
      </c>
      <c r="K31" s="11" t="s">
        <v>1787</v>
      </c>
      <c r="L31" s="12" t="s">
        <v>81</v>
      </c>
      <c r="M31" s="13">
        <v>22165</v>
      </c>
      <c r="N31" s="5"/>
      <c r="O31" s="101"/>
      <c r="P31" s="103"/>
    </row>
    <row r="32" spans="1:16" ht="19.5" customHeight="1" x14ac:dyDescent="0.25">
      <c r="A32" s="1"/>
      <c r="B32" s="106"/>
      <c r="C32" s="107"/>
      <c r="D32" s="1"/>
      <c r="E32" s="10">
        <v>1</v>
      </c>
      <c r="F32" s="1"/>
      <c r="G32" s="1"/>
      <c r="H32" s="1"/>
      <c r="I32" s="9" t="s">
        <v>23</v>
      </c>
      <c r="J32" s="8" t="s">
        <v>1788</v>
      </c>
      <c r="K32" s="8" t="s">
        <v>1788</v>
      </c>
      <c r="L32" s="9" t="s">
        <v>26</v>
      </c>
      <c r="M32" s="10">
        <v>11978</v>
      </c>
      <c r="N32" s="1"/>
      <c r="O32" s="106"/>
      <c r="P32" s="108"/>
    </row>
    <row r="33" spans="1:16" ht="29.55" customHeight="1" x14ac:dyDescent="0.25"/>
    <row r="34" spans="1:16" ht="1.8" customHeight="1" x14ac:dyDescent="0.25">
      <c r="P34" s="104" t="s">
        <v>1765</v>
      </c>
    </row>
    <row r="35" spans="1:16" ht="9" customHeight="1" x14ac:dyDescent="0.25">
      <c r="A35" s="105" t="s">
        <v>0</v>
      </c>
      <c r="B35" s="93"/>
      <c r="P35" s="93"/>
    </row>
    <row r="36" spans="1:16" ht="0.45" customHeight="1" x14ac:dyDescent="0.25">
      <c r="P36" s="93"/>
    </row>
  </sheetData>
  <mergeCells count="69">
    <mergeCell ref="B31:C31"/>
    <mergeCell ref="O31:P31"/>
    <mergeCell ref="B32:C32"/>
    <mergeCell ref="O32:P32"/>
    <mergeCell ref="P34:P36"/>
    <mergeCell ref="A35:B35"/>
    <mergeCell ref="B28:C28"/>
    <mergeCell ref="O28:P28"/>
    <mergeCell ref="B29:C29"/>
    <mergeCell ref="O29:P29"/>
    <mergeCell ref="B30:C30"/>
    <mergeCell ref="O30:P30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5CE1-1E32-4908-989E-518D4C6F62BC}">
  <sheetPr codeName="Sheet95">
    <pageSetUpPr autoPageBreaks="0"/>
  </sheetPr>
  <dimension ref="A1:P32"/>
  <sheetViews>
    <sheetView zoomScaleNormal="100" workbookViewId="0">
      <selection activeCell="B8" sqref="B8:C8"/>
    </sheetView>
  </sheetViews>
  <sheetFormatPr defaultRowHeight="13.2" x14ac:dyDescent="0.25"/>
  <cols>
    <col min="1" max="1" width="14.77734375" customWidth="1"/>
    <col min="2" max="2" width="6.33203125" customWidth="1"/>
    <col min="3" max="3" width="65.21875" customWidth="1"/>
    <col min="4" max="13" width="14.77734375" customWidth="1"/>
    <col min="14" max="14" width="28.77734375" customWidth="1"/>
    <col min="15" max="15" width="13.6640625" customWidth="1"/>
    <col min="16" max="16" width="15.44140625" customWidth="1"/>
  </cols>
  <sheetData>
    <row r="1" spans="1:16" ht="19.5" customHeight="1" collapsed="1" x14ac:dyDescent="0.25">
      <c r="A1" s="91" t="s">
        <v>1766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</row>
    <row r="2" spans="1:16" ht="19.5" customHeight="1" x14ac:dyDescent="0.25">
      <c r="A2" s="91" t="s">
        <v>6</v>
      </c>
      <c r="B2" s="91" t="s">
        <v>7</v>
      </c>
      <c r="C2" s="89"/>
      <c r="D2" s="91" t="s">
        <v>9</v>
      </c>
      <c r="E2" s="91" t="s">
        <v>10</v>
      </c>
      <c r="F2" s="89"/>
      <c r="G2" s="91" t="s">
        <v>11</v>
      </c>
      <c r="H2" s="89"/>
      <c r="I2" s="91" t="s">
        <v>13</v>
      </c>
      <c r="J2" s="89"/>
      <c r="K2" s="89"/>
      <c r="L2" s="89"/>
      <c r="M2" s="89"/>
      <c r="N2" s="91" t="s">
        <v>14</v>
      </c>
      <c r="O2" s="91" t="s">
        <v>33</v>
      </c>
      <c r="P2" s="90"/>
    </row>
    <row r="3" spans="1:16" ht="34.5" customHeight="1" x14ac:dyDescent="0.25">
      <c r="A3" s="92"/>
      <c r="B3" s="92"/>
      <c r="C3" s="93"/>
      <c r="D3" s="92"/>
      <c r="E3" s="2" t="s">
        <v>1</v>
      </c>
      <c r="F3" s="2" t="s">
        <v>3</v>
      </c>
      <c r="G3" s="2" t="s">
        <v>1</v>
      </c>
      <c r="H3" s="2" t="s">
        <v>3</v>
      </c>
      <c r="I3" s="2" t="s">
        <v>16</v>
      </c>
      <c r="J3" s="6" t="s">
        <v>17</v>
      </c>
      <c r="K3" s="6" t="s">
        <v>18</v>
      </c>
      <c r="L3" s="2" t="s">
        <v>19</v>
      </c>
      <c r="M3" s="4" t="s">
        <v>284</v>
      </c>
      <c r="N3" s="93"/>
      <c r="O3" s="92"/>
      <c r="P3" s="109"/>
    </row>
    <row r="4" spans="1:16" ht="19.5" customHeight="1" x14ac:dyDescent="0.25">
      <c r="A4" s="5"/>
      <c r="B4" s="101"/>
      <c r="C4" s="102"/>
      <c r="D4" s="5"/>
      <c r="E4" s="13">
        <v>1</v>
      </c>
      <c r="F4" s="5"/>
      <c r="G4" s="5"/>
      <c r="H4" s="5"/>
      <c r="I4" s="12" t="s">
        <v>23</v>
      </c>
      <c r="J4" s="11" t="s">
        <v>1784</v>
      </c>
      <c r="K4" s="11" t="s">
        <v>1784</v>
      </c>
      <c r="L4" s="12" t="s">
        <v>81</v>
      </c>
      <c r="M4" s="13">
        <v>20447</v>
      </c>
      <c r="N4" s="5"/>
      <c r="O4" s="101"/>
      <c r="P4" s="103"/>
    </row>
    <row r="5" spans="1:16" ht="19.5" customHeight="1" x14ac:dyDescent="0.25">
      <c r="A5" s="5"/>
      <c r="B5" s="101"/>
      <c r="C5" s="102"/>
      <c r="D5" s="5"/>
      <c r="E5" s="13">
        <v>1</v>
      </c>
      <c r="F5" s="5"/>
      <c r="G5" s="5"/>
      <c r="H5" s="5"/>
      <c r="I5" s="12" t="s">
        <v>23</v>
      </c>
      <c r="J5" s="11" t="s">
        <v>1790</v>
      </c>
      <c r="K5" s="11" t="s">
        <v>1790</v>
      </c>
      <c r="L5" s="12" t="s">
        <v>26</v>
      </c>
      <c r="M5" s="13">
        <v>20434</v>
      </c>
      <c r="N5" s="5"/>
      <c r="O5" s="101"/>
      <c r="P5" s="103"/>
    </row>
    <row r="6" spans="1:16" ht="19.5" customHeight="1" x14ac:dyDescent="0.25">
      <c r="A6" s="5"/>
      <c r="B6" s="101"/>
      <c r="C6" s="102"/>
      <c r="D6" s="5"/>
      <c r="E6" s="13">
        <v>1</v>
      </c>
      <c r="F6" s="5"/>
      <c r="G6" s="5"/>
      <c r="H6" s="5"/>
      <c r="I6" s="12" t="s">
        <v>23</v>
      </c>
      <c r="J6" s="11" t="s">
        <v>1791</v>
      </c>
      <c r="K6" s="11" t="s">
        <v>1791</v>
      </c>
      <c r="L6" s="12" t="s">
        <v>81</v>
      </c>
      <c r="M6" s="13">
        <v>11952</v>
      </c>
      <c r="N6" s="5"/>
      <c r="O6" s="101"/>
      <c r="P6" s="103"/>
    </row>
    <row r="7" spans="1:16" ht="19.5" customHeight="1" x14ac:dyDescent="0.25">
      <c r="A7" s="12" t="s">
        <v>1609</v>
      </c>
      <c r="B7" s="110" t="s">
        <v>1610</v>
      </c>
      <c r="C7" s="95"/>
      <c r="D7" s="12" t="s">
        <v>1417</v>
      </c>
      <c r="E7" s="11" t="s">
        <v>1792</v>
      </c>
      <c r="F7" s="5"/>
      <c r="G7" s="13">
        <v>3.4000000000000002E-2</v>
      </c>
      <c r="H7" s="5"/>
      <c r="I7" s="12" t="s">
        <v>23</v>
      </c>
      <c r="J7" s="11" t="s">
        <v>1793</v>
      </c>
      <c r="K7" s="11" t="s">
        <v>1794</v>
      </c>
      <c r="L7" s="12" t="s">
        <v>26</v>
      </c>
      <c r="M7" s="13">
        <v>15307</v>
      </c>
      <c r="N7" s="5"/>
      <c r="O7" s="101"/>
      <c r="P7" s="103"/>
    </row>
    <row r="8" spans="1:16" ht="19.5" customHeight="1" x14ac:dyDescent="0.25">
      <c r="A8" s="5"/>
      <c r="B8" s="101"/>
      <c r="C8" s="102"/>
      <c r="D8" s="5"/>
      <c r="E8" s="13">
        <v>5.7000000000000002E-3</v>
      </c>
      <c r="F8" s="5"/>
      <c r="G8" s="5"/>
      <c r="H8" s="5"/>
      <c r="I8" s="12" t="s">
        <v>23</v>
      </c>
      <c r="J8" s="11" t="s">
        <v>1795</v>
      </c>
      <c r="K8" s="11" t="s">
        <v>1796</v>
      </c>
      <c r="L8" s="12" t="s">
        <v>81</v>
      </c>
      <c r="M8" s="13">
        <v>15309</v>
      </c>
      <c r="N8" s="5"/>
      <c r="O8" s="101"/>
      <c r="P8" s="103"/>
    </row>
    <row r="9" spans="1:16" ht="19.5" customHeight="1" x14ac:dyDescent="0.25">
      <c r="A9" s="12" t="s">
        <v>1705</v>
      </c>
      <c r="B9" s="110" t="s">
        <v>1706</v>
      </c>
      <c r="C9" s="95"/>
      <c r="D9" s="12" t="s">
        <v>1417</v>
      </c>
      <c r="E9" s="13">
        <v>4.1999999999999997E-3</v>
      </c>
      <c r="F9" s="5"/>
      <c r="G9" s="13">
        <v>1.7000000000000001E-2</v>
      </c>
      <c r="H9" s="5"/>
      <c r="I9" s="12" t="s">
        <v>23</v>
      </c>
      <c r="J9" s="11" t="s">
        <v>1794</v>
      </c>
      <c r="K9" s="11" t="s">
        <v>1797</v>
      </c>
      <c r="L9" s="12" t="s">
        <v>26</v>
      </c>
      <c r="M9" s="13">
        <v>17087</v>
      </c>
      <c r="N9" s="5"/>
      <c r="O9" s="101"/>
      <c r="P9" s="103"/>
    </row>
    <row r="10" spans="1:16" ht="19.5" customHeight="1" x14ac:dyDescent="0.25">
      <c r="A10" s="5"/>
      <c r="B10" s="101"/>
      <c r="C10" s="102"/>
      <c r="D10" s="5"/>
      <c r="E10" s="13">
        <v>5.1999999999999998E-3</v>
      </c>
      <c r="F10" s="5"/>
      <c r="G10" s="5"/>
      <c r="H10" s="5"/>
      <c r="I10" s="12" t="s">
        <v>23</v>
      </c>
      <c r="J10" s="11" t="s">
        <v>1794</v>
      </c>
      <c r="K10" s="11" t="s">
        <v>1798</v>
      </c>
      <c r="L10" s="12" t="s">
        <v>494</v>
      </c>
      <c r="M10" s="13">
        <v>11053</v>
      </c>
      <c r="N10" s="5"/>
      <c r="O10" s="101"/>
      <c r="P10" s="103"/>
    </row>
    <row r="11" spans="1:16" ht="19.5" customHeight="1" x14ac:dyDescent="0.25">
      <c r="A11" s="5"/>
      <c r="B11" s="101"/>
      <c r="C11" s="102"/>
      <c r="D11" s="5"/>
      <c r="E11" s="13">
        <v>4.4999999999999997E-3</v>
      </c>
      <c r="F11" s="5"/>
      <c r="G11" s="5"/>
      <c r="H11" s="5"/>
      <c r="I11" s="12" t="s">
        <v>23</v>
      </c>
      <c r="J11" s="11" t="s">
        <v>1799</v>
      </c>
      <c r="K11" s="11" t="s">
        <v>1800</v>
      </c>
      <c r="L11" s="12" t="s">
        <v>494</v>
      </c>
      <c r="M11" s="13">
        <v>18891</v>
      </c>
      <c r="N11" s="5"/>
      <c r="O11" s="101"/>
      <c r="P11" s="103"/>
    </row>
    <row r="12" spans="1:16" ht="19.5" customHeight="1" x14ac:dyDescent="0.25">
      <c r="A12" s="5"/>
      <c r="B12" s="101"/>
      <c r="C12" s="102"/>
      <c r="D12" s="5"/>
      <c r="E12" s="13">
        <v>3.5999999999999999E-3</v>
      </c>
      <c r="F12" s="5"/>
      <c r="G12" s="5"/>
      <c r="H12" s="5"/>
      <c r="I12" s="12" t="s">
        <v>23</v>
      </c>
      <c r="J12" s="11" t="s">
        <v>1801</v>
      </c>
      <c r="K12" s="11" t="s">
        <v>1800</v>
      </c>
      <c r="L12" s="12" t="s">
        <v>81</v>
      </c>
      <c r="M12" s="13">
        <v>15255</v>
      </c>
      <c r="N12" s="5"/>
      <c r="O12" s="101"/>
      <c r="P12" s="103"/>
    </row>
    <row r="13" spans="1:16" ht="34.5" customHeight="1" x14ac:dyDescent="0.25">
      <c r="A13" s="12" t="s">
        <v>1718</v>
      </c>
      <c r="B13" s="110" t="s">
        <v>1719</v>
      </c>
      <c r="C13" s="95"/>
      <c r="D13" s="12" t="s">
        <v>1417</v>
      </c>
      <c r="E13" s="13">
        <v>1.3299999999999999E-2</v>
      </c>
      <c r="F13" s="5"/>
      <c r="G13" s="13">
        <v>2.7E-2</v>
      </c>
      <c r="H13" s="5"/>
      <c r="I13" s="12" t="s">
        <v>23</v>
      </c>
      <c r="J13" s="11" t="s">
        <v>1802</v>
      </c>
      <c r="K13" s="11" t="s">
        <v>1793</v>
      </c>
      <c r="L13" s="12" t="s">
        <v>26</v>
      </c>
      <c r="M13" s="13">
        <v>17618</v>
      </c>
      <c r="N13" s="5"/>
      <c r="O13" s="101"/>
      <c r="P13" s="103"/>
    </row>
    <row r="14" spans="1:16" ht="19.5" customHeight="1" x14ac:dyDescent="0.25">
      <c r="A14" s="5"/>
      <c r="B14" s="101"/>
      <c r="C14" s="102"/>
      <c r="D14" s="5"/>
      <c r="E14" s="13">
        <v>1.3299999999999999E-2</v>
      </c>
      <c r="F14" s="5"/>
      <c r="G14" s="5"/>
      <c r="H14" s="5"/>
      <c r="I14" s="12" t="s">
        <v>23</v>
      </c>
      <c r="J14" s="11" t="s">
        <v>1796</v>
      </c>
      <c r="K14" s="11" t="s">
        <v>1762</v>
      </c>
      <c r="L14" s="12" t="s">
        <v>81</v>
      </c>
      <c r="M14" s="13">
        <v>17620</v>
      </c>
      <c r="N14" s="5"/>
      <c r="O14" s="101"/>
      <c r="P14" s="103"/>
    </row>
    <row r="15" spans="1:16" ht="19.5" customHeight="1" x14ac:dyDescent="0.25">
      <c r="A15" s="12" t="s">
        <v>1725</v>
      </c>
      <c r="B15" s="110" t="s">
        <v>1726</v>
      </c>
      <c r="C15" s="95"/>
      <c r="D15" s="12" t="s">
        <v>1417</v>
      </c>
      <c r="E15" s="13">
        <v>9.7000000000000003E-3</v>
      </c>
      <c r="F15" s="5"/>
      <c r="G15" s="13">
        <v>0.123</v>
      </c>
      <c r="H15" s="5"/>
      <c r="I15" s="12" t="s">
        <v>23</v>
      </c>
      <c r="J15" s="11" t="s">
        <v>1783</v>
      </c>
      <c r="K15" s="11" t="s">
        <v>1723</v>
      </c>
      <c r="L15" s="12" t="s">
        <v>494</v>
      </c>
      <c r="M15" s="13">
        <v>17349</v>
      </c>
      <c r="N15" s="5"/>
      <c r="O15" s="101"/>
      <c r="P15" s="103"/>
    </row>
    <row r="16" spans="1:16" ht="19.5" customHeight="1" x14ac:dyDescent="0.25">
      <c r="A16" s="5"/>
      <c r="B16" s="101"/>
      <c r="C16" s="102"/>
      <c r="D16" s="5"/>
      <c r="E16" s="13">
        <v>9.7000000000000003E-3</v>
      </c>
      <c r="F16" s="5"/>
      <c r="G16" s="5"/>
      <c r="H16" s="5"/>
      <c r="I16" s="12" t="s">
        <v>23</v>
      </c>
      <c r="J16" s="11" t="s">
        <v>1802</v>
      </c>
      <c r="K16" s="11" t="s">
        <v>1723</v>
      </c>
      <c r="L16" s="12" t="s">
        <v>494</v>
      </c>
      <c r="M16" s="13">
        <v>22150</v>
      </c>
      <c r="N16" s="5"/>
      <c r="O16" s="101"/>
      <c r="P16" s="103"/>
    </row>
    <row r="17" spans="1:16" ht="19.5" customHeight="1" x14ac:dyDescent="0.25">
      <c r="A17" s="5"/>
      <c r="B17" s="101"/>
      <c r="C17" s="102"/>
      <c r="D17" s="5"/>
      <c r="E17" s="13">
        <v>1.5599999999999999E-2</v>
      </c>
      <c r="F17" s="5"/>
      <c r="G17" s="5"/>
      <c r="H17" s="5"/>
      <c r="I17" s="12" t="s">
        <v>23</v>
      </c>
      <c r="J17" s="11" t="s">
        <v>1723</v>
      </c>
      <c r="K17" s="11" t="s">
        <v>1803</v>
      </c>
      <c r="L17" s="12" t="s">
        <v>81</v>
      </c>
      <c r="M17" s="13">
        <v>17350</v>
      </c>
      <c r="N17" s="5"/>
      <c r="O17" s="101"/>
      <c r="P17" s="103"/>
    </row>
    <row r="18" spans="1:16" ht="19.5" customHeight="1" x14ac:dyDescent="0.25">
      <c r="A18" s="5"/>
      <c r="B18" s="101"/>
      <c r="C18" s="102"/>
      <c r="D18" s="5"/>
      <c r="E18" s="13">
        <v>3.1800000000000002E-2</v>
      </c>
      <c r="F18" s="5"/>
      <c r="G18" s="5"/>
      <c r="H18" s="5"/>
      <c r="I18" s="12" t="s">
        <v>23</v>
      </c>
      <c r="J18" s="11" t="s">
        <v>1723</v>
      </c>
      <c r="K18" s="11" t="s">
        <v>1794</v>
      </c>
      <c r="L18" s="12" t="s">
        <v>81</v>
      </c>
      <c r="M18" s="13">
        <v>17357</v>
      </c>
      <c r="N18" s="5"/>
      <c r="O18" s="101"/>
      <c r="P18" s="103"/>
    </row>
    <row r="19" spans="1:16" ht="19.5" customHeight="1" x14ac:dyDescent="0.25">
      <c r="A19" s="5"/>
      <c r="B19" s="101"/>
      <c r="C19" s="102"/>
      <c r="D19" s="5"/>
      <c r="E19" s="13">
        <v>1.6199999999999999E-2</v>
      </c>
      <c r="F19" s="5"/>
      <c r="G19" s="5"/>
      <c r="H19" s="5"/>
      <c r="I19" s="12" t="s">
        <v>23</v>
      </c>
      <c r="J19" s="11" t="s">
        <v>1803</v>
      </c>
      <c r="K19" s="11" t="s">
        <v>1794</v>
      </c>
      <c r="L19" s="12" t="s">
        <v>81</v>
      </c>
      <c r="M19" s="13">
        <v>17348</v>
      </c>
      <c r="N19" s="5"/>
      <c r="O19" s="101"/>
      <c r="P19" s="103"/>
    </row>
    <row r="20" spans="1:16" ht="19.5" customHeight="1" x14ac:dyDescent="0.25">
      <c r="A20" s="5"/>
      <c r="B20" s="101"/>
      <c r="C20" s="102"/>
      <c r="D20" s="5"/>
      <c r="E20" s="13">
        <v>8.9999999999999998E-4</v>
      </c>
      <c r="F20" s="5"/>
      <c r="G20" s="5"/>
      <c r="H20" s="5"/>
      <c r="I20" s="12" t="s">
        <v>23</v>
      </c>
      <c r="J20" s="11" t="s">
        <v>1797</v>
      </c>
      <c r="K20" s="11" t="s">
        <v>1799</v>
      </c>
      <c r="L20" s="12" t="s">
        <v>26</v>
      </c>
      <c r="M20" s="13">
        <v>17088</v>
      </c>
      <c r="N20" s="5"/>
      <c r="O20" s="101"/>
      <c r="P20" s="103"/>
    </row>
    <row r="21" spans="1:16" ht="19.5" customHeight="1" x14ac:dyDescent="0.25">
      <c r="A21" s="5"/>
      <c r="B21" s="101"/>
      <c r="C21" s="102"/>
      <c r="D21" s="5"/>
      <c r="E21" s="13">
        <v>8.0000000000000004E-4</v>
      </c>
      <c r="F21" s="5"/>
      <c r="G21" s="5"/>
      <c r="H21" s="5"/>
      <c r="I21" s="12" t="s">
        <v>23</v>
      </c>
      <c r="J21" s="11" t="s">
        <v>1804</v>
      </c>
      <c r="K21" s="11" t="s">
        <v>1801</v>
      </c>
      <c r="L21" s="12" t="s">
        <v>81</v>
      </c>
      <c r="M21" s="13">
        <v>17085</v>
      </c>
      <c r="N21" s="5"/>
      <c r="O21" s="101"/>
      <c r="P21" s="103"/>
    </row>
    <row r="22" spans="1:16" ht="19.5" customHeight="1" x14ac:dyDescent="0.25">
      <c r="A22" s="5"/>
      <c r="B22" s="101"/>
      <c r="C22" s="102"/>
      <c r="D22" s="5"/>
      <c r="E22" s="13">
        <v>9.4000000000000004E-3</v>
      </c>
      <c r="F22" s="5"/>
      <c r="G22" s="5"/>
      <c r="H22" s="5"/>
      <c r="I22" s="12" t="s">
        <v>23</v>
      </c>
      <c r="J22" s="11" t="s">
        <v>1795</v>
      </c>
      <c r="K22" s="11" t="s">
        <v>1805</v>
      </c>
      <c r="L22" s="12" t="s">
        <v>26</v>
      </c>
      <c r="M22" s="13">
        <v>17344</v>
      </c>
      <c r="N22" s="5"/>
      <c r="O22" s="101"/>
      <c r="P22" s="103"/>
    </row>
    <row r="23" spans="1:16" ht="19.5" customHeight="1" x14ac:dyDescent="0.25">
      <c r="A23" s="5"/>
      <c r="B23" s="101"/>
      <c r="C23" s="102"/>
      <c r="D23" s="5"/>
      <c r="E23" s="13">
        <v>9.4999999999999998E-3</v>
      </c>
      <c r="F23" s="5"/>
      <c r="G23" s="5"/>
      <c r="H23" s="5"/>
      <c r="I23" s="12" t="s">
        <v>23</v>
      </c>
      <c r="J23" s="11" t="s">
        <v>1795</v>
      </c>
      <c r="K23" s="11" t="s">
        <v>1724</v>
      </c>
      <c r="L23" s="12" t="s">
        <v>26</v>
      </c>
      <c r="M23" s="13">
        <v>17347</v>
      </c>
      <c r="N23" s="5"/>
      <c r="O23" s="101"/>
      <c r="P23" s="103"/>
    </row>
    <row r="24" spans="1:16" ht="19.5" customHeight="1" x14ac:dyDescent="0.25">
      <c r="A24" s="5"/>
      <c r="B24" s="101"/>
      <c r="C24" s="102"/>
      <c r="D24" s="5"/>
      <c r="E24" s="13">
        <v>9.7000000000000003E-3</v>
      </c>
      <c r="F24" s="5"/>
      <c r="G24" s="5"/>
      <c r="H24" s="5"/>
      <c r="I24" s="12" t="s">
        <v>23</v>
      </c>
      <c r="J24" s="11" t="s">
        <v>1805</v>
      </c>
      <c r="K24" s="11" t="s">
        <v>1762</v>
      </c>
      <c r="L24" s="12" t="s">
        <v>494</v>
      </c>
      <c r="M24" s="13">
        <v>26304</v>
      </c>
      <c r="N24" s="5"/>
      <c r="O24" s="101"/>
      <c r="P24" s="103"/>
    </row>
    <row r="25" spans="1:16" ht="19.5" customHeight="1" x14ac:dyDescent="0.25">
      <c r="A25" s="5"/>
      <c r="B25" s="101"/>
      <c r="C25" s="102"/>
      <c r="D25" s="5"/>
      <c r="E25" s="13">
        <v>9.7000000000000003E-3</v>
      </c>
      <c r="F25" s="5"/>
      <c r="G25" s="5"/>
      <c r="H25" s="5"/>
      <c r="I25" s="12" t="s">
        <v>23</v>
      </c>
      <c r="J25" s="11" t="s">
        <v>1724</v>
      </c>
      <c r="K25" s="11" t="s">
        <v>1763</v>
      </c>
      <c r="L25" s="12" t="s">
        <v>494</v>
      </c>
      <c r="M25" s="13">
        <v>26301</v>
      </c>
      <c r="N25" s="5"/>
      <c r="O25" s="101"/>
      <c r="P25" s="103"/>
    </row>
    <row r="26" spans="1:16" ht="19.5" customHeight="1" x14ac:dyDescent="0.25">
      <c r="A26" s="11" t="s">
        <v>30</v>
      </c>
      <c r="B26" s="101"/>
      <c r="C26" s="10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01"/>
      <c r="P26" s="103"/>
    </row>
    <row r="27" spans="1:16" ht="19.5" customHeight="1" x14ac:dyDescent="0.25">
      <c r="A27" s="11" t="s">
        <v>30</v>
      </c>
      <c r="B27" s="101"/>
      <c r="C27" s="10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01"/>
      <c r="P27" s="103"/>
    </row>
    <row r="28" spans="1:16" ht="19.5" customHeight="1" x14ac:dyDescent="0.25">
      <c r="A28" s="8" t="s">
        <v>30</v>
      </c>
      <c r="B28" s="106"/>
      <c r="C28" s="10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06"/>
      <c r="P28" s="108"/>
    </row>
    <row r="29" spans="1:16" ht="137.55000000000001" customHeight="1" x14ac:dyDescent="0.25"/>
    <row r="30" spans="1:16" ht="1.8" customHeight="1" x14ac:dyDescent="0.25">
      <c r="P30" s="104" t="s">
        <v>1789</v>
      </c>
    </row>
    <row r="31" spans="1:16" ht="9" customHeight="1" x14ac:dyDescent="0.25">
      <c r="A31" s="105" t="s">
        <v>0</v>
      </c>
      <c r="B31" s="93"/>
      <c r="P31" s="93"/>
    </row>
    <row r="32" spans="1:16" ht="0.45" customHeight="1" x14ac:dyDescent="0.25">
      <c r="P32" s="93"/>
    </row>
  </sheetData>
  <mergeCells count="61">
    <mergeCell ref="B28:C28"/>
    <mergeCell ref="O28:P28"/>
    <mergeCell ref="P30:P32"/>
    <mergeCell ref="A31:B31"/>
    <mergeCell ref="B25:C25"/>
    <mergeCell ref="O25:P25"/>
    <mergeCell ref="B26:C26"/>
    <mergeCell ref="O26:P26"/>
    <mergeCell ref="B27:C27"/>
    <mergeCell ref="O27:P27"/>
    <mergeCell ref="B22:C22"/>
    <mergeCell ref="O22:P22"/>
    <mergeCell ref="B23:C23"/>
    <mergeCell ref="O23:P23"/>
    <mergeCell ref="B24:C24"/>
    <mergeCell ref="O24:P24"/>
    <mergeCell ref="B19:C19"/>
    <mergeCell ref="O19:P19"/>
    <mergeCell ref="B20:C20"/>
    <mergeCell ref="O20:P20"/>
    <mergeCell ref="B21:C21"/>
    <mergeCell ref="O21:P21"/>
    <mergeCell ref="B16:C16"/>
    <mergeCell ref="O16:P16"/>
    <mergeCell ref="B17:C17"/>
    <mergeCell ref="O17:P17"/>
    <mergeCell ref="B18:C18"/>
    <mergeCell ref="O18:P18"/>
    <mergeCell ref="B13:C13"/>
    <mergeCell ref="O13:P13"/>
    <mergeCell ref="B14:C14"/>
    <mergeCell ref="O14:P14"/>
    <mergeCell ref="B15:C15"/>
    <mergeCell ref="O15:P15"/>
    <mergeCell ref="B10:C10"/>
    <mergeCell ref="O10:P10"/>
    <mergeCell ref="B11:C11"/>
    <mergeCell ref="O11:P11"/>
    <mergeCell ref="B12:C12"/>
    <mergeCell ref="O12:P12"/>
    <mergeCell ref="B7:C7"/>
    <mergeCell ref="O7:P7"/>
    <mergeCell ref="B8:C8"/>
    <mergeCell ref="O8:P8"/>
    <mergeCell ref="B9:C9"/>
    <mergeCell ref="O9:P9"/>
    <mergeCell ref="B4:C4"/>
    <mergeCell ref="O4:P4"/>
    <mergeCell ref="B5:C5"/>
    <mergeCell ref="O5:P5"/>
    <mergeCell ref="B6:C6"/>
    <mergeCell ref="O6:P6"/>
    <mergeCell ref="A1:P1"/>
    <mergeCell ref="A2:A3"/>
    <mergeCell ref="B2:C3"/>
    <mergeCell ref="D2:D3"/>
    <mergeCell ref="E2:F2"/>
    <mergeCell ref="G2:H2"/>
    <mergeCell ref="I2:M2"/>
    <mergeCell ref="N2:N3"/>
    <mergeCell ref="O2:P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94</vt:i4>
      </vt:variant>
      <vt:variant>
        <vt:lpstr>Named Ranges</vt:lpstr>
      </vt:variant>
      <vt:variant>
        <vt:i4>2</vt:i4>
      </vt:variant>
    </vt:vector>
  </HeadingPairs>
  <TitlesOfParts>
    <vt:vector size="96" baseType="lpstr">
      <vt:lpstr>Index</vt:lpstr>
      <vt:lpstr>0635 2 11	PULL &amp; SPLICE BOX, F&amp;</vt:lpstr>
      <vt:lpstr>0104 18	INLET PROTECTION SYST</vt:lpstr>
      <vt:lpstr>	0107  1	LITTER REMOVAL</vt:lpstr>
      <vt:lpstr>	0107  2	MOWING</vt:lpstr>
      <vt:lpstr>1	0110  1  1	CLEARING &amp; GRUBBIN</vt:lpstr>
      <vt:lpstr>1	0110  4 10	REMOVAL OF EXIST C</vt:lpstr>
      <vt:lpstr>	0110  1  2	CLEARING &amp; GRUBBING</vt:lpstr>
      <vt:lpstr>	0110  4 10	REMOVAL OF EXIST C</vt:lpstr>
      <vt:lpstr>0425 1451	INLETS, CURB, TYPE</vt:lpstr>
      <vt:lpstr>0425  5	MANHOLE, ADJUST </vt:lpstr>
      <vt:lpstr>18	0630 2 12	CONDUIT, F&amp; I, DIR</vt:lpstr>
      <vt:lpstr>0632 7 1	SIGNAL CABLE- NEW O</vt:lpstr>
      <vt:lpstr>0632 7 6	SIGNAL CABLE, REMOVE- </vt:lpstr>
      <vt:lpstr>0639  1122	ELECTRICAL POWER </vt:lpstr>
      <vt:lpstr>0639 2 1	ELECTRICAL SERVICE </vt:lpstr>
      <vt:lpstr>0639 2 6	ELECTRICAL SERVICE </vt:lpstr>
      <vt:lpstr>0641  2 12	PREST CNC POLE,F&amp;</vt:lpstr>
      <vt:lpstr>0641  2 60	PREST CNC POLE, R</vt:lpstr>
      <vt:lpstr>0641 2 60	PREST CNC POLE, RE</vt:lpstr>
      <vt:lpstr>0646  1 11	ALUMINUM SIGNALS </vt:lpstr>
      <vt:lpstr>0646  1 60	ALUMINUM SIGNALS </vt:lpstr>
      <vt:lpstr>0653  1 11	PEDESTRIAN SIGNAL</vt:lpstr>
      <vt:lpstr>0653  1 60	PEDESTRIAN SIGNAL</vt:lpstr>
      <vt:lpstr>0660 4 11	VEHICLE DETECTION </vt:lpstr>
      <vt:lpstr>0660 4 12	VEHICLE DETECTION SYS</vt:lpstr>
      <vt:lpstr>0665 1 12	PEDESTRIAN DETECTOR, </vt:lpstr>
      <vt:lpstr>0665 1 60	PEDESTRIAN DETECTO</vt:lpstr>
      <vt:lpstr>0670 5140	TRAF CNTL ASSEM, F&amp;I,</vt:lpstr>
      <vt:lpstr>0670 5600	TRAF CNTL ASSEM, R</vt:lpstr>
      <vt:lpstr>0684 90102	NET DEV, CELLULAR</vt:lpstr>
      <vt:lpstr>0650 1 14	VEHICULAR TRAFFIC SIG</vt:lpstr>
      <vt:lpstr>0650 1 18	VEHICULAR TRAFFIC SIG</vt:lpstr>
      <vt:lpstr>0650 1 60	VEHICULAR TRAFFIC SIG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  <vt:lpstr>Page 29</vt:lpstr>
      <vt:lpstr>Page 30</vt:lpstr>
      <vt:lpstr>Page 31</vt:lpstr>
      <vt:lpstr>Page 32</vt:lpstr>
      <vt:lpstr>Page 33</vt:lpstr>
      <vt:lpstr>Page 34</vt:lpstr>
      <vt:lpstr>Page 35</vt:lpstr>
      <vt:lpstr>Page 36</vt:lpstr>
      <vt:lpstr>Page 37</vt:lpstr>
      <vt:lpstr>Page 38</vt:lpstr>
      <vt:lpstr>Page 39</vt:lpstr>
      <vt:lpstr>Page 40</vt:lpstr>
      <vt:lpstr>Page 41</vt:lpstr>
      <vt:lpstr>Page 42</vt:lpstr>
      <vt:lpstr>Page 43</vt:lpstr>
      <vt:lpstr>Page 44</vt:lpstr>
      <vt:lpstr>Page 45</vt:lpstr>
      <vt:lpstr>Page 46</vt:lpstr>
      <vt:lpstr>Page 47</vt:lpstr>
      <vt:lpstr>Page 48</vt:lpstr>
      <vt:lpstr>Page 49</vt:lpstr>
      <vt:lpstr>Page 50</vt:lpstr>
      <vt:lpstr>Page 51</vt:lpstr>
      <vt:lpstr>Page 52</vt:lpstr>
      <vt:lpstr>Page 53</vt:lpstr>
      <vt:lpstr>Page 54</vt:lpstr>
      <vt:lpstr>Page 55</vt:lpstr>
      <vt:lpstr>Page 56</vt:lpstr>
      <vt:lpstr>Page 57</vt:lpstr>
      <vt:lpstr>Page 58</vt:lpstr>
      <vt:lpstr>Page 59</vt:lpstr>
      <vt:lpstr>Page 60</vt:lpstr>
      <vt:lpstr>Page 61</vt:lpstr>
      <vt:lpstr>'0104 18	INLET PROTECTION SYST'!Print_Titles</vt:lpstr>
      <vt:lpstr>'0635 2 11	PULL &amp; SPLICE BOX, F&amp;'!Print_Titles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Alvarez Borbolla</dc:creator>
  <cp:lastModifiedBy>Csar MAB</cp:lastModifiedBy>
  <cp:lastPrinted>2025-10-09T18:10:11Z</cp:lastPrinted>
  <dcterms:created xsi:type="dcterms:W3CDTF">2025-10-07T13:33:26Z</dcterms:created>
  <dcterms:modified xsi:type="dcterms:W3CDTF">2026-03-30T18:09:44Z</dcterms:modified>
</cp:coreProperties>
</file>