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nunezrodriguez/local/projects/kratos/docs/"/>
    </mc:Choice>
  </mc:AlternateContent>
  <xr:revisionPtr revIDLastSave="0" documentId="13_ncr:1_{E80DBD2E-9CC9-8441-99B5-892B8A2BFC9F}" xr6:coauthVersionLast="47" xr6:coauthVersionMax="47" xr10:uidLastSave="{00000000-0000-0000-0000-000000000000}"/>
  <bookViews>
    <workbookView xWindow="33680" yWindow="4160" windowWidth="41980" windowHeight="24740" xr2:uid="{B60C32F9-95A4-1D44-972B-D1A8492DD722}"/>
  </bookViews>
  <sheets>
    <sheet name="parts list" sheetId="1" r:id="rId1"/>
    <sheet name="possible frames" sheetId="5" r:id="rId2"/>
    <sheet name="cameras" sheetId="4" r:id="rId3"/>
    <sheet name="motor select" sheetId="2" r:id="rId4"/>
    <sheet name="battery selec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10" i="1"/>
  <c r="F11" i="1"/>
  <c r="F12" i="1"/>
  <c r="H4" i="1"/>
  <c r="H5" i="1" s="1"/>
  <c r="F2" i="1"/>
  <c r="H2" i="1"/>
  <c r="H3" i="1" l="1"/>
</calcChain>
</file>

<file path=xl/sharedStrings.xml><?xml version="1.0" encoding="utf-8"?>
<sst xmlns="http://schemas.openxmlformats.org/spreadsheetml/2006/main" count="39" uniqueCount="37">
  <si>
    <t>jetson nano</t>
  </si>
  <si>
    <t>stm32</t>
  </si>
  <si>
    <t>battery</t>
  </si>
  <si>
    <t>power sensor</t>
  </si>
  <si>
    <t>motors</t>
  </si>
  <si>
    <t>motor controllers</t>
  </si>
  <si>
    <t>IMU</t>
  </si>
  <si>
    <t>LED strip</t>
  </si>
  <si>
    <t>power converter</t>
  </si>
  <si>
    <t>frame</t>
  </si>
  <si>
    <t>wide angle</t>
  </si>
  <si>
    <t>pi camera 1</t>
  </si>
  <si>
    <t>pi camera 2</t>
  </si>
  <si>
    <t>wide angle camera</t>
  </si>
  <si>
    <t>BNO055</t>
  </si>
  <si>
    <t>https://learn.adafruit.com/adafruit-bno055-absolute-orientation-sensor/overview</t>
  </si>
  <si>
    <t>https://www.amazon.com/gp/product/B07Z9Y3LGR/ref=ppx_yo_dt_b_search_asin_title?ie=UTF8&amp;psc=1</t>
  </si>
  <si>
    <t>https://www.robotshop.com/en/12v-dc-motor-251rpm-encoder.html</t>
  </si>
  <si>
    <t>https://www.robotshop.com/en/cytron-13a-5-30v-single-dc-motor-controller.html</t>
  </si>
  <si>
    <t>https://www.makerfocus.com/collections/rpi-cameras/products/fisheye-camera-5mp-ir-cut-night-vision-compatible-for-raspberry-pi4b-3b-3b-2b</t>
  </si>
  <si>
    <t>night vision</t>
  </si>
  <si>
    <t>https://www.robotshop.com/en/cytron-10a-5-30v-dual-channel-dc-motor-driver.html</t>
  </si>
  <si>
    <t>https://www.servocity.com/whippersnapper-runt-rover/</t>
  </si>
  <si>
    <t>INA260 already have, max: 36V at 15A</t>
  </si>
  <si>
    <t>n/a</t>
  </si>
  <si>
    <t>Part</t>
  </si>
  <si>
    <t>Notes</t>
  </si>
  <si>
    <t>Weight [g]</t>
  </si>
  <si>
    <t>Currrent [mA]</t>
  </si>
  <si>
    <t>Voltage [V]</t>
  </si>
  <si>
    <t>Power Usage [W]</t>
  </si>
  <si>
    <t>Links</t>
  </si>
  <si>
    <t>Expected Performance</t>
  </si>
  <si>
    <t>Battery life with 3000 mAh [minutes]</t>
  </si>
  <si>
    <t>Total Weight [g]</t>
  </si>
  <si>
    <t>Total Current [mA]</t>
  </si>
  <si>
    <t>Total Power Usage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</si>
</sst>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1"/>
    <xf numFmtId="0" fontId="1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Z9Y3LGR/ref=ppx_yo_dt_b_search_asin_title?ie=UTF8&amp;psc=1" TargetMode="External"/><Relationship Id="rId2" Type="http://schemas.openxmlformats.org/officeDocument/2006/relationships/hyperlink" Target="https://www.makerfocus.com/collections/rpi-cameras/products/fisheye-camera-5mp-ir-cut-night-vision-compatible-for-raspberry-pi4b-3b-3b-2b" TargetMode="External"/><Relationship Id="rId1" Type="http://schemas.openxmlformats.org/officeDocument/2006/relationships/hyperlink" Target="https://learn.adafruit.com/adafruit-bno055-absolute-orientation-sensor/overview" TargetMode="External"/><Relationship Id="rId6" Type="http://schemas.openxmlformats.org/officeDocument/2006/relationships/hyperlink" Target="https://www.robotshop.com/en/cytron-10a-5-30v-dual-channel-dc-motor-driver.html" TargetMode="External"/><Relationship Id="rId5" Type="http://schemas.openxmlformats.org/officeDocument/2006/relationships/hyperlink" Target="https://www.robotshop.com/en/cytron-13a-5-30v-single-dc-motor-controller.html" TargetMode="External"/><Relationship Id="rId4" Type="http://schemas.openxmlformats.org/officeDocument/2006/relationships/hyperlink" Target="https://www.robotshop.com/en/12v-dc-motor-251rpm-encod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vocity.com/whippersnapper-runt-rov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rfocus.com/collections/rpi-cameras/products/fisheye-camera-5mp-ir-cut-night-vision-compatible-for-raspberry-pi4b-3b-3b-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94DA-A63E-9540-A8F6-1197E4C3C282}">
  <dimension ref="A1:M21"/>
  <sheetViews>
    <sheetView tabSelected="1" zoomScale="160" zoomScaleNormal="160" workbookViewId="0">
      <selection activeCell="G3" sqref="G3"/>
    </sheetView>
  </sheetViews>
  <sheetFormatPr baseColWidth="10" defaultRowHeight="16" x14ac:dyDescent="0.2"/>
  <cols>
    <col min="1" max="1" width="17.6640625" bestFit="1" customWidth="1"/>
    <col min="2" max="2" width="40.33203125" customWidth="1"/>
    <col min="4" max="4" width="12.33203125" bestFit="1" customWidth="1"/>
    <col min="6" max="6" width="15.6640625" bestFit="1" customWidth="1"/>
    <col min="7" max="7" width="32.6640625" bestFit="1" customWidth="1"/>
    <col min="9" max="9" width="123.83203125" bestFit="1" customWidth="1"/>
    <col min="10" max="10" width="23.1640625" bestFit="1" customWidth="1"/>
  </cols>
  <sheetData>
    <row r="1" spans="1:13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6" t="s">
        <v>32</v>
      </c>
      <c r="H1" s="6"/>
      <c r="I1" s="2" t="s">
        <v>31</v>
      </c>
    </row>
    <row r="2" spans="1:13" x14ac:dyDescent="0.2">
      <c r="A2" t="s">
        <v>0</v>
      </c>
      <c r="C2">
        <v>250</v>
      </c>
      <c r="D2">
        <v>3000</v>
      </c>
      <c r="E2">
        <v>5</v>
      </c>
      <c r="F2">
        <f>(E2*D2)/1000</f>
        <v>15</v>
      </c>
      <c r="G2" s="1" t="s">
        <v>34</v>
      </c>
      <c r="H2" s="4">
        <f>SUM(C:C)</f>
        <v>2621</v>
      </c>
      <c r="I2" t="s">
        <v>24</v>
      </c>
    </row>
    <row r="3" spans="1:13" x14ac:dyDescent="0.2">
      <c r="A3" t="s">
        <v>1</v>
      </c>
      <c r="C3">
        <v>8</v>
      </c>
      <c r="D3">
        <v>100</v>
      </c>
      <c r="E3">
        <v>5</v>
      </c>
      <c r="F3">
        <f>(E3*D3)/1000</f>
        <v>0.5</v>
      </c>
      <c r="G3" s="1" t="s">
        <v>36</v>
      </c>
      <c r="H3" s="4">
        <f>SUM(F:F)</f>
        <v>53.08428</v>
      </c>
      <c r="I3" t="s">
        <v>24</v>
      </c>
    </row>
    <row r="4" spans="1:13" x14ac:dyDescent="0.2">
      <c r="A4" t="s">
        <v>2</v>
      </c>
      <c r="C4">
        <v>250</v>
      </c>
      <c r="F4">
        <f>(E4*D4)/1000</f>
        <v>0</v>
      </c>
      <c r="G4" s="1" t="s">
        <v>35</v>
      </c>
      <c r="H4" s="4">
        <f>SUM(D:D)</f>
        <v>6522.3</v>
      </c>
    </row>
    <row r="5" spans="1:13" x14ac:dyDescent="0.2">
      <c r="A5" t="s">
        <v>3</v>
      </c>
      <c r="B5" t="s">
        <v>23</v>
      </c>
      <c r="C5">
        <v>5</v>
      </c>
      <c r="D5">
        <v>10</v>
      </c>
      <c r="E5">
        <v>5</v>
      </c>
      <c r="F5">
        <f>(E5*D5)/1000</f>
        <v>0.05</v>
      </c>
      <c r="G5" s="1" t="s">
        <v>33</v>
      </c>
      <c r="H5" s="4">
        <f>(3000/H4)*60</f>
        <v>27.597626604112044</v>
      </c>
    </row>
    <row r="6" spans="1:13" x14ac:dyDescent="0.2">
      <c r="A6" t="s">
        <v>13</v>
      </c>
      <c r="B6" t="s">
        <v>20</v>
      </c>
      <c r="C6">
        <v>28</v>
      </c>
      <c r="D6">
        <v>300</v>
      </c>
      <c r="E6">
        <v>3.3</v>
      </c>
      <c r="F6">
        <f>(E6*D6)/1000</f>
        <v>0.99</v>
      </c>
      <c r="H6" s="4"/>
      <c r="I6" s="5" t="s">
        <v>19</v>
      </c>
      <c r="M6" s="3"/>
    </row>
    <row r="7" spans="1:13" x14ac:dyDescent="0.2">
      <c r="A7" t="s">
        <v>4</v>
      </c>
      <c r="D7">
        <v>3000</v>
      </c>
      <c r="E7">
        <v>12</v>
      </c>
      <c r="F7">
        <f>(E7*D7)/1000</f>
        <v>36</v>
      </c>
      <c r="G7" s="1"/>
      <c r="H7" s="4"/>
      <c r="I7" s="5" t="s">
        <v>17</v>
      </c>
    </row>
    <row r="8" spans="1:13" x14ac:dyDescent="0.2">
      <c r="A8" t="s">
        <v>5</v>
      </c>
      <c r="F8">
        <f>(E8*D8)/1000</f>
        <v>0</v>
      </c>
      <c r="G8" s="1"/>
      <c r="H8" s="4"/>
      <c r="I8" s="5" t="s">
        <v>18</v>
      </c>
    </row>
    <row r="9" spans="1:13" x14ac:dyDescent="0.2">
      <c r="G9" s="1"/>
      <c r="H9" s="4"/>
      <c r="I9" s="5" t="s">
        <v>21</v>
      </c>
    </row>
    <row r="10" spans="1:13" x14ac:dyDescent="0.2">
      <c r="A10" t="s">
        <v>6</v>
      </c>
      <c r="B10" t="s">
        <v>14</v>
      </c>
      <c r="C10">
        <v>5</v>
      </c>
      <c r="D10">
        <v>12.3</v>
      </c>
      <c r="E10">
        <v>3.6</v>
      </c>
      <c r="F10">
        <f>(E10*D10)/1000</f>
        <v>4.428E-2</v>
      </c>
      <c r="G10" s="1"/>
      <c r="H10" s="4"/>
      <c r="I10" s="5" t="s">
        <v>15</v>
      </c>
    </row>
    <row r="11" spans="1:13" x14ac:dyDescent="0.2">
      <c r="A11" t="s">
        <v>7</v>
      </c>
      <c r="C11">
        <v>5</v>
      </c>
      <c r="D11">
        <v>100</v>
      </c>
      <c r="E11">
        <v>5</v>
      </c>
      <c r="F11">
        <f>(E11*D11)/1000</f>
        <v>0.5</v>
      </c>
      <c r="G11" s="1"/>
      <c r="H11" s="4"/>
      <c r="I11" s="5" t="s">
        <v>16</v>
      </c>
    </row>
    <row r="12" spans="1:13" x14ac:dyDescent="0.2">
      <c r="A12" t="s">
        <v>8</v>
      </c>
      <c r="C12">
        <v>70</v>
      </c>
      <c r="F12">
        <f>(E12*D12)/1000</f>
        <v>0</v>
      </c>
      <c r="G12" s="1"/>
      <c r="H12" s="4"/>
    </row>
    <row r="13" spans="1:13" x14ac:dyDescent="0.2">
      <c r="A13" t="s">
        <v>9</v>
      </c>
      <c r="C13">
        <v>2000</v>
      </c>
      <c r="G13" s="1"/>
      <c r="H13" s="4"/>
    </row>
    <row r="14" spans="1:13" x14ac:dyDescent="0.2">
      <c r="G14" s="1"/>
      <c r="H14" s="4"/>
    </row>
    <row r="21" spans="4:4" x14ac:dyDescent="0.2">
      <c r="D21" s="3"/>
    </row>
  </sheetData>
  <mergeCells count="1">
    <mergeCell ref="G1:H1"/>
  </mergeCells>
  <hyperlinks>
    <hyperlink ref="I10" r:id="rId1" xr:uid="{D42465E7-58C3-5141-B9D8-DF3EAB8E57E9}"/>
    <hyperlink ref="I6" r:id="rId2" xr:uid="{31244D65-3A20-694B-82CE-E3428E3E7999}"/>
    <hyperlink ref="I11" r:id="rId3" xr:uid="{6C006621-A3C6-1941-919C-8BCC27DED201}"/>
    <hyperlink ref="I7" r:id="rId4" xr:uid="{1CCBF32E-05CB-6742-9C50-DF29C6A54B3A}"/>
    <hyperlink ref="I8" r:id="rId5" xr:uid="{4315E7B6-6509-3546-A3A8-6628E5C1888C}"/>
    <hyperlink ref="I9" r:id="rId6" xr:uid="{5843B203-F468-0D41-8749-70B2A50099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96FC-609E-B14C-8984-D0ABA47B9D51}">
  <dimension ref="B4"/>
  <sheetViews>
    <sheetView workbookViewId="0">
      <selection activeCell="B4" sqref="B4"/>
    </sheetView>
  </sheetViews>
  <sheetFormatPr baseColWidth="10" defaultRowHeight="16" x14ac:dyDescent="0.2"/>
  <sheetData>
    <row r="4" spans="2:2" x14ac:dyDescent="0.2">
      <c r="B4" s="5" t="s">
        <v>22</v>
      </c>
    </row>
  </sheetData>
  <hyperlinks>
    <hyperlink ref="B4" r:id="rId1" xr:uid="{E03C81A3-2A6A-4F43-BCB1-AB4C2CEAAF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FB81-E700-734D-AAA4-573EBF6AC144}">
  <dimension ref="B2:C4"/>
  <sheetViews>
    <sheetView zoomScale="150" zoomScaleNormal="150" workbookViewId="0">
      <selection activeCell="C2" sqref="C2"/>
    </sheetView>
  </sheetViews>
  <sheetFormatPr baseColWidth="10" defaultRowHeight="16" x14ac:dyDescent="0.2"/>
  <sheetData>
    <row r="2" spans="2:3" x14ac:dyDescent="0.2">
      <c r="B2" t="s">
        <v>10</v>
      </c>
      <c r="C2" s="5" t="s">
        <v>19</v>
      </c>
    </row>
    <row r="3" spans="2:3" x14ac:dyDescent="0.2">
      <c r="B3" t="s">
        <v>11</v>
      </c>
    </row>
    <row r="4" spans="2:3" x14ac:dyDescent="0.2">
      <c r="B4" t="s">
        <v>12</v>
      </c>
    </row>
  </sheetData>
  <hyperlinks>
    <hyperlink ref="C2" r:id="rId1" xr:uid="{6270AD40-FC5B-944B-A624-2207F919B5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EF84-F86A-9047-9271-6EE894FEFC3E}">
  <dimension ref="A1"/>
  <sheetViews>
    <sheetView workbookViewId="0">
      <selection activeCell="F53" sqref="F5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E00B-6A03-CE48-8D4B-BB7718CDECE0}">
  <dimension ref="A1"/>
  <sheetViews>
    <sheetView workbookViewId="0">
      <selection activeCell="G46" sqref="G4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 list</vt:lpstr>
      <vt:lpstr>possible frames</vt:lpstr>
      <vt:lpstr>cameras</vt:lpstr>
      <vt:lpstr>motor select</vt:lpstr>
      <vt:lpstr>battery 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2022-10-08T05:42:09Z</dcterms:created>
  <dcterms:modified xsi:type="dcterms:W3CDTF">2023-05-28T07:45:09Z</dcterms:modified>
</cp:coreProperties>
</file>