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902\"/>
    </mc:Choice>
  </mc:AlternateContent>
  <bookViews>
    <workbookView xWindow="0" yWindow="0" windowWidth="28800" windowHeight="12300"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'2.BASE'!$A$2:$Y$1052</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'2.BASE'!$B$1:$Y$147</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1005" i="43"/>
  <c r="A1006" i="43"/>
  <c r="A1007" i="43"/>
  <c r="A1008" i="43"/>
  <c r="A1009" i="43"/>
  <c r="A1010" i="43"/>
  <c r="A1011" i="43"/>
  <c r="A1012" i="43"/>
  <c r="A1013" i="43"/>
  <c r="A1014" i="43"/>
  <c r="A1015" i="43"/>
  <c r="A1016" i="43"/>
  <c r="A1017" i="43"/>
  <c r="A1018" i="43"/>
  <c r="A1019" i="43"/>
  <c r="A1020" i="43"/>
  <c r="A1021" i="43"/>
  <c r="A1022" i="43"/>
  <c r="A1023" i="43"/>
  <c r="A1024" i="43"/>
  <c r="A1025" i="43"/>
  <c r="A1026" i="43"/>
  <c r="A1027" i="43"/>
  <c r="A1028" i="43"/>
  <c r="A1029" i="43"/>
  <c r="A1030" i="43"/>
  <c r="A1031" i="43"/>
  <c r="A1032" i="43"/>
  <c r="A1033" i="43"/>
  <c r="A1034" i="43"/>
  <c r="A1035" i="43"/>
  <c r="A1036" i="43"/>
  <c r="A1037" i="43"/>
  <c r="A1038" i="43"/>
  <c r="A1039" i="43"/>
  <c r="A1040" i="43"/>
  <c r="A1041" i="43"/>
  <c r="A1042" i="43"/>
  <c r="A1043" i="43"/>
  <c r="A1044" i="43"/>
  <c r="A1045" i="43"/>
  <c r="A1046" i="43"/>
  <c r="A1047" i="43"/>
  <c r="A1048" i="43"/>
  <c r="A1049" i="43"/>
  <c r="A1050" i="43"/>
  <c r="A1051" i="43"/>
  <c r="A1052" i="43"/>
  <c r="V12" i="42" l="1"/>
  <c r="A4" i="43" l="1"/>
  <c r="X14" i="42" l="1"/>
  <c r="X13" i="42"/>
  <c r="S14" i="42"/>
  <c r="S13" i="42"/>
  <c r="V8" i="42" l="1"/>
  <c r="V36" i="42" l="1"/>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<sst xmlns="http://schemas.openxmlformats.org/spreadsheetml/2006/main" count="717" uniqueCount="352">
  <si>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</si>
  <si>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</si>
  <si>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</si>
  <si>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</si>
  <si>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</si>
  <si>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</si>
  <si>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</si>
  <si>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</si>
  <si>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</si>
  <si>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</si>
  <si>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</si>
  <si>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</si>
  <si>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</si>
  <si>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</si>
  <si>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</si>
  <si>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</si>
  <si>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</si>
  <si>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</si>
  <si>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</si>
  <si>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</si>
  <si>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</si>
  <si>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</si>
  <si>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</si>
  <si>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</si>
  <si>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</si>
  <si>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</si>
  <si>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</si>
  <si>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</si>
  <si>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</si>
  <si>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</si>
  <si>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</si>
  <si>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</si>
  <si>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</si>
  <si>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</si>
  <si>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</si>
  <si>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</si>
  <si>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</si>
  <si>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</si>
  <si>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</si>
  <si>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</si>
  <si>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</si>
  <si>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</si>
  <si>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</si>
  <si>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</si>
  <si>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</si>
  <si>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</si>
  <si>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</si>
  <si>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</si>
  <si>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</si>
  <si>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</si>
  <si>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</si>
  <si>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</si>
  <si>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</si>
  <si>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</si>
  <si>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</si>
  <si>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</si>
  <si>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</si>
  <si>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</si>
  <si>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</si>
  <si>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</si>
  <si>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</si>
  <si>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</si>
  <si>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</si>
  <si>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</si>
  <si>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</si>
  <si>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</si>
  <si>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</si>
  <si>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</si>
  <si>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</si>
  <si>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</si>
  <si>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</si>
  <si>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</si>
  <si>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</si>
  <si>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</si>
  <si>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</si>
  <si>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</si>
  <si>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</si>
  <si>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</si>
  <si>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</si>
  <si>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</si>
  <si>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</si>
  <si>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</si>
  <si>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</si>
  <si>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</si>
  <si>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</si>
  <si>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</si>
  <si>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</si>
  <si>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</si>
  <si>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</si>
  <si>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</si>
  <si>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</si>
  <si>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</si>
  <si>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</si>
  <si>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</si>
  <si>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</si>
  <si>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</si>
  <si>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</si>
  <si>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</si>
  <si>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</si>
  <si>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</si>
  <si>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</si>
  <si>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</si>
  <si>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</si>
  <si>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</si>
  <si>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</si>
  <si>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</si>
  <si>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</si>
  <si>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</si>
  <si>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</si>
  <si>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</si>
  <si>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</si>
  <si>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</si>
  <si>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</si>
  <si>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</si>
  <si>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</si>
  <si>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</si>
  <si>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</si>
  <si>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</si>
  <si>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</si>
  <si>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</si>
  <si>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</si>
  <si>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</si>
  <si>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</si>
  <si>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</si>
  <si>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</si>
  <si>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</si>
  <si>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</si>
  <si>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</si>
  <si>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</si>
  <si>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</si>
  <si>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</si>
  <si>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</si>
  <si>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</si>
  <si>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</si>
  <si>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</si>
  <si>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</si>
  <si>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</si>
  <si>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</si>
  <si>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</si>
  <si>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</si>
  <si>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</si>
  <si>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</si>
  <si>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</si>
  <si>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</si>
  <si>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</si>
  <si>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</si>
  <si>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</si>
  <si>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</si>
  <si>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</si>
  <si>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</si>
  <si>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</si>
  <si>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</si>
  <si>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</si>
  <si>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</si>
  <si>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</si>
  <si>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</si>
  <si>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</si>
  <si>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</si>
  <si>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</si>
  <si>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</si>
  <si>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</si>
  <si>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</si>
  <si>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</si>
  <si>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</si>
  <si>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</si>
  <si>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</si>
  <si>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</si>
  <si>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</si>
  <si>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</si>
  <si>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</si>
  <si>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</si>
  <si>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</si>
  <si>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</si>
  <si>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</si>
  <si>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</si>
  <si>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</si>
  <si>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</si>
  <si>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</si>
  <si>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</si>
  <si>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</si>
  <si>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</si>
  <si>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</si>
  <si>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</si>
  <si>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</si>
  <si>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</si>
  <si>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</si>
  <si>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</si>
  <si>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</si>
  <si>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</si>
  <si>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</si>
  <si>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</si>
  <si>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</si>
  <si>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</si>
  <si>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</si>
  <si>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</si>
  <si>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</si>
  <si>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</si>
  <si>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</si>
  <si>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</si>
  <si>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</si>
  <si>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</si>
  <si>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</si>
  <si>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</si>
  <si>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</si>
  <si>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</si>
  <si>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</si>
  <si>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</si>
  <si>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</si>
  <si>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</si>
  <si>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</si>
  <si>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</si>
  <si>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</si>
  <si>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</si>
  <si>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</si>
  <si>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</si>
  <si>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</si>
  <si>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</si>
  <si>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</si>
  <si>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</si>
  <si>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</si>
  <si>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</si>
  <si>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</si>
  <si>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</si>
  <si>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</si>
  <si>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</si>
  <si>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</si>
  <si>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</si>
  <si>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</si>
  <si>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</si>
  <si>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</si>
  <si>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</si>
  <si>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</si>
  <si>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</si>
  <si>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</si>
  <si>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</si>
  <si>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</si>
  <si>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</si>
  <si>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</si>
  <si>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</si>
  <si>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</si>
  <si>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</si>
  <si>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</si>
  <si>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</si>
  <si>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</si>
  <si>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</si>
  <si>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</si>
  <si>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</si>
  <si>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</si>
  <si>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</si>
  <si>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</si>
  <si>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</si>
  <si>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</si>
  <si>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</si>
  <si>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</si>
  <si>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</si>
  <si>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</si>
  <si>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</si>
  <si>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</si>
  <si>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</si>
  <si>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</si>
  <si>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</si>
  <si>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</si>
  <si>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</si>
  <si>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</si>
  <si>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</si>
  <si>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</si>
  <si>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</si>
  <si>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</si>
  <si>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</si>
  <si>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</si>
  <si>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</si>
  <si>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</si>
  <si>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</si>
  <si>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</si>
  <si>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</si>
  <si>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</si>
  <si>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</si>
  <si>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</si>
  <si>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</si>
  <si>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</si>
  <si>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</si>
  <si>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</si>
  <si>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</si>
  <si>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</si>
  <si>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</si>
  <si>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</si>
  <si>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</si>
  <si>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</si>
  <si>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</si>
  <si>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</si>
  <si>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</si>
  <si>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</si>
  <si>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</si>
  <si>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</si>
  <si>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</si>
  <si>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</si>
  <si>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</si>
  <si>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</si>
  <si>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</si>
  <si>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</si>
  <si>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</si>
  <si>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</si>
  <si>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</si>
  <si>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</si>
  <si>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</si>
  <si>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</si>
  <si>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</si>
  <si>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</si>
  <si>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</si>
  <si>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</si>
  <si>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</si>
  <si>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</si>
  <si>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</si>
  <si>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</si>
  <si>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</si>
  <si>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</si>
  <si>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</si>
  <si>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AC_53</t>
  </si>
  <si>
    <t>AK_14</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</si>
  <si>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</si>
  <si>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</si>
  <si>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</si>
  <si>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</si>
  <si>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</si>
  <si>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</si>
  <si>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</si>
  <si>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</si>
  <si>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</si>
  <si>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</si>
  <si>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</si>
  <si>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</si>
  <si>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</si>
  <si>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</si>
  <si>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</si>
  <si>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</si>
  <si>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</si>
  <si>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</si>
  <si>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1593</t>
  </si>
  <si>
    <t>020914</t>
  </si>
  <si>
    <t>ING. JUAN MANUEL VILLAMARÍN</t>
  </si>
  <si>
    <t>06:00-09:00</t>
  </si>
  <si>
    <t>17:00-20:00</t>
  </si>
  <si>
    <t>06:00-09:00 Y 17:00-20:00</t>
  </si>
  <si>
    <t>HORARIO DEL PERÍODO No. 3</t>
  </si>
  <si>
    <t>DESDE LAS 17:45 HASTA LAS 18:15 SE PRESENTA CONGESTIÓN VEHICULAR</t>
  </si>
  <si>
    <t>DESDE LAS 6:25 SE PRESENTA CONGESTIÓN VEHICULAR</t>
  </si>
  <si>
    <t xml:space="preserve">DESDE LAS 18:00 HASTA LAS 18:50 SE PRESENTA CONGESTIÓN VEHICULAR </t>
  </si>
  <si>
    <t xml:space="preserve">LA INTERSECCIÓN DE LA AVENIDA CARRERA 14 (AVENIDA CARACAS) CON LA AVENIDA CALLE 53, SE ENCUENTRA UBICADA EN EL CENTRO DE LA CIUDAD, EN LA LOCALIDAD DE CHAPINERO. LA AVENIDA CARACAS ESTÁ COMPUESTA DE CUATRO CALZADAS CON SENTIDO DE CIRCULACIÓN NORTE-SUR Y VICEVERSA, DOS POR SENTIDO, DE DOS CARRILES CADA UNA, LAS CALZADAS INTERNAS SON DE USO EXCLUSIVO DEL SISTEMA TRANSMILENIO Y LAS EXTERNAS PARA LA CIRCULACIÓN DE TRÁFICO MIXTO. LA AVENIDA CALLE 53 SE CONFORMA DE DOS CALZADAS PARA TRÁFICO MIXTO (INCLUYE TPC), UNA POR SENTIDO, DE DOS CARRILES CADA UNA, PERMITE LA CIRCULACIÓN EN SENTIDO ORIENTE-OCCIDENTE Y VICEVERSA. EL PASO DE ESTA VÍA ES A NIVEL DE LA AVENIDA CARRERA 14.
EL VOLUMEN TOTAL AFORADO DURANTE EL DÍA MARTES 02 DE SEPTIEMBRE DE 2014 FUE DE 37.250 VEHÍCULOS MIXTOS, COMPUESTOS DE LA SIGUIENTE MANERA: EL 55,2 %  CORRESPONDEN A VEHÍCULOS LIVIANOS,  EL 31,0% A MOTOS, EL 10,4 % TRANSPORTE PÚBLICO COLECTIVO Y MASIVO (COLECTIVOS, BUSETA / BUSETON, BUSES, TRANSMILENIO)  Y EL 0,7 % A VEHÍCULOS DE CARGA. LOS PERÍODOS DE MÁXIMA DEMANDA SE PRESENTAN ENTRE LAS 17:15-18:15 HORAS,Y ENTRE LAS 07:00-08:00 HORAS. LA HORA PICO TOTAL DE LA INTERSECCIÓN SE REGISTRA ENTRE LAS 17:15 Y LAS 18:15 HORAS, PERIODO EN EL QUE SE MOVILIZA UN TOTAL DE 7.570 VEHÍCULOS MIXTOS, DE LOS CUALES EL 48,2 % CORRESPONDE A VEHÍCULOS LIVIANOS, EL 40,1 % A MOTOS, EL 8,2 % A TRANSPORTE PUBLICO COLECTIVO Y MASIVO, El 3,0% A BICICLETAS Y FINALMENTE VEHÍCULOS DE CARGA CON UNA PARTICIPACIÓN DEL 0,5%.
</t>
  </si>
  <si>
    <t>A LAS 6:25 SE PRESENTA CONGESTIÓN VEHICULAR</t>
  </si>
  <si>
    <t>DESDE LAS 18:00 HATA LAS 18:50 SE PRESENTA CONGESTIÓN VEHICULAR</t>
  </si>
  <si>
    <t>A LAS 18:50 FINALIZA LA CONGESTIÓN VEHICULAR</t>
  </si>
  <si>
    <t>19/09/14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</si>
</sst>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3">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 fillId="0" borderId="10" xfId="43" applyFont="1" applyFill="1" applyBorder="1" applyAlignment="1">
      <alignment horizontal="center" vertical="center"/>
    </xf>
    <xf numFmtId="49" fontId="2" fillId="18" borderId="36" xfId="33" applyNumberFormat="1"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31" fillId="18" borderId="50" xfId="33" applyFont="1" applyFill="1" applyBorder="1" applyAlignment="1">
      <alignment horizontal="justify" vertical="center"/>
    </xf>
    <xf numFmtId="0" fontId="31" fillId="18" borderId="10" xfId="33" applyFont="1" applyFill="1" applyBorder="1" applyAlignment="1">
      <alignment horizontal="justify" vertical="center"/>
    </xf>
    <xf numFmtId="0" fontId="2" fillId="18" borderId="10" xfId="33" applyFont="1" applyFill="1" applyBorder="1" applyAlignment="1">
      <alignment horizontal="justify" vertical="center"/>
    </xf>
    <xf numFmtId="0" fontId="2" fillId="18" borderId="21" xfId="33" applyFont="1" applyFill="1" applyBorder="1" applyAlignment="1">
      <alignment horizontal="justify"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18" borderId="50" xfId="33" applyFont="1" applyFill="1" applyBorder="1" applyAlignment="1">
      <alignment horizontal="justify" vertical="center"/>
    </xf>
    <xf numFmtId="0" fontId="2" fillId="18" borderId="51" xfId="33" applyFont="1" applyFill="1" applyBorder="1" applyAlignment="1">
      <alignment horizontal="justify" vertical="center"/>
    </xf>
    <xf numFmtId="0" fontId="2" fillId="18" borderId="18" xfId="33" applyFont="1" applyFill="1" applyBorder="1" applyAlignment="1">
      <alignment horizontal="justify" vertical="center"/>
    </xf>
    <xf numFmtId="0" fontId="2" fillId="18"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31" fillId="18" borderId="22" xfId="0" applyFont="1" applyFill="1" applyBorder="1" applyAlignment="1">
      <alignment horizontal="left" vertical="center" wrapText="1"/>
    </xf>
    <xf numFmtId="0" fontId="31" fillId="18" borderId="35" xfId="0" applyFont="1" applyFill="1" applyBorder="1" applyAlignment="1">
      <alignment horizontal="left" vertical="center" wrapText="1"/>
    </xf>
    <xf numFmtId="0" fontId="31" fillId="18" borderId="23" xfId="0" applyFont="1" applyFill="1" applyBorder="1" applyAlignment="1">
      <alignment horizontal="left" vertical="center" wrapText="1"/>
    </xf>
    <xf numFmtId="0" fontId="31" fillId="18" borderId="24" xfId="0" applyFont="1" applyFill="1" applyBorder="1" applyAlignment="1">
      <alignment horizontal="left" vertical="center" wrapText="1"/>
    </xf>
    <xf numFmtId="0" fontId="31" fillId="18" borderId="0" xfId="0" applyFont="1" applyFill="1" applyBorder="1" applyAlignment="1">
      <alignment horizontal="left" vertical="center" wrapText="1"/>
    </xf>
    <xf numFmtId="0" fontId="31" fillId="18" borderId="25" xfId="0" applyFont="1" applyFill="1" applyBorder="1" applyAlignment="1">
      <alignment horizontal="left" vertical="center" wrapText="1"/>
    </xf>
    <xf numFmtId="0" fontId="31" fillId="18" borderId="26" xfId="0" applyFont="1" applyFill="1" applyBorder="1" applyAlignment="1">
      <alignment horizontal="left" vertical="center" wrapText="1"/>
    </xf>
    <xf numFmtId="0" fontId="31" fillId="18" borderId="12" xfId="0" applyFont="1" applyFill="1" applyBorder="1" applyAlignment="1">
      <alignment horizontal="left" vertical="center" wrapText="1"/>
    </xf>
    <xf numFmtId="0" fontId="31" fillId="18"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6"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45"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0" borderId="56" xfId="0" applyFont="1" applyFill="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2"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190500</xdr:colOff>
      <xdr:row>38</xdr:row>
      <xdr:rowOff>0</xdr:rowOff>
    </xdr:from>
    <xdr:to>
      <xdr:col>13</xdr:col>
      <xdr:colOff>514350</xdr:colOff>
      <xdr:row>98</xdr:row>
      <xdr:rowOff>38100</xdr:rowOff>
    </xdr:to>
    <xdr:pic>
      <xdr:nvPicPr>
        <xdr:cNvPr id="2" name="Imagen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0" y="6591300"/>
          <a:ext cx="10839450" cy="1051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1383290</xdr:colOff>
      <xdr:row>71</xdr:row>
      <xdr:rowOff>82261</xdr:rowOff>
    </xdr:from>
    <xdr:to>
      <xdr:col>19</xdr:col>
      <xdr:colOff>138544</xdr:colOff>
      <xdr:row>83</xdr:row>
      <xdr:rowOff>95253</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592608" y="12464761"/>
          <a:ext cx="3188709" cy="1900674"/>
        </a:xfrm>
        <a:prstGeom prst="rect">
          <a:avLst/>
        </a:prstGeom>
      </xdr:spPr>
    </xdr:pic>
    <xdr:clientData/>
  </xdr:twoCellAnchor>
  <xdr:twoCellAnchor editAs="oneCell">
    <xdr:from>
      <xdr:col>21</xdr:col>
      <xdr:colOff>1420091</xdr:colOff>
      <xdr:row>71</xdr:row>
      <xdr:rowOff>108279</xdr:rowOff>
    </xdr:from>
    <xdr:to>
      <xdr:col>24</xdr:col>
      <xdr:colOff>451098</xdr:colOff>
      <xdr:row>83</xdr:row>
      <xdr:rowOff>96725</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482955" y="12490779"/>
          <a:ext cx="2927598" cy="1876128"/>
        </a:xfrm>
        <a:prstGeom prst="rect">
          <a:avLst/>
        </a:prstGeom>
      </xdr:spPr>
    </xdr:pic>
    <xdr:clientData/>
  </xdr:twoCellAnchor>
  <xdr:twoCellAnchor editAs="oneCell">
    <xdr:from>
      <xdr:col>16</xdr:col>
      <xdr:colOff>1347624</xdr:colOff>
      <xdr:row>86</xdr:row>
      <xdr:rowOff>138546</xdr:rowOff>
    </xdr:from>
    <xdr:to>
      <xdr:col>19</xdr:col>
      <xdr:colOff>209026</xdr:colOff>
      <xdr:row>98</xdr:row>
      <xdr:rowOff>86592</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556942" y="14910955"/>
          <a:ext cx="3294857" cy="1835728"/>
        </a:xfrm>
        <a:prstGeom prst="rect">
          <a:avLst/>
        </a:prstGeom>
      </xdr:spPr>
    </xdr:pic>
    <xdr:clientData/>
  </xdr:twoCellAnchor>
  <xdr:twoCellAnchor editAs="oneCell">
    <xdr:from>
      <xdr:col>21</xdr:col>
      <xdr:colOff>1394122</xdr:colOff>
      <xdr:row>86</xdr:row>
      <xdr:rowOff>132161</xdr:rowOff>
    </xdr:from>
    <xdr:to>
      <xdr:col>24</xdr:col>
      <xdr:colOff>484909</xdr:colOff>
      <xdr:row>98</xdr:row>
      <xdr:rowOff>9832</xdr:rowOff>
    </xdr:to>
    <xdr:pic>
      <xdr:nvPicPr>
        <xdr:cNvPr id="6" name="Imagen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456986" y="14904570"/>
          <a:ext cx="2987378" cy="176535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view="pageBreakPreview" topLeftCell="O19" zoomScale="85" zoomScaleNormal="100" zoomScaleSheetLayoutView="85" workbookViewId="0">
      <selection activeCell="BB11" sqref="BB11"/>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84</v>
      </c>
      <c r="AR1" s="33" t="s">
        <v>85</v>
      </c>
      <c r="AS1" s="33" t="s">
        <v>86</v>
      </c>
      <c r="AT1" s="33" t="s">
        <v>87</v>
      </c>
      <c r="AU1" s="33" t="s">
        <v>88</v>
      </c>
      <c r="AV1" s="33" t="s">
        <v>89</v>
      </c>
      <c r="AW1" s="33" t="s">
        <v>66</v>
      </c>
      <c r="AX1" s="33" t="s">
        <v>65</v>
      </c>
    </row>
    <row r="2" spans="2:52" ht="14.25" thickTop="1" thickBot="1" x14ac:dyDescent="0.25">
      <c r="B2" s="228" t="s">
        <v>15</v>
      </c>
      <c r="C2" s="229"/>
      <c r="D2" s="229"/>
      <c r="E2" s="229"/>
      <c r="F2" s="229"/>
      <c r="G2" s="229"/>
      <c r="H2" s="229"/>
      <c r="I2" s="229"/>
      <c r="J2" s="229"/>
      <c r="K2" s="229"/>
      <c r="L2" s="229"/>
      <c r="M2" s="229"/>
      <c r="N2" s="230"/>
      <c r="O2" s="3"/>
      <c r="Q2" s="131" t="s">
        <v>71</v>
      </c>
      <c r="R2" s="132"/>
      <c r="S2" s="132"/>
      <c r="T2" s="132"/>
      <c r="U2" s="132"/>
      <c r="V2" s="132"/>
      <c r="W2" s="132"/>
      <c r="X2" s="132"/>
      <c r="Y2" s="132"/>
      <c r="Z2" s="132"/>
      <c r="AA2" s="240"/>
      <c r="AQ2" s="34" t="s">
        <v>216</v>
      </c>
      <c r="AR2" s="34">
        <v>1</v>
      </c>
      <c r="AS2" s="34">
        <v>3493</v>
      </c>
      <c r="AT2" s="34" t="s">
        <v>90</v>
      </c>
      <c r="AU2" s="35">
        <v>103431.985</v>
      </c>
      <c r="AV2" s="35">
        <v>117188.777</v>
      </c>
      <c r="AW2" s="34" t="s">
        <v>91</v>
      </c>
      <c r="AX2" s="34" t="s">
        <v>92</v>
      </c>
    </row>
    <row r="3" spans="2:52" ht="13.5" thickTop="1" x14ac:dyDescent="0.2">
      <c r="B3" s="231"/>
      <c r="C3" s="232"/>
      <c r="D3" s="232"/>
      <c r="E3" s="232"/>
      <c r="F3" s="232"/>
      <c r="G3" s="232"/>
      <c r="H3" s="232"/>
      <c r="I3" s="232"/>
      <c r="J3" s="232"/>
      <c r="K3" s="232"/>
      <c r="L3" s="232"/>
      <c r="M3" s="232"/>
      <c r="N3" s="233"/>
      <c r="O3" s="4"/>
      <c r="Q3" s="237" t="s">
        <v>83</v>
      </c>
      <c r="R3" s="238"/>
      <c r="S3" s="238"/>
      <c r="T3" s="238"/>
      <c r="U3" s="239"/>
      <c r="V3" s="243">
        <v>29163</v>
      </c>
      <c r="W3" s="244"/>
      <c r="X3" s="244"/>
      <c r="Y3" s="244"/>
      <c r="Z3" s="244"/>
      <c r="AA3" s="245"/>
      <c r="AQ3" s="34" t="s">
        <v>217</v>
      </c>
      <c r="AR3" s="34">
        <v>2</v>
      </c>
      <c r="AS3" s="34">
        <v>11551</v>
      </c>
      <c r="AT3" s="34" t="s">
        <v>93</v>
      </c>
      <c r="AU3" s="35">
        <v>98198.914999999994</v>
      </c>
      <c r="AV3" s="35">
        <v>113545.44</v>
      </c>
      <c r="AW3" s="34" t="s">
        <v>94</v>
      </c>
      <c r="AX3" s="34" t="s">
        <v>95</v>
      </c>
    </row>
    <row r="4" spans="2:52" ht="13.5" thickBot="1" x14ac:dyDescent="0.25">
      <c r="B4" s="234"/>
      <c r="C4" s="235"/>
      <c r="D4" s="235"/>
      <c r="E4" s="235"/>
      <c r="F4" s="235"/>
      <c r="G4" s="235"/>
      <c r="H4" s="235"/>
      <c r="I4" s="235"/>
      <c r="J4" s="235"/>
      <c r="K4" s="235"/>
      <c r="L4" s="235"/>
      <c r="M4" s="235"/>
      <c r="N4" s="236"/>
      <c r="O4" s="4"/>
      <c r="Q4" s="158" t="s">
        <v>78</v>
      </c>
      <c r="R4" s="159"/>
      <c r="S4" s="159"/>
      <c r="T4" s="159"/>
      <c r="U4" s="159"/>
      <c r="V4" s="160" t="s">
        <v>337</v>
      </c>
      <c r="W4" s="160"/>
      <c r="X4" s="160"/>
      <c r="Y4" s="160"/>
      <c r="Z4" s="160"/>
      <c r="AA4" s="161"/>
      <c r="AQ4" s="34" t="s">
        <v>218</v>
      </c>
      <c r="AR4" s="34">
        <v>3</v>
      </c>
      <c r="AS4" s="34">
        <v>14816</v>
      </c>
      <c r="AT4" s="34" t="s">
        <v>96</v>
      </c>
      <c r="AU4" s="35">
        <v>102625.78599999999</v>
      </c>
      <c r="AV4" s="35">
        <v>112224.821</v>
      </c>
      <c r="AW4" s="34" t="s">
        <v>97</v>
      </c>
      <c r="AX4" s="34" t="s">
        <v>98</v>
      </c>
      <c r="AZ4" s="12"/>
    </row>
    <row r="5" spans="2:52" ht="13.5" thickTop="1" x14ac:dyDescent="0.2">
      <c r="B5" s="199" t="s">
        <v>16</v>
      </c>
      <c r="C5" s="200"/>
      <c r="D5" s="200"/>
      <c r="E5" s="200"/>
      <c r="F5" s="200"/>
      <c r="G5" s="200"/>
      <c r="H5" s="201" t="s">
        <v>304</v>
      </c>
      <c r="I5" s="201"/>
      <c r="J5" s="201"/>
      <c r="K5" s="201"/>
      <c r="L5" s="201"/>
      <c r="M5" s="201"/>
      <c r="N5" s="202"/>
      <c r="O5" s="4"/>
      <c r="Q5" s="176" t="s">
        <v>19</v>
      </c>
      <c r="R5" s="177"/>
      <c r="S5" s="177"/>
      <c r="T5" s="177"/>
      <c r="U5" s="177"/>
      <c r="V5" s="193" t="s">
        <v>335</v>
      </c>
      <c r="W5" s="193"/>
      <c r="X5" s="193"/>
      <c r="Y5" s="193"/>
      <c r="Z5" s="193"/>
      <c r="AA5" s="194"/>
      <c r="AQ5" s="34" t="s">
        <v>219</v>
      </c>
      <c r="AR5" s="34">
        <v>4</v>
      </c>
      <c r="AS5" s="34">
        <v>15798</v>
      </c>
      <c r="AT5" s="34" t="s">
        <v>99</v>
      </c>
      <c r="AU5" s="35">
        <v>97388.948000000004</v>
      </c>
      <c r="AV5" s="35">
        <v>111818.088</v>
      </c>
      <c r="AW5" s="34" t="s">
        <v>100</v>
      </c>
      <c r="AX5" s="34" t="s">
        <v>101</v>
      </c>
      <c r="AZ5" s="12"/>
    </row>
    <row r="6" spans="2:52" x14ac:dyDescent="0.2">
      <c r="B6" s="106"/>
      <c r="C6" s="107"/>
      <c r="D6" s="107"/>
      <c r="E6" s="107"/>
      <c r="F6" s="107"/>
      <c r="G6" s="107"/>
      <c r="H6" s="108"/>
      <c r="I6" s="108"/>
      <c r="J6" s="108"/>
      <c r="K6" s="108"/>
      <c r="L6" s="108"/>
      <c r="M6" s="108"/>
      <c r="N6" s="109"/>
      <c r="O6" s="4"/>
      <c r="Q6" s="176" t="s">
        <v>20</v>
      </c>
      <c r="R6" s="177"/>
      <c r="S6" s="177"/>
      <c r="T6" s="177"/>
      <c r="U6" s="177"/>
      <c r="V6" s="193" t="s">
        <v>336</v>
      </c>
      <c r="W6" s="193"/>
      <c r="X6" s="193"/>
      <c r="Y6" s="193"/>
      <c r="Z6" s="193"/>
      <c r="AA6" s="194"/>
      <c r="AQ6" s="34" t="s">
        <v>220</v>
      </c>
      <c r="AR6" s="34">
        <v>5</v>
      </c>
      <c r="AS6" s="34">
        <v>16057</v>
      </c>
      <c r="AT6" s="34" t="s">
        <v>102</v>
      </c>
      <c r="AU6" s="35">
        <v>105429.25</v>
      </c>
      <c r="AV6" s="35">
        <v>111708.349</v>
      </c>
      <c r="AW6" s="34" t="s">
        <v>103</v>
      </c>
      <c r="AX6" s="34" t="s">
        <v>104</v>
      </c>
      <c r="AZ6" s="12"/>
    </row>
    <row r="7" spans="2:52" x14ac:dyDescent="0.2">
      <c r="B7" s="106"/>
      <c r="C7" s="107"/>
      <c r="D7" s="107"/>
      <c r="E7" s="107"/>
      <c r="F7" s="107"/>
      <c r="G7" s="107"/>
      <c r="H7" s="108"/>
      <c r="I7" s="108"/>
      <c r="J7" s="108"/>
      <c r="K7" s="108"/>
      <c r="L7" s="108"/>
      <c r="M7" s="108"/>
      <c r="N7" s="109"/>
      <c r="O7" s="4"/>
      <c r="Q7" s="176" t="s">
        <v>291</v>
      </c>
      <c r="R7" s="177"/>
      <c r="S7" s="177"/>
      <c r="T7" s="177"/>
      <c r="U7" s="177"/>
      <c r="V7" s="193" t="s">
        <v>338</v>
      </c>
      <c r="W7" s="193"/>
      <c r="X7" s="193"/>
      <c r="Y7" s="193"/>
      <c r="Z7" s="193"/>
      <c r="AA7" s="194"/>
      <c r="AQ7" s="34" t="s">
        <v>221</v>
      </c>
      <c r="AR7" s="34">
        <v>6</v>
      </c>
      <c r="AS7" s="34">
        <v>20173</v>
      </c>
      <c r="AT7" s="34" t="s">
        <v>210</v>
      </c>
      <c r="AU7" s="35">
        <v>94764.504000000001</v>
      </c>
      <c r="AV7" s="35">
        <v>109796.537</v>
      </c>
      <c r="AW7" s="34" t="s">
        <v>211</v>
      </c>
      <c r="AX7" s="34" t="s">
        <v>212</v>
      </c>
      <c r="AZ7" s="12"/>
    </row>
    <row r="8" spans="2:52" x14ac:dyDescent="0.2">
      <c r="B8" s="106"/>
      <c r="C8" s="107"/>
      <c r="D8" s="107"/>
      <c r="E8" s="107"/>
      <c r="F8" s="107"/>
      <c r="G8" s="107"/>
      <c r="H8" s="108"/>
      <c r="I8" s="108"/>
      <c r="J8" s="108"/>
      <c r="K8" s="108"/>
      <c r="L8" s="108"/>
      <c r="M8" s="108"/>
      <c r="N8" s="109"/>
      <c r="O8" s="4"/>
      <c r="Q8" s="176" t="s">
        <v>21</v>
      </c>
      <c r="R8" s="177"/>
      <c r="S8" s="177"/>
      <c r="T8" s="177"/>
      <c r="U8" s="177"/>
      <c r="V8" s="195" t="str">
        <f>IFERROR(IF(WEEKDAY(#REF!)=2,"LUNES",IF(WEEKDAY(#REF!)=3,"MARTES",IF(WEEKDAY(#REF!)=4,"MIERCOLES",IF(WEEKDAY(#REF!)=5,"JUEVES",IF(WEEKDAY(#REF!)=6,"VIERNES",IF(WEEKDAY(#REF!)=7,"SABADO","DOMINGO")))))),"")</f>
        <v/>
      </c>
      <c r="W8" s="195"/>
      <c r="X8" s="195"/>
      <c r="Y8" s="195"/>
      <c r="Z8" s="195"/>
      <c r="AA8" s="196"/>
      <c r="AQ8" s="34" t="s">
        <v>222</v>
      </c>
      <c r="AR8" s="34">
        <v>7</v>
      </c>
      <c r="AS8" s="34">
        <v>19124</v>
      </c>
      <c r="AT8" s="34" t="s">
        <v>105</v>
      </c>
      <c r="AU8" s="35">
        <v>101370.452</v>
      </c>
      <c r="AV8" s="35">
        <v>110269.223</v>
      </c>
      <c r="AW8" s="34" t="s">
        <v>106</v>
      </c>
      <c r="AX8" s="34" t="s">
        <v>107</v>
      </c>
      <c r="AZ8" s="12"/>
    </row>
    <row r="9" spans="2:52" ht="12.75" customHeight="1" x14ac:dyDescent="0.2">
      <c r="B9" s="106" t="s">
        <v>257</v>
      </c>
      <c r="C9" s="107"/>
      <c r="D9" s="107"/>
      <c r="E9" s="107"/>
      <c r="F9" s="107"/>
      <c r="G9" s="107"/>
      <c r="H9" s="108" t="s">
        <v>292</v>
      </c>
      <c r="I9" s="108"/>
      <c r="J9" s="108"/>
      <c r="K9" s="108"/>
      <c r="L9" s="108"/>
      <c r="M9" s="108"/>
      <c r="N9" s="109"/>
      <c r="O9" s="4"/>
      <c r="Q9" s="176" t="s">
        <v>22</v>
      </c>
      <c r="R9" s="177"/>
      <c r="S9" s="177"/>
      <c r="T9" s="177"/>
      <c r="U9" s="177"/>
      <c r="V9" s="78" t="s">
        <v>334</v>
      </c>
      <c r="W9" s="78"/>
      <c r="X9" s="78"/>
      <c r="Y9" s="78"/>
      <c r="Z9" s="78"/>
      <c r="AA9" s="80"/>
      <c r="AQ9" s="34" t="s">
        <v>223</v>
      </c>
      <c r="AR9" s="34">
        <v>8</v>
      </c>
      <c r="AS9" s="34">
        <v>19513</v>
      </c>
      <c r="AT9" s="34" t="s">
        <v>108</v>
      </c>
      <c r="AU9" s="35">
        <v>98062.513000000006</v>
      </c>
      <c r="AV9" s="35">
        <v>110072.70299999999</v>
      </c>
      <c r="AW9" s="34" t="s">
        <v>109</v>
      </c>
      <c r="AX9" s="34" t="s">
        <v>110</v>
      </c>
      <c r="AZ9" s="12"/>
    </row>
    <row r="10" spans="2:52" ht="12.75" customHeight="1" x14ac:dyDescent="0.2">
      <c r="B10" s="106"/>
      <c r="C10" s="107"/>
      <c r="D10" s="107"/>
      <c r="E10" s="107"/>
      <c r="F10" s="107"/>
      <c r="G10" s="107"/>
      <c r="H10" s="108"/>
      <c r="I10" s="108"/>
      <c r="J10" s="108"/>
      <c r="K10" s="108"/>
      <c r="L10" s="108"/>
      <c r="M10" s="108"/>
      <c r="N10" s="109"/>
      <c r="O10" s="4"/>
      <c r="Q10" s="176" t="s">
        <v>35</v>
      </c>
      <c r="R10" s="177"/>
      <c r="S10" s="177"/>
      <c r="T10" s="177"/>
      <c r="U10" s="177"/>
      <c r="V10" s="78" t="str">
        <f ca="1">MID(CELL("filename",S10),FIND("[",CELL("filename",S10))+1,FIND("]",CELL("filename",S10))-FIND("[",CELL("filename",S10))-1)</f>
        <v>29163_AK_14_X_AC_53_140902_VOL.xlsx</v>
      </c>
      <c r="W10" s="78"/>
      <c r="X10" s="78"/>
      <c r="Y10" s="78"/>
      <c r="Z10" s="78"/>
      <c r="AA10" s="80"/>
      <c r="AQ10" s="34" t="s">
        <v>224</v>
      </c>
      <c r="AR10" s="34">
        <v>9</v>
      </c>
      <c r="AS10" s="34">
        <v>20081</v>
      </c>
      <c r="AT10" s="34" t="s">
        <v>111</v>
      </c>
      <c r="AU10" s="35">
        <v>103209.428</v>
      </c>
      <c r="AV10" s="35">
        <v>109838.80499999999</v>
      </c>
      <c r="AW10" s="34" t="s">
        <v>112</v>
      </c>
      <c r="AX10" s="34" t="s">
        <v>113</v>
      </c>
      <c r="AZ10" s="12"/>
    </row>
    <row r="11" spans="2:52" x14ac:dyDescent="0.2">
      <c r="B11" s="106"/>
      <c r="C11" s="107"/>
      <c r="D11" s="107"/>
      <c r="E11" s="107"/>
      <c r="F11" s="107"/>
      <c r="G11" s="107"/>
      <c r="H11" s="108"/>
      <c r="I11" s="108"/>
      <c r="J11" s="108"/>
      <c r="K11" s="108"/>
      <c r="L11" s="108"/>
      <c r="M11" s="108"/>
      <c r="N11" s="109"/>
      <c r="O11" s="4"/>
      <c r="Q11" s="176" t="s">
        <v>23</v>
      </c>
      <c r="R11" s="177"/>
      <c r="S11" s="177"/>
      <c r="T11" s="177"/>
      <c r="U11" s="177"/>
      <c r="V11" s="78" t="s">
        <v>49</v>
      </c>
      <c r="W11" s="78"/>
      <c r="X11" s="78"/>
      <c r="Y11" s="78"/>
      <c r="Z11" s="78"/>
      <c r="AA11" s="80"/>
      <c r="AQ11" s="34" t="s">
        <v>225</v>
      </c>
      <c r="AR11" s="34">
        <v>10</v>
      </c>
      <c r="AS11" s="34">
        <v>21596</v>
      </c>
      <c r="AT11" s="34" t="s">
        <v>114</v>
      </c>
      <c r="AU11" s="35">
        <v>102112.577</v>
      </c>
      <c r="AV11" s="35">
        <v>109163.986</v>
      </c>
      <c r="AW11" s="34" t="s">
        <v>115</v>
      </c>
      <c r="AX11" s="34" t="s">
        <v>116</v>
      </c>
      <c r="AZ11" s="12"/>
    </row>
    <row r="12" spans="2:52" x14ac:dyDescent="0.2">
      <c r="B12" s="106"/>
      <c r="C12" s="107"/>
      <c r="D12" s="107"/>
      <c r="E12" s="107"/>
      <c r="F12" s="107"/>
      <c r="G12" s="107"/>
      <c r="H12" s="108"/>
      <c r="I12" s="108"/>
      <c r="J12" s="108"/>
      <c r="K12" s="108"/>
      <c r="L12" s="108"/>
      <c r="M12" s="108"/>
      <c r="N12" s="109"/>
      <c r="O12" s="8"/>
      <c r="Q12" s="176" t="s">
        <v>24</v>
      </c>
      <c r="R12" s="177"/>
      <c r="S12" s="177"/>
      <c r="T12" s="177"/>
      <c r="U12" s="177"/>
      <c r="V12" s="197" t="str">
        <f>IFERROR(IF(V3="","",VLOOKUP($V$3,#REF!,3,0)),"")</f>
        <v/>
      </c>
      <c r="W12" s="197"/>
      <c r="X12" s="197"/>
      <c r="Y12" s="197"/>
      <c r="Z12" s="197"/>
      <c r="AA12" s="198"/>
      <c r="AQ12" s="34" t="s">
        <v>226</v>
      </c>
      <c r="AR12" s="34">
        <v>11</v>
      </c>
      <c r="AS12" s="34">
        <v>24852</v>
      </c>
      <c r="AT12" s="34" t="s">
        <v>117</v>
      </c>
      <c r="AU12" s="35">
        <v>101857.43399999999</v>
      </c>
      <c r="AV12" s="35">
        <v>107677.29399999999</v>
      </c>
      <c r="AW12" s="34" t="s">
        <v>118</v>
      </c>
      <c r="AX12" s="34" t="s">
        <v>119</v>
      </c>
      <c r="AZ12" s="12"/>
    </row>
    <row r="13" spans="2:52" x14ac:dyDescent="0.2">
      <c r="B13" s="106" t="s">
        <v>262</v>
      </c>
      <c r="C13" s="107"/>
      <c r="D13" s="107"/>
      <c r="E13" s="107"/>
      <c r="F13" s="107"/>
      <c r="G13" s="107"/>
      <c r="H13" s="108" t="s">
        <v>305</v>
      </c>
      <c r="I13" s="108"/>
      <c r="J13" s="108"/>
      <c r="K13" s="108"/>
      <c r="L13" s="108"/>
      <c r="M13" s="108"/>
      <c r="N13" s="109"/>
      <c r="O13" s="8"/>
      <c r="Q13" s="176" t="s">
        <v>77</v>
      </c>
      <c r="R13" s="177"/>
      <c r="S13" s="78" t="str">
        <f>IFERROR(VLOOKUP(V3,#REF!,4,FALSE),"")</f>
        <v/>
      </c>
      <c r="T13" s="78"/>
      <c r="U13" s="78"/>
      <c r="V13" s="246" t="s">
        <v>65</v>
      </c>
      <c r="W13" s="246"/>
      <c r="X13" s="248" t="str">
        <f>IFERROR(VLOOKUP(V3,#REF!,7,FALSE),"")</f>
        <v/>
      </c>
      <c r="Y13" s="248"/>
      <c r="Z13" s="248"/>
      <c r="AA13" s="249"/>
      <c r="AQ13" s="34" t="s">
        <v>227</v>
      </c>
      <c r="AR13" s="34">
        <v>12</v>
      </c>
      <c r="AS13" s="34">
        <v>24931</v>
      </c>
      <c r="AT13" s="34" t="s">
        <v>120</v>
      </c>
      <c r="AU13" s="35">
        <v>103411.057</v>
      </c>
      <c r="AV13" s="35">
        <v>107629.38099999999</v>
      </c>
      <c r="AW13" s="34" t="s">
        <v>121</v>
      </c>
      <c r="AX13" s="34" t="s">
        <v>122</v>
      </c>
      <c r="AZ13" s="12"/>
    </row>
    <row r="14" spans="2:52" ht="14.25" customHeight="1" thickBot="1" x14ac:dyDescent="0.25">
      <c r="B14" s="106"/>
      <c r="C14" s="107"/>
      <c r="D14" s="107"/>
      <c r="E14" s="107"/>
      <c r="F14" s="107"/>
      <c r="G14" s="107"/>
      <c r="H14" s="108"/>
      <c r="I14" s="108"/>
      <c r="J14" s="108"/>
      <c r="K14" s="108"/>
      <c r="L14" s="108"/>
      <c r="M14" s="108"/>
      <c r="N14" s="109"/>
      <c r="O14" s="4"/>
      <c r="Q14" s="179" t="s">
        <v>67</v>
      </c>
      <c r="R14" s="180"/>
      <c r="S14" s="221" t="str">
        <f>IFERROR(VLOOKUP(V3,#REF!,5,FALSE),"")</f>
        <v/>
      </c>
      <c r="T14" s="221"/>
      <c r="U14" s="221"/>
      <c r="V14" s="247" t="s">
        <v>66</v>
      </c>
      <c r="W14" s="247"/>
      <c r="X14" s="250" t="str">
        <f>IFERROR(VLOOKUP(V3,#REF!,6,FALSE),"")</f>
        <v/>
      </c>
      <c r="Y14" s="250"/>
      <c r="Z14" s="250"/>
      <c r="AA14" s="251"/>
      <c r="AQ14" s="34" t="s">
        <v>228</v>
      </c>
      <c r="AR14" s="34">
        <v>13</v>
      </c>
      <c r="AS14" s="34">
        <v>25640</v>
      </c>
      <c r="AT14" s="34" t="s">
        <v>123</v>
      </c>
      <c r="AU14" s="35">
        <v>93503.411999999997</v>
      </c>
      <c r="AV14" s="35">
        <v>106967.444</v>
      </c>
      <c r="AW14" s="34" t="s">
        <v>124</v>
      </c>
      <c r="AX14" s="34" t="s">
        <v>125</v>
      </c>
      <c r="AZ14" s="12"/>
    </row>
    <row r="15" spans="2:52" ht="14.25" thickTop="1" thickBot="1" x14ac:dyDescent="0.25">
      <c r="B15" s="106"/>
      <c r="C15" s="107"/>
      <c r="D15" s="107"/>
      <c r="E15" s="107"/>
      <c r="F15" s="107"/>
      <c r="G15" s="107"/>
      <c r="H15" s="108"/>
      <c r="I15" s="108"/>
      <c r="J15" s="108"/>
      <c r="K15" s="108"/>
      <c r="L15" s="108"/>
      <c r="M15" s="108"/>
      <c r="N15" s="109"/>
      <c r="O15" s="4"/>
      <c r="Q15" s="5"/>
      <c r="R15" s="5"/>
      <c r="S15" s="5"/>
      <c r="T15" s="5"/>
      <c r="U15" s="5"/>
      <c r="V15" s="6"/>
      <c r="W15" s="6"/>
      <c r="X15" s="6"/>
      <c r="Y15" s="6"/>
      <c r="Z15" s="6"/>
      <c r="AA15" s="6"/>
      <c r="AQ15" s="34" t="s">
        <v>229</v>
      </c>
      <c r="AR15" s="34">
        <v>14</v>
      </c>
      <c r="AS15" s="34">
        <v>26213</v>
      </c>
      <c r="AT15" s="34" t="s">
        <v>126</v>
      </c>
      <c r="AU15" s="35">
        <v>97128.33</v>
      </c>
      <c r="AV15" s="35">
        <v>106355.37300000001</v>
      </c>
      <c r="AW15" s="34" t="s">
        <v>127</v>
      </c>
      <c r="AX15" s="34" t="s">
        <v>128</v>
      </c>
      <c r="AZ15" s="12"/>
    </row>
    <row r="16" spans="2:52" ht="14.25" thickTop="1" thickBot="1" x14ac:dyDescent="0.25">
      <c r="B16" s="106" t="s">
        <v>17</v>
      </c>
      <c r="C16" s="107"/>
      <c r="D16" s="107"/>
      <c r="E16" s="107"/>
      <c r="F16" s="107"/>
      <c r="G16" s="107"/>
      <c r="H16" s="102" t="s">
        <v>306</v>
      </c>
      <c r="I16" s="102"/>
      <c r="J16" s="102"/>
      <c r="K16" s="102"/>
      <c r="L16" s="102"/>
      <c r="M16" s="102"/>
      <c r="N16" s="103"/>
      <c r="O16" s="4"/>
      <c r="Q16" s="110" t="s">
        <v>26</v>
      </c>
      <c r="R16" s="111"/>
      <c r="S16" s="111"/>
      <c r="T16" s="111"/>
      <c r="U16" s="111"/>
      <c r="V16" s="111"/>
      <c r="W16" s="111"/>
      <c r="X16" s="111"/>
      <c r="Y16" s="111"/>
      <c r="Z16" s="111"/>
      <c r="AA16" s="112"/>
      <c r="AQ16" s="34" t="s">
        <v>230</v>
      </c>
      <c r="AR16" s="34">
        <v>15</v>
      </c>
      <c r="AS16" s="34">
        <v>27020</v>
      </c>
      <c r="AT16" s="34" t="s">
        <v>129</v>
      </c>
      <c r="AU16" s="35">
        <v>94546.126999999993</v>
      </c>
      <c r="AV16" s="35">
        <v>105860.15300000001</v>
      </c>
      <c r="AW16" s="34" t="s">
        <v>130</v>
      </c>
      <c r="AX16" s="34" t="s">
        <v>131</v>
      </c>
      <c r="AZ16" s="12"/>
    </row>
    <row r="17" spans="2:52" ht="13.5" thickTop="1" x14ac:dyDescent="0.2">
      <c r="B17" s="106"/>
      <c r="C17" s="107"/>
      <c r="D17" s="107"/>
      <c r="E17" s="107"/>
      <c r="F17" s="107"/>
      <c r="G17" s="107"/>
      <c r="H17" s="102"/>
      <c r="I17" s="102"/>
      <c r="J17" s="102"/>
      <c r="K17" s="102"/>
      <c r="L17" s="102"/>
      <c r="M17" s="102"/>
      <c r="N17" s="103"/>
      <c r="O17" s="4"/>
      <c r="Q17" s="222" t="s">
        <v>36</v>
      </c>
      <c r="R17" s="223"/>
      <c r="S17" s="223"/>
      <c r="T17" s="223"/>
      <c r="U17" s="223"/>
      <c r="V17" s="190" t="s">
        <v>308</v>
      </c>
      <c r="W17" s="191"/>
      <c r="X17" s="191"/>
      <c r="Y17" s="191"/>
      <c r="Z17" s="191"/>
      <c r="AA17" s="192"/>
      <c r="AQ17" s="34" t="s">
        <v>231</v>
      </c>
      <c r="AR17" s="34">
        <v>16</v>
      </c>
      <c r="AS17" s="34">
        <v>29225</v>
      </c>
      <c r="AT17" s="34" t="s">
        <v>132</v>
      </c>
      <c r="AU17" s="35">
        <v>101382.84600000001</v>
      </c>
      <c r="AV17" s="35">
        <v>104859.822</v>
      </c>
      <c r="AW17" s="34" t="s">
        <v>133</v>
      </c>
      <c r="AX17" s="34" t="s">
        <v>134</v>
      </c>
      <c r="AZ17" s="12"/>
    </row>
    <row r="18" spans="2:52" ht="13.5" thickBot="1" x14ac:dyDescent="0.25">
      <c r="B18" s="241"/>
      <c r="C18" s="242"/>
      <c r="D18" s="242"/>
      <c r="E18" s="242"/>
      <c r="F18" s="242"/>
      <c r="G18" s="242"/>
      <c r="H18" s="104"/>
      <c r="I18" s="104"/>
      <c r="J18" s="104"/>
      <c r="K18" s="104"/>
      <c r="L18" s="104"/>
      <c r="M18" s="104"/>
      <c r="N18" s="105"/>
      <c r="O18" s="4"/>
      <c r="Q18" s="176" t="s">
        <v>260</v>
      </c>
      <c r="R18" s="177"/>
      <c r="S18" s="177"/>
      <c r="T18" s="177"/>
      <c r="U18" s="177"/>
      <c r="V18" s="184" t="s">
        <v>309</v>
      </c>
      <c r="W18" s="185"/>
      <c r="X18" s="185"/>
      <c r="Y18" s="185"/>
      <c r="Z18" s="185"/>
      <c r="AA18" s="186"/>
      <c r="AQ18" s="34" t="s">
        <v>232</v>
      </c>
      <c r="AR18" s="34">
        <v>17</v>
      </c>
      <c r="AS18" s="34">
        <v>32066</v>
      </c>
      <c r="AT18" s="34" t="s">
        <v>135</v>
      </c>
      <c r="AU18" s="35">
        <v>101480.755</v>
      </c>
      <c r="AV18" s="35">
        <v>103895.73299999999</v>
      </c>
      <c r="AW18" s="34" t="s">
        <v>136</v>
      </c>
      <c r="AX18" s="34" t="s">
        <v>137</v>
      </c>
      <c r="AZ18" s="12"/>
    </row>
    <row r="19" spans="2:52" ht="13.5" customHeight="1" thickTop="1" x14ac:dyDescent="0.2">
      <c r="B19" s="203" t="s">
        <v>18</v>
      </c>
      <c r="C19" s="204"/>
      <c r="D19" s="204"/>
      <c r="E19" s="204"/>
      <c r="F19" s="204"/>
      <c r="G19" s="205"/>
      <c r="H19" s="212" t="s">
        <v>259</v>
      </c>
      <c r="I19" s="213"/>
      <c r="J19" s="213"/>
      <c r="K19" s="213"/>
      <c r="L19" s="213"/>
      <c r="M19" s="213"/>
      <c r="N19" s="214"/>
      <c r="O19" s="4"/>
      <c r="Q19" s="176" t="s">
        <v>261</v>
      </c>
      <c r="R19" s="177"/>
      <c r="S19" s="177"/>
      <c r="T19" s="177"/>
      <c r="U19" s="177"/>
      <c r="V19" s="184" t="s">
        <v>310</v>
      </c>
      <c r="W19" s="185"/>
      <c r="X19" s="185"/>
      <c r="Y19" s="185"/>
      <c r="Z19" s="185"/>
      <c r="AA19" s="186"/>
      <c r="AQ19" s="34" t="s">
        <v>233</v>
      </c>
      <c r="AR19" s="34">
        <v>18</v>
      </c>
      <c r="AS19" s="34">
        <v>34013</v>
      </c>
      <c r="AT19" s="34" t="s">
        <v>138</v>
      </c>
      <c r="AU19" s="35">
        <v>98194.646999999997</v>
      </c>
      <c r="AV19" s="35">
        <v>103294.255</v>
      </c>
      <c r="AW19" s="34" t="s">
        <v>139</v>
      </c>
      <c r="AX19" s="34" t="s">
        <v>140</v>
      </c>
    </row>
    <row r="20" spans="2:52" x14ac:dyDescent="0.2">
      <c r="B20" s="206"/>
      <c r="C20" s="207"/>
      <c r="D20" s="207"/>
      <c r="E20" s="207"/>
      <c r="F20" s="207"/>
      <c r="G20" s="208"/>
      <c r="H20" s="215"/>
      <c r="I20" s="216"/>
      <c r="J20" s="216"/>
      <c r="K20" s="216"/>
      <c r="L20" s="216"/>
      <c r="M20" s="216"/>
      <c r="N20" s="217"/>
      <c r="O20" s="4"/>
      <c r="Q20" s="176" t="s">
        <v>37</v>
      </c>
      <c r="R20" s="177"/>
      <c r="S20" s="177"/>
      <c r="T20" s="177"/>
      <c r="U20" s="177"/>
      <c r="V20" s="184" t="s">
        <v>339</v>
      </c>
      <c r="W20" s="185"/>
      <c r="X20" s="185"/>
      <c r="Y20" s="185"/>
      <c r="Z20" s="185"/>
      <c r="AA20" s="186"/>
      <c r="AQ20" s="34" t="s">
        <v>234</v>
      </c>
      <c r="AR20" s="34">
        <v>19</v>
      </c>
      <c r="AS20" s="34">
        <v>39068</v>
      </c>
      <c r="AT20" s="34" t="s">
        <v>141</v>
      </c>
      <c r="AU20" s="35">
        <v>89214.194000000003</v>
      </c>
      <c r="AV20" s="35">
        <v>102022.74</v>
      </c>
      <c r="AW20" s="34" t="s">
        <v>142</v>
      </c>
      <c r="AX20" s="34" t="s">
        <v>143</v>
      </c>
    </row>
    <row r="21" spans="2:52" x14ac:dyDescent="0.2">
      <c r="B21" s="206"/>
      <c r="C21" s="207"/>
      <c r="D21" s="207"/>
      <c r="E21" s="207"/>
      <c r="F21" s="207"/>
      <c r="G21" s="208"/>
      <c r="H21" s="215"/>
      <c r="I21" s="216"/>
      <c r="J21" s="216"/>
      <c r="K21" s="216"/>
      <c r="L21" s="216"/>
      <c r="M21" s="216"/>
      <c r="N21" s="217"/>
      <c r="O21" s="4"/>
      <c r="Q21" s="176" t="s">
        <v>38</v>
      </c>
      <c r="R21" s="177"/>
      <c r="S21" s="177"/>
      <c r="T21" s="177"/>
      <c r="U21" s="178"/>
      <c r="V21" s="184" t="s">
        <v>311</v>
      </c>
      <c r="W21" s="185"/>
      <c r="X21" s="185"/>
      <c r="Y21" s="185"/>
      <c r="Z21" s="185"/>
      <c r="AA21" s="186"/>
      <c r="AQ21" s="34" t="s">
        <v>235</v>
      </c>
      <c r="AR21" s="34">
        <v>20</v>
      </c>
      <c r="AS21" s="34">
        <v>41524</v>
      </c>
      <c r="AT21" s="34" t="s">
        <v>144</v>
      </c>
      <c r="AU21" s="35">
        <v>94216.793999999994</v>
      </c>
      <c r="AV21" s="35">
        <v>101420.618</v>
      </c>
      <c r="AW21" s="34" t="s">
        <v>145</v>
      </c>
      <c r="AX21" s="34" t="s">
        <v>146</v>
      </c>
    </row>
    <row r="22" spans="2:52" x14ac:dyDescent="0.2">
      <c r="B22" s="206"/>
      <c r="C22" s="207"/>
      <c r="D22" s="207"/>
      <c r="E22" s="207"/>
      <c r="F22" s="207"/>
      <c r="G22" s="208"/>
      <c r="H22" s="215"/>
      <c r="I22" s="216"/>
      <c r="J22" s="216"/>
      <c r="K22" s="216"/>
      <c r="L22" s="216"/>
      <c r="M22" s="216"/>
      <c r="N22" s="217"/>
      <c r="O22" s="4"/>
      <c r="Q22" s="176" t="s">
        <v>39</v>
      </c>
      <c r="R22" s="177"/>
      <c r="S22" s="177"/>
      <c r="T22" s="177"/>
      <c r="U22" s="178"/>
      <c r="V22" s="184" t="s">
        <v>312</v>
      </c>
      <c r="W22" s="185"/>
      <c r="X22" s="185"/>
      <c r="Y22" s="185"/>
      <c r="Z22" s="185"/>
      <c r="AA22" s="186"/>
      <c r="AQ22" s="34" t="s">
        <v>236</v>
      </c>
      <c r="AR22" s="34">
        <v>21</v>
      </c>
      <c r="AS22" s="34">
        <v>42508</v>
      </c>
      <c r="AT22" s="34" t="s">
        <v>147</v>
      </c>
      <c r="AU22" s="35">
        <v>100410.75199999999</v>
      </c>
      <c r="AV22" s="35">
        <v>101177.542</v>
      </c>
      <c r="AW22" s="34" t="s">
        <v>148</v>
      </c>
      <c r="AX22" s="34" t="s">
        <v>149</v>
      </c>
    </row>
    <row r="23" spans="2:52" x14ac:dyDescent="0.2">
      <c r="B23" s="209"/>
      <c r="C23" s="210"/>
      <c r="D23" s="210"/>
      <c r="E23" s="210"/>
      <c r="F23" s="210"/>
      <c r="G23" s="211"/>
      <c r="H23" s="218"/>
      <c r="I23" s="219"/>
      <c r="J23" s="219"/>
      <c r="K23" s="219"/>
      <c r="L23" s="219"/>
      <c r="M23" s="219"/>
      <c r="N23" s="220"/>
      <c r="O23" s="8"/>
      <c r="Q23" s="176" t="s">
        <v>53</v>
      </c>
      <c r="R23" s="177"/>
      <c r="S23" s="177"/>
      <c r="T23" s="177"/>
      <c r="U23" s="178"/>
      <c r="V23" s="184" t="s">
        <v>313</v>
      </c>
      <c r="W23" s="185"/>
      <c r="X23" s="185"/>
      <c r="Y23" s="185"/>
      <c r="Z23" s="185"/>
      <c r="AA23" s="186"/>
      <c r="AQ23" s="34" t="s">
        <v>237</v>
      </c>
      <c r="AR23" s="34">
        <v>22</v>
      </c>
      <c r="AS23" s="34">
        <v>43604</v>
      </c>
      <c r="AT23" s="34" t="s">
        <v>150</v>
      </c>
      <c r="AU23" s="35">
        <v>98019.505999999994</v>
      </c>
      <c r="AV23" s="35">
        <v>100917.63499999999</v>
      </c>
      <c r="AW23" s="34" t="s">
        <v>151</v>
      </c>
      <c r="AX23" s="34" t="s">
        <v>152</v>
      </c>
    </row>
    <row r="24" spans="2:52" ht="13.5" customHeight="1" thickBot="1" x14ac:dyDescent="0.25">
      <c r="B24" s="224" t="s">
        <v>257</v>
      </c>
      <c r="C24" s="225"/>
      <c r="D24" s="225"/>
      <c r="E24" s="225"/>
      <c r="F24" s="225"/>
      <c r="G24" s="225"/>
      <c r="H24" s="108" t="s">
        <v>293</v>
      </c>
      <c r="I24" s="108"/>
      <c r="J24" s="108"/>
      <c r="K24" s="108"/>
      <c r="L24" s="108"/>
      <c r="M24" s="108"/>
      <c r="N24" s="109"/>
      <c r="Q24" s="179" t="s">
        <v>27</v>
      </c>
      <c r="R24" s="180"/>
      <c r="S24" s="180"/>
      <c r="T24" s="180"/>
      <c r="U24" s="181"/>
      <c r="V24" s="187" t="s">
        <v>314</v>
      </c>
      <c r="W24" s="188"/>
      <c r="X24" s="188"/>
      <c r="Y24" s="188"/>
      <c r="Z24" s="188"/>
      <c r="AA24" s="189"/>
      <c r="AQ24" s="34" t="s">
        <v>238</v>
      </c>
      <c r="AR24" s="34">
        <v>23</v>
      </c>
      <c r="AS24" s="34">
        <v>44103</v>
      </c>
      <c r="AT24" s="34" t="s">
        <v>153</v>
      </c>
      <c r="AU24" s="35">
        <v>97434.460999999996</v>
      </c>
      <c r="AV24" s="35">
        <v>100795.421</v>
      </c>
      <c r="AW24" s="34" t="s">
        <v>154</v>
      </c>
      <c r="AX24" s="34" t="s">
        <v>155</v>
      </c>
    </row>
    <row r="25" spans="2:52" ht="14.25" thickTop="1" thickBot="1" x14ac:dyDescent="0.25">
      <c r="B25" s="224"/>
      <c r="C25" s="225"/>
      <c r="D25" s="225"/>
      <c r="E25" s="225"/>
      <c r="F25" s="225"/>
      <c r="G25" s="225"/>
      <c r="H25" s="108"/>
      <c r="I25" s="108"/>
      <c r="J25" s="108"/>
      <c r="K25" s="108"/>
      <c r="L25" s="108"/>
      <c r="M25" s="108"/>
      <c r="N25" s="109"/>
      <c r="O25" s="3"/>
      <c r="Q25" s="9"/>
      <c r="R25" s="10"/>
      <c r="S25" s="10"/>
      <c r="T25" s="10"/>
      <c r="U25" s="10"/>
      <c r="V25" s="10"/>
      <c r="W25" s="11"/>
      <c r="X25" s="10"/>
      <c r="Y25" s="10"/>
      <c r="Z25" s="10"/>
      <c r="AA25" s="10"/>
      <c r="AQ25" s="34" t="s">
        <v>239</v>
      </c>
      <c r="AR25" s="34">
        <v>24</v>
      </c>
      <c r="AS25" s="34">
        <v>47160</v>
      </c>
      <c r="AT25" s="34" t="s">
        <v>156</v>
      </c>
      <c r="AU25" s="35">
        <v>93315.743000000002</v>
      </c>
      <c r="AV25" s="35">
        <v>99857.755999999994</v>
      </c>
      <c r="AW25" s="34" t="s">
        <v>157</v>
      </c>
      <c r="AX25" s="34" t="s">
        <v>158</v>
      </c>
    </row>
    <row r="26" spans="2:52" ht="14.25" thickTop="1" thickBot="1" x14ac:dyDescent="0.25">
      <c r="B26" s="224"/>
      <c r="C26" s="225"/>
      <c r="D26" s="225"/>
      <c r="E26" s="225"/>
      <c r="F26" s="225"/>
      <c r="G26" s="225"/>
      <c r="H26" s="108"/>
      <c r="I26" s="108"/>
      <c r="J26" s="108"/>
      <c r="K26" s="108"/>
      <c r="L26" s="108"/>
      <c r="M26" s="108"/>
      <c r="N26" s="109"/>
      <c r="O26" s="10"/>
      <c r="Q26" s="131" t="s">
        <v>28</v>
      </c>
      <c r="R26" s="132"/>
      <c r="S26" s="116"/>
      <c r="T26" s="116"/>
      <c r="U26" s="116"/>
      <c r="V26" s="116"/>
      <c r="W26" s="116"/>
      <c r="X26" s="116"/>
      <c r="Y26" s="116"/>
      <c r="Z26" s="133"/>
      <c r="AA26" s="117"/>
      <c r="AQ26" s="34" t="s">
        <v>240</v>
      </c>
      <c r="AR26" s="34">
        <v>25</v>
      </c>
      <c r="AS26" s="34">
        <v>52129</v>
      </c>
      <c r="AT26" s="34" t="s">
        <v>159</v>
      </c>
      <c r="AU26" s="35">
        <v>91133.066000000006</v>
      </c>
      <c r="AV26" s="35">
        <v>98255.748000000007</v>
      </c>
      <c r="AW26" s="34" t="s">
        <v>160</v>
      </c>
      <c r="AX26" s="34" t="s">
        <v>161</v>
      </c>
    </row>
    <row r="27" spans="2:52" ht="13.5" thickTop="1" x14ac:dyDescent="0.2">
      <c r="B27" s="224"/>
      <c r="C27" s="225"/>
      <c r="D27" s="225"/>
      <c r="E27" s="225"/>
      <c r="F27" s="225"/>
      <c r="G27" s="225"/>
      <c r="H27" s="108"/>
      <c r="I27" s="108"/>
      <c r="J27" s="108"/>
      <c r="K27" s="108"/>
      <c r="L27" s="108"/>
      <c r="M27" s="108"/>
      <c r="N27" s="109"/>
      <c r="O27" s="10"/>
      <c r="Q27" s="156" t="s">
        <v>70</v>
      </c>
      <c r="R27" s="157"/>
      <c r="S27" s="42" t="s">
        <v>2</v>
      </c>
      <c r="T27" s="162" t="s">
        <v>0</v>
      </c>
      <c r="U27" s="162"/>
      <c r="V27" s="162"/>
      <c r="W27" s="162"/>
      <c r="X27" s="162"/>
      <c r="Y27" s="162"/>
      <c r="Z27" s="162"/>
      <c r="AA27" s="163"/>
      <c r="AQ27" s="34" t="s">
        <v>241</v>
      </c>
      <c r="AR27" s="34">
        <v>26</v>
      </c>
      <c r="AS27" s="34">
        <v>53939</v>
      </c>
      <c r="AT27" s="34" t="s">
        <v>162</v>
      </c>
      <c r="AU27" s="35">
        <v>98108.985000000001</v>
      </c>
      <c r="AV27" s="35">
        <v>97737.187999999995</v>
      </c>
      <c r="AW27" s="34" t="s">
        <v>163</v>
      </c>
      <c r="AX27" s="34" t="s">
        <v>164</v>
      </c>
    </row>
    <row r="28" spans="2:52" x14ac:dyDescent="0.2">
      <c r="B28" s="106" t="s">
        <v>262</v>
      </c>
      <c r="C28" s="107"/>
      <c r="D28" s="107"/>
      <c r="E28" s="107"/>
      <c r="F28" s="107"/>
      <c r="G28" s="107"/>
      <c r="H28" s="108" t="s">
        <v>305</v>
      </c>
      <c r="I28" s="108"/>
      <c r="J28" s="108"/>
      <c r="K28" s="108"/>
      <c r="L28" s="108"/>
      <c r="M28" s="108"/>
      <c r="N28" s="109"/>
      <c r="O28" s="10"/>
      <c r="Q28" s="168" t="s">
        <v>32</v>
      </c>
      <c r="R28" s="169"/>
      <c r="S28" s="58" t="s">
        <v>351</v>
      </c>
      <c r="T28" s="170"/>
      <c r="U28" s="171"/>
      <c r="V28" s="171"/>
      <c r="W28" s="171"/>
      <c r="X28" s="171"/>
      <c r="Y28" s="171"/>
      <c r="Z28" s="171"/>
      <c r="AA28" s="172"/>
      <c r="AQ28" s="34" t="s">
        <v>242</v>
      </c>
      <c r="AR28" s="34">
        <v>27</v>
      </c>
      <c r="AS28" s="34">
        <v>57083</v>
      </c>
      <c r="AT28" s="34" t="s">
        <v>165</v>
      </c>
      <c r="AU28" s="35">
        <v>93266.726999999999</v>
      </c>
      <c r="AV28" s="35">
        <v>96797.430999999997</v>
      </c>
      <c r="AW28" s="34" t="s">
        <v>166</v>
      </c>
      <c r="AX28" s="34" t="s">
        <v>167</v>
      </c>
    </row>
    <row r="29" spans="2:52" x14ac:dyDescent="0.2">
      <c r="B29" s="106"/>
      <c r="C29" s="107"/>
      <c r="D29" s="107"/>
      <c r="E29" s="107"/>
      <c r="F29" s="107"/>
      <c r="G29" s="107"/>
      <c r="H29" s="108"/>
      <c r="I29" s="108"/>
      <c r="J29" s="108"/>
      <c r="K29" s="108"/>
      <c r="L29" s="108"/>
      <c r="M29" s="108"/>
      <c r="N29" s="109"/>
      <c r="O29" s="10"/>
      <c r="Q29" s="168" t="s">
        <v>33</v>
      </c>
      <c r="R29" s="169"/>
      <c r="S29" s="16"/>
      <c r="T29" s="170"/>
      <c r="U29" s="171"/>
      <c r="V29" s="171"/>
      <c r="W29" s="171"/>
      <c r="X29" s="171"/>
      <c r="Y29" s="171"/>
      <c r="Z29" s="171"/>
      <c r="AA29" s="172"/>
      <c r="AQ29" s="34" t="s">
        <v>243</v>
      </c>
      <c r="AR29" s="34">
        <v>28</v>
      </c>
      <c r="AS29" s="34">
        <v>71518</v>
      </c>
      <c r="AT29" s="34" t="s">
        <v>168</v>
      </c>
      <c r="AU29" s="35">
        <v>95954.178</v>
      </c>
      <c r="AV29" s="35">
        <v>90225.551000000007</v>
      </c>
      <c r="AW29" s="34" t="s">
        <v>169</v>
      </c>
      <c r="AX29" s="34" t="s">
        <v>170</v>
      </c>
    </row>
    <row r="30" spans="2:52" x14ac:dyDescent="0.2">
      <c r="B30" s="106"/>
      <c r="C30" s="107"/>
      <c r="D30" s="107"/>
      <c r="E30" s="107"/>
      <c r="F30" s="107"/>
      <c r="G30" s="107"/>
      <c r="H30" s="108"/>
      <c r="I30" s="108"/>
      <c r="J30" s="108"/>
      <c r="K30" s="108"/>
      <c r="L30" s="108"/>
      <c r="M30" s="108"/>
      <c r="N30" s="109"/>
      <c r="O30" s="10"/>
      <c r="Q30" s="168" t="s">
        <v>34</v>
      </c>
      <c r="R30" s="169"/>
      <c r="S30" s="16"/>
      <c r="T30" s="169"/>
      <c r="U30" s="169"/>
      <c r="V30" s="169"/>
      <c r="W30" s="169"/>
      <c r="X30" s="169"/>
      <c r="Y30" s="169"/>
      <c r="Z30" s="169"/>
      <c r="AA30" s="173"/>
      <c r="AQ30" s="34" t="s">
        <v>244</v>
      </c>
      <c r="AR30" s="34">
        <v>29</v>
      </c>
      <c r="AS30" s="34">
        <v>9047</v>
      </c>
      <c r="AT30" s="34" t="s">
        <v>171</v>
      </c>
      <c r="AU30" s="35">
        <v>100985.86199999999</v>
      </c>
      <c r="AV30" s="35">
        <v>114769.45</v>
      </c>
      <c r="AW30" s="34" t="s">
        <v>172</v>
      </c>
      <c r="AX30" s="34" t="s">
        <v>173</v>
      </c>
    </row>
    <row r="31" spans="2:52" ht="13.5" thickBot="1" x14ac:dyDescent="0.25">
      <c r="B31" s="224" t="s">
        <v>17</v>
      </c>
      <c r="C31" s="225"/>
      <c r="D31" s="225"/>
      <c r="E31" s="225"/>
      <c r="F31" s="225"/>
      <c r="G31" s="225"/>
      <c r="H31" s="102" t="s">
        <v>307</v>
      </c>
      <c r="I31" s="102"/>
      <c r="J31" s="102"/>
      <c r="K31" s="102"/>
      <c r="L31" s="102"/>
      <c r="M31" s="102"/>
      <c r="N31" s="103"/>
      <c r="O31" s="10"/>
      <c r="Q31" s="59" t="s">
        <v>40</v>
      </c>
      <c r="R31" s="60"/>
      <c r="S31" s="17"/>
      <c r="T31" s="60"/>
      <c r="U31" s="60"/>
      <c r="V31" s="60"/>
      <c r="W31" s="60"/>
      <c r="X31" s="60"/>
      <c r="Y31" s="60"/>
      <c r="Z31" s="60"/>
      <c r="AA31" s="61"/>
      <c r="AQ31" s="36" t="s">
        <v>245</v>
      </c>
      <c r="AR31" s="36">
        <v>30</v>
      </c>
      <c r="AS31" s="36">
        <v>6907</v>
      </c>
      <c r="AT31" s="36" t="s">
        <v>213</v>
      </c>
      <c r="AU31" s="37">
        <v>99184.81</v>
      </c>
      <c r="AV31" s="37">
        <v>115662.86</v>
      </c>
      <c r="AW31" s="36" t="s">
        <v>214</v>
      </c>
      <c r="AX31" s="36" t="s">
        <v>215</v>
      </c>
    </row>
    <row r="32" spans="2:52" ht="14.25" thickTop="1" thickBot="1" x14ac:dyDescent="0.25">
      <c r="B32" s="224"/>
      <c r="C32" s="225"/>
      <c r="D32" s="225"/>
      <c r="E32" s="225"/>
      <c r="F32" s="225"/>
      <c r="G32" s="225"/>
      <c r="H32" s="102"/>
      <c r="I32" s="102"/>
      <c r="J32" s="102"/>
      <c r="K32" s="102"/>
      <c r="L32" s="102"/>
      <c r="M32" s="102"/>
      <c r="N32" s="103"/>
      <c r="O32" s="10"/>
      <c r="Q32" s="10"/>
      <c r="R32" s="10"/>
      <c r="S32" s="10"/>
      <c r="T32" s="10"/>
      <c r="U32" s="10"/>
      <c r="V32" s="10"/>
      <c r="W32" s="10"/>
      <c r="X32" s="10"/>
      <c r="Y32" s="10"/>
      <c r="Z32" s="10"/>
      <c r="AA32" s="10"/>
      <c r="AQ32" s="34" t="s">
        <v>246</v>
      </c>
      <c r="AR32" s="34">
        <v>31</v>
      </c>
      <c r="AS32" s="34">
        <v>23647</v>
      </c>
      <c r="AT32" s="34" t="s">
        <v>174</v>
      </c>
      <c r="AU32" s="35">
        <v>97408.464999999997</v>
      </c>
      <c r="AV32" s="35">
        <v>108231.685</v>
      </c>
      <c r="AW32" s="34" t="s">
        <v>175</v>
      </c>
      <c r="AX32" s="34" t="s">
        <v>176</v>
      </c>
    </row>
    <row r="33" spans="2:50" ht="14.25" thickTop="1" thickBot="1" x14ac:dyDescent="0.25">
      <c r="B33" s="226"/>
      <c r="C33" s="227"/>
      <c r="D33" s="227"/>
      <c r="E33" s="227"/>
      <c r="F33" s="227"/>
      <c r="G33" s="227"/>
      <c r="H33" s="104"/>
      <c r="I33" s="104"/>
      <c r="J33" s="104"/>
      <c r="K33" s="104"/>
      <c r="L33" s="104"/>
      <c r="M33" s="104"/>
      <c r="N33" s="105"/>
      <c r="O33" s="10"/>
      <c r="Q33" s="115" t="s">
        <v>64</v>
      </c>
      <c r="R33" s="116"/>
      <c r="S33" s="116"/>
      <c r="T33" s="116"/>
      <c r="U33" s="116"/>
      <c r="V33" s="116"/>
      <c r="W33" s="116"/>
      <c r="X33" s="116"/>
      <c r="Y33" s="116"/>
      <c r="Z33" s="116"/>
      <c r="AA33" s="117"/>
      <c r="AQ33" s="34" t="s">
        <v>258</v>
      </c>
      <c r="AR33" s="34">
        <v>32</v>
      </c>
      <c r="AS33" s="34">
        <v>26983</v>
      </c>
      <c r="AT33" s="34" t="s">
        <v>177</v>
      </c>
      <c r="AU33" s="35">
        <v>101554.558</v>
      </c>
      <c r="AV33" s="35">
        <v>105887.973</v>
      </c>
      <c r="AW33" s="34" t="s">
        <v>178</v>
      </c>
      <c r="AX33" s="34" t="s">
        <v>179</v>
      </c>
    </row>
    <row r="34" spans="2:50" ht="14.25" thickTop="1" thickBot="1" x14ac:dyDescent="0.25">
      <c r="O34" s="10"/>
      <c r="P34" s="12"/>
      <c r="Q34" s="118" t="s">
        <v>73</v>
      </c>
      <c r="R34" s="174" t="s">
        <v>41</v>
      </c>
      <c r="S34" s="164" t="s">
        <v>42</v>
      </c>
      <c r="T34" s="165"/>
      <c r="U34" s="166"/>
      <c r="V34" s="167" t="s">
        <v>74</v>
      </c>
      <c r="W34" s="165"/>
      <c r="X34" s="139" t="s">
        <v>13</v>
      </c>
      <c r="Y34" s="140"/>
      <c r="Z34" s="140"/>
      <c r="AA34" s="141"/>
      <c r="AQ34" s="34" t="s">
        <v>247</v>
      </c>
      <c r="AR34" s="34">
        <v>33</v>
      </c>
      <c r="AS34" s="34">
        <v>28871</v>
      </c>
      <c r="AT34" s="34" t="s">
        <v>180</v>
      </c>
      <c r="AU34" s="35">
        <v>99825.66</v>
      </c>
      <c r="AV34" s="35">
        <v>105000.85799999999</v>
      </c>
      <c r="AW34" s="34" t="s">
        <v>181</v>
      </c>
      <c r="AX34" s="34" t="s">
        <v>182</v>
      </c>
    </row>
    <row r="35" spans="2:50" ht="14.25" thickTop="1" thickBot="1" x14ac:dyDescent="0.25">
      <c r="B35" s="110" t="s">
        <v>25</v>
      </c>
      <c r="C35" s="111"/>
      <c r="D35" s="111"/>
      <c r="E35" s="111"/>
      <c r="F35" s="111"/>
      <c r="G35" s="111"/>
      <c r="H35" s="111"/>
      <c r="I35" s="111"/>
      <c r="J35" s="111"/>
      <c r="K35" s="111"/>
      <c r="L35" s="111"/>
      <c r="M35" s="111"/>
      <c r="N35" s="112"/>
      <c r="O35" s="10"/>
      <c r="P35" s="12"/>
      <c r="Q35" s="119"/>
      <c r="R35" s="175"/>
      <c r="S35" s="39" t="s">
        <v>43</v>
      </c>
      <c r="T35" s="40" t="s">
        <v>44</v>
      </c>
      <c r="U35" s="41" t="s">
        <v>45</v>
      </c>
      <c r="V35" s="182" t="s">
        <v>75</v>
      </c>
      <c r="W35" s="183"/>
      <c r="X35" s="142" t="s">
        <v>340</v>
      </c>
      <c r="Y35" s="124"/>
      <c r="Z35" s="124"/>
      <c r="AA35" s="125"/>
      <c r="AQ35" s="34" t="s">
        <v>248</v>
      </c>
      <c r="AR35" s="34">
        <v>34</v>
      </c>
      <c r="AS35" s="34">
        <v>32883</v>
      </c>
      <c r="AT35" s="34" t="s">
        <v>183</v>
      </c>
      <c r="AU35" s="35">
        <v>95020.732999999993</v>
      </c>
      <c r="AV35" s="35">
        <v>103630.179</v>
      </c>
      <c r="AW35" s="36" t="s">
        <v>184</v>
      </c>
      <c r="AX35" s="36" t="s">
        <v>185</v>
      </c>
    </row>
    <row r="36" spans="2:50" ht="13.5" thickTop="1" x14ac:dyDescent="0.2">
      <c r="B36" s="120"/>
      <c r="C36" s="121"/>
      <c r="D36" s="121"/>
      <c r="E36" s="121"/>
      <c r="F36" s="121"/>
      <c r="G36" s="121"/>
      <c r="H36" s="121"/>
      <c r="I36" s="121"/>
      <c r="J36" s="121"/>
      <c r="K36" s="121"/>
      <c r="L36" s="121"/>
      <c r="M36" s="121"/>
      <c r="N36" s="122"/>
      <c r="O36" s="10"/>
      <c r="P36" s="12"/>
      <c r="Q36" s="1" t="s">
        <v>3</v>
      </c>
      <c r="R36" s="25">
        <v>1</v>
      </c>
      <c r="S36" s="1" t="s">
        <v>1</v>
      </c>
      <c r="T36" s="55">
        <v>1</v>
      </c>
      <c r="U36" s="56" t="s">
        <v>63</v>
      </c>
      <c r="V36" s="137" t="str">
        <f>+IF(X36="","","HORARIO DEL PERÍODO No. 2")</f>
        <v>HORARIO DEL PERÍODO No. 2</v>
      </c>
      <c r="W36" s="138"/>
      <c r="X36" s="142" t="s">
        <v>341</v>
      </c>
      <c r="Y36" s="124"/>
      <c r="Z36" s="124"/>
      <c r="AA36" s="125"/>
      <c r="AQ36" s="34" t="s">
        <v>249</v>
      </c>
      <c r="AR36" s="34">
        <v>35</v>
      </c>
      <c r="AS36" s="34">
        <v>33144</v>
      </c>
      <c r="AT36" s="34" t="s">
        <v>186</v>
      </c>
      <c r="AU36" s="35">
        <v>91534.834000000003</v>
      </c>
      <c r="AV36" s="35">
        <v>103546.192</v>
      </c>
      <c r="AW36" s="34" t="s">
        <v>187</v>
      </c>
      <c r="AX36" s="34" t="s">
        <v>188</v>
      </c>
    </row>
    <row r="37" spans="2:50" x14ac:dyDescent="0.2">
      <c r="B37" s="123"/>
      <c r="C37" s="124"/>
      <c r="D37" s="124"/>
      <c r="E37" s="124"/>
      <c r="F37" s="124"/>
      <c r="G37" s="124"/>
      <c r="H37" s="124"/>
      <c r="I37" s="124"/>
      <c r="J37" s="124"/>
      <c r="K37" s="124"/>
      <c r="L37" s="124"/>
      <c r="M37" s="124"/>
      <c r="N37" s="125"/>
      <c r="O37" s="13"/>
      <c r="P37" s="12"/>
      <c r="Q37" s="113" t="s">
        <v>294</v>
      </c>
      <c r="R37" s="129">
        <v>2</v>
      </c>
      <c r="S37" s="1" t="s">
        <v>14</v>
      </c>
      <c r="T37" s="55">
        <v>2</v>
      </c>
      <c r="U37" s="56" t="s">
        <v>62</v>
      </c>
      <c r="V37" s="137" t="s">
        <v>343</v>
      </c>
      <c r="W37" s="138"/>
      <c r="X37" s="142"/>
      <c r="Y37" s="124"/>
      <c r="Z37" s="124"/>
      <c r="AA37" s="125"/>
      <c r="AD37" s="169"/>
      <c r="AE37" s="169"/>
      <c r="AF37" s="169"/>
      <c r="AG37" s="169"/>
      <c r="AH37" s="169"/>
      <c r="AI37" s="173"/>
      <c r="AQ37" s="34" t="s">
        <v>250</v>
      </c>
      <c r="AR37" s="34">
        <v>36</v>
      </c>
      <c r="AS37" s="34">
        <v>37173</v>
      </c>
      <c r="AT37" s="34" t="s">
        <v>189</v>
      </c>
      <c r="AU37" s="35">
        <v>93136.86</v>
      </c>
      <c r="AV37" s="35">
        <v>102519.726</v>
      </c>
      <c r="AW37" s="34" t="s">
        <v>190</v>
      </c>
      <c r="AX37" s="34" t="s">
        <v>191</v>
      </c>
    </row>
    <row r="38" spans="2:50" x14ac:dyDescent="0.2">
      <c r="B38" s="123"/>
      <c r="C38" s="124"/>
      <c r="D38" s="124"/>
      <c r="E38" s="124"/>
      <c r="F38" s="124"/>
      <c r="G38" s="124"/>
      <c r="H38" s="124"/>
      <c r="I38" s="124"/>
      <c r="J38" s="124"/>
      <c r="K38" s="124"/>
      <c r="L38" s="124"/>
      <c r="M38" s="124"/>
      <c r="N38" s="125"/>
      <c r="O38" s="14"/>
      <c r="P38" s="12"/>
      <c r="Q38" s="114"/>
      <c r="R38" s="130"/>
      <c r="S38" s="1" t="s">
        <v>69</v>
      </c>
      <c r="T38" s="55">
        <v>3</v>
      </c>
      <c r="U38" s="56"/>
      <c r="V38" s="137" t="s">
        <v>47</v>
      </c>
      <c r="W38" s="150"/>
      <c r="X38" s="142">
        <v>6</v>
      </c>
      <c r="Y38" s="124"/>
      <c r="Z38" s="124"/>
      <c r="AA38" s="125"/>
      <c r="AQ38" s="34" t="s">
        <v>251</v>
      </c>
      <c r="AR38" s="34">
        <v>37</v>
      </c>
      <c r="AS38" s="34">
        <v>38632</v>
      </c>
      <c r="AT38" s="34" t="s">
        <v>192</v>
      </c>
      <c r="AU38" s="35">
        <v>95905.73</v>
      </c>
      <c r="AV38" s="35">
        <v>102128.974</v>
      </c>
      <c r="AW38" s="34" t="s">
        <v>193</v>
      </c>
      <c r="AX38" s="34" t="s">
        <v>194</v>
      </c>
    </row>
    <row r="39" spans="2:50" x14ac:dyDescent="0.2">
      <c r="B39" s="123"/>
      <c r="C39" s="124"/>
      <c r="D39" s="124"/>
      <c r="E39" s="124"/>
      <c r="F39" s="124"/>
      <c r="G39" s="124"/>
      <c r="H39" s="124"/>
      <c r="I39" s="124"/>
      <c r="J39" s="124"/>
      <c r="K39" s="124"/>
      <c r="L39" s="124"/>
      <c r="M39" s="124"/>
      <c r="N39" s="125"/>
      <c r="O39" s="10"/>
      <c r="P39" s="12"/>
      <c r="Q39" s="1" t="s">
        <v>4</v>
      </c>
      <c r="R39" s="25">
        <v>2</v>
      </c>
      <c r="S39" s="1" t="s">
        <v>68</v>
      </c>
      <c r="T39" s="55">
        <v>4</v>
      </c>
      <c r="U39" s="56"/>
      <c r="V39" s="151" t="s">
        <v>48</v>
      </c>
      <c r="W39" s="152"/>
      <c r="X39" s="142" t="s">
        <v>342</v>
      </c>
      <c r="Y39" s="124"/>
      <c r="Z39" s="124"/>
      <c r="AA39" s="125"/>
      <c r="AQ39" s="34" t="s">
        <v>252</v>
      </c>
      <c r="AR39" s="34">
        <v>38</v>
      </c>
      <c r="AS39" s="34">
        <v>46626</v>
      </c>
      <c r="AT39" s="34" t="s">
        <v>195</v>
      </c>
      <c r="AU39" s="35">
        <v>88907.770999999993</v>
      </c>
      <c r="AV39" s="35">
        <v>100085.94</v>
      </c>
      <c r="AW39" s="34" t="s">
        <v>196</v>
      </c>
      <c r="AX39" s="34" t="s">
        <v>197</v>
      </c>
    </row>
    <row r="40" spans="2:50" ht="13.5" thickBot="1" x14ac:dyDescent="0.25">
      <c r="B40" s="123"/>
      <c r="C40" s="124"/>
      <c r="D40" s="124"/>
      <c r="E40" s="124"/>
      <c r="F40" s="124"/>
      <c r="G40" s="124"/>
      <c r="H40" s="124"/>
      <c r="I40" s="124"/>
      <c r="J40" s="124"/>
      <c r="K40" s="124"/>
      <c r="L40" s="124"/>
      <c r="M40" s="124"/>
      <c r="N40" s="125"/>
      <c r="O40" s="10"/>
      <c r="P40" s="12"/>
      <c r="Q40" s="113" t="s">
        <v>295</v>
      </c>
      <c r="R40" s="129">
        <v>2</v>
      </c>
      <c r="S40" s="143"/>
      <c r="T40" s="144"/>
      <c r="U40" s="145"/>
      <c r="V40" s="153" t="s">
        <v>50</v>
      </c>
      <c r="W40" s="154"/>
      <c r="X40" s="155">
        <v>10</v>
      </c>
      <c r="Y40" s="127"/>
      <c r="Z40" s="127"/>
      <c r="AA40" s="128"/>
      <c r="AQ40" s="34" t="s">
        <v>253</v>
      </c>
      <c r="AR40" s="34">
        <v>39</v>
      </c>
      <c r="AS40" s="34">
        <v>56123</v>
      </c>
      <c r="AT40" s="34" t="s">
        <v>198</v>
      </c>
      <c r="AU40" s="35">
        <v>99110.498000000007</v>
      </c>
      <c r="AV40" s="35">
        <v>97048.406000000003</v>
      </c>
      <c r="AW40" s="34" t="s">
        <v>199</v>
      </c>
      <c r="AX40" s="34" t="s">
        <v>200</v>
      </c>
    </row>
    <row r="41" spans="2:50" ht="13.5" thickTop="1" x14ac:dyDescent="0.2">
      <c r="B41" s="123"/>
      <c r="C41" s="124"/>
      <c r="D41" s="124"/>
      <c r="E41" s="124"/>
      <c r="F41" s="124"/>
      <c r="G41" s="124"/>
      <c r="H41" s="124"/>
      <c r="I41" s="124"/>
      <c r="J41" s="124"/>
      <c r="K41" s="124"/>
      <c r="L41" s="124"/>
      <c r="M41" s="124"/>
      <c r="N41" s="125"/>
      <c r="O41" s="10"/>
      <c r="P41" s="12"/>
      <c r="Q41" s="114"/>
      <c r="R41" s="130"/>
      <c r="S41" s="146" t="s">
        <v>29</v>
      </c>
      <c r="T41" s="147"/>
      <c r="U41" s="147"/>
      <c r="V41" s="148"/>
      <c r="W41" s="148"/>
      <c r="X41" s="148"/>
      <c r="Y41" s="148"/>
      <c r="Z41" s="148"/>
      <c r="AA41" s="149"/>
      <c r="AQ41" s="36" t="s">
        <v>254</v>
      </c>
      <c r="AR41" s="36">
        <v>40</v>
      </c>
      <c r="AS41" s="36">
        <v>25654</v>
      </c>
      <c r="AT41" s="36" t="s">
        <v>201</v>
      </c>
      <c r="AU41" s="37">
        <v>100877.724</v>
      </c>
      <c r="AV41" s="37">
        <v>106948.649</v>
      </c>
      <c r="AW41" s="37" t="s">
        <v>202</v>
      </c>
      <c r="AX41" s="37" t="s">
        <v>203</v>
      </c>
    </row>
    <row r="42" spans="2:50" x14ac:dyDescent="0.2">
      <c r="B42" s="123"/>
      <c r="C42" s="124"/>
      <c r="D42" s="124"/>
      <c r="E42" s="124"/>
      <c r="F42" s="124"/>
      <c r="G42" s="124"/>
      <c r="H42" s="124"/>
      <c r="I42" s="124"/>
      <c r="J42" s="124"/>
      <c r="K42" s="124"/>
      <c r="L42" s="124"/>
      <c r="M42" s="124"/>
      <c r="N42" s="125"/>
      <c r="O42" s="10"/>
      <c r="P42" s="12"/>
      <c r="Q42" s="1" t="s">
        <v>5</v>
      </c>
      <c r="R42" s="18">
        <v>2</v>
      </c>
      <c r="S42" s="134" t="s">
        <v>30</v>
      </c>
      <c r="T42" s="135"/>
      <c r="U42" s="135"/>
      <c r="V42" s="135"/>
      <c r="W42" s="135"/>
      <c r="X42" s="135"/>
      <c r="Y42" s="135"/>
      <c r="Z42" s="135" t="s">
        <v>31</v>
      </c>
      <c r="AA42" s="136"/>
      <c r="AQ42" s="36" t="s">
        <v>255</v>
      </c>
      <c r="AR42" s="36">
        <v>41</v>
      </c>
      <c r="AS42" s="36">
        <v>26356</v>
      </c>
      <c r="AT42" s="36" t="s">
        <v>204</v>
      </c>
      <c r="AU42" s="37">
        <v>96512.08</v>
      </c>
      <c r="AV42" s="37">
        <v>106261.51300000001</v>
      </c>
      <c r="AW42" s="37" t="s">
        <v>205</v>
      </c>
      <c r="AX42" s="37" t="s">
        <v>206</v>
      </c>
    </row>
    <row r="43" spans="2:50" x14ac:dyDescent="0.2">
      <c r="B43" s="123"/>
      <c r="C43" s="124"/>
      <c r="D43" s="124"/>
      <c r="E43" s="124"/>
      <c r="F43" s="124"/>
      <c r="G43" s="124"/>
      <c r="H43" s="124"/>
      <c r="I43" s="124"/>
      <c r="J43" s="124"/>
      <c r="K43" s="124"/>
      <c r="L43" s="124"/>
      <c r="M43" s="124"/>
      <c r="N43" s="125"/>
      <c r="O43" s="10"/>
      <c r="P43" s="12"/>
      <c r="Q43" s="44" t="s">
        <v>296</v>
      </c>
      <c r="R43" s="45">
        <v>2.5</v>
      </c>
      <c r="S43" s="62" t="s">
        <v>344</v>
      </c>
      <c r="T43" s="63"/>
      <c r="U43" s="63"/>
      <c r="V43" s="63"/>
      <c r="W43" s="63"/>
      <c r="X43" s="63"/>
      <c r="Y43" s="63"/>
      <c r="Z43" s="64" t="s">
        <v>1</v>
      </c>
      <c r="AA43" s="65"/>
      <c r="AQ43" s="36" t="s">
        <v>256</v>
      </c>
      <c r="AR43" s="36">
        <v>42</v>
      </c>
      <c r="AS43" s="36">
        <v>17606</v>
      </c>
      <c r="AT43" s="36" t="s">
        <v>207</v>
      </c>
      <c r="AU43" s="37">
        <v>96860.635999999999</v>
      </c>
      <c r="AV43" s="37">
        <v>111021.019</v>
      </c>
      <c r="AW43" s="37" t="s">
        <v>208</v>
      </c>
      <c r="AX43" s="38" t="s">
        <v>209</v>
      </c>
    </row>
    <row r="44" spans="2:50" x14ac:dyDescent="0.2">
      <c r="B44" s="123"/>
      <c r="C44" s="124"/>
      <c r="D44" s="124"/>
      <c r="E44" s="124"/>
      <c r="F44" s="124"/>
      <c r="G44" s="124"/>
      <c r="H44" s="124"/>
      <c r="I44" s="124"/>
      <c r="J44" s="124"/>
      <c r="K44" s="124"/>
      <c r="L44" s="124"/>
      <c r="M44" s="124"/>
      <c r="N44" s="125"/>
      <c r="O44" s="10"/>
      <c r="P44" s="12"/>
      <c r="Q44" s="1" t="s">
        <v>52</v>
      </c>
      <c r="R44" s="18">
        <v>2.5</v>
      </c>
      <c r="S44" s="83" t="s">
        <v>348</v>
      </c>
      <c r="T44" s="64"/>
      <c r="U44" s="64"/>
      <c r="V44" s="64"/>
      <c r="W44" s="64"/>
      <c r="X44" s="64"/>
      <c r="Y44" s="64"/>
      <c r="Z44" s="64" t="s">
        <v>69</v>
      </c>
      <c r="AA44" s="65"/>
      <c r="AQ44" s="36" t="s">
        <v>284</v>
      </c>
      <c r="AR44" s="36">
        <v>48</v>
      </c>
      <c r="AS44" s="36">
        <v>23645</v>
      </c>
      <c r="AT44" s="36" t="s">
        <v>263</v>
      </c>
      <c r="AU44" s="37">
        <v>106808</v>
      </c>
      <c r="AV44" s="37">
        <v>108232</v>
      </c>
      <c r="AW44" s="37" t="s">
        <v>270</v>
      </c>
      <c r="AX44" s="38" t="s">
        <v>271</v>
      </c>
    </row>
    <row r="45" spans="2:50" x14ac:dyDescent="0.2">
      <c r="B45" s="123"/>
      <c r="C45" s="124"/>
      <c r="D45" s="124"/>
      <c r="E45" s="124"/>
      <c r="F45" s="124"/>
      <c r="G45" s="124"/>
      <c r="H45" s="124"/>
      <c r="I45" s="124"/>
      <c r="J45" s="124"/>
      <c r="K45" s="124"/>
      <c r="L45" s="124"/>
      <c r="M45" s="124"/>
      <c r="N45" s="125"/>
      <c r="O45" s="10"/>
      <c r="P45" s="12"/>
      <c r="Q45" s="1" t="s">
        <v>6</v>
      </c>
      <c r="R45" s="18">
        <v>2</v>
      </c>
      <c r="S45" s="83" t="s">
        <v>349</v>
      </c>
      <c r="T45" s="64"/>
      <c r="U45" s="64"/>
      <c r="V45" s="64"/>
      <c r="W45" s="64"/>
      <c r="X45" s="64"/>
      <c r="Y45" s="64"/>
      <c r="Z45" s="64" t="s">
        <v>69</v>
      </c>
      <c r="AA45" s="65"/>
      <c r="AQ45" s="36" t="s">
        <v>285</v>
      </c>
      <c r="AR45" s="36">
        <v>49</v>
      </c>
      <c r="AS45" s="36">
        <v>1539</v>
      </c>
      <c r="AT45" s="36" t="s">
        <v>264</v>
      </c>
      <c r="AU45" s="37">
        <v>100080</v>
      </c>
      <c r="AV45" s="37">
        <v>118489</v>
      </c>
      <c r="AW45" s="37" t="s">
        <v>272</v>
      </c>
      <c r="AX45" s="38" t="s">
        <v>273</v>
      </c>
    </row>
    <row r="46" spans="2:50" x14ac:dyDescent="0.2">
      <c r="B46" s="123"/>
      <c r="C46" s="124"/>
      <c r="D46" s="124"/>
      <c r="E46" s="124"/>
      <c r="F46" s="124"/>
      <c r="G46" s="124"/>
      <c r="H46" s="124"/>
      <c r="I46" s="124"/>
      <c r="J46" s="124"/>
      <c r="K46" s="124"/>
      <c r="L46" s="124"/>
      <c r="M46" s="124"/>
      <c r="N46" s="125"/>
      <c r="O46" s="10"/>
      <c r="P46" s="12"/>
      <c r="Q46" s="1" t="s">
        <v>7</v>
      </c>
      <c r="R46" s="18">
        <v>2</v>
      </c>
      <c r="S46" s="83"/>
      <c r="T46" s="64"/>
      <c r="U46" s="64"/>
      <c r="V46" s="64"/>
      <c r="W46" s="64"/>
      <c r="X46" s="64"/>
      <c r="Y46" s="64"/>
      <c r="Z46" s="64"/>
      <c r="AA46" s="65"/>
      <c r="AQ46" s="36" t="s">
        <v>286</v>
      </c>
      <c r="AR46" s="36">
        <v>50</v>
      </c>
      <c r="AS46" s="36">
        <v>695</v>
      </c>
      <c r="AT46" s="36" t="s">
        <v>265</v>
      </c>
      <c r="AU46" s="37">
        <v>105495</v>
      </c>
      <c r="AV46" s="37">
        <v>120747</v>
      </c>
      <c r="AW46" s="37" t="s">
        <v>274</v>
      </c>
      <c r="AX46" s="38" t="s">
        <v>275</v>
      </c>
    </row>
    <row r="47" spans="2:50" x14ac:dyDescent="0.2">
      <c r="B47" s="123"/>
      <c r="C47" s="124"/>
      <c r="D47" s="124"/>
      <c r="E47" s="124"/>
      <c r="F47" s="124"/>
      <c r="G47" s="124"/>
      <c r="H47" s="124"/>
      <c r="I47" s="124"/>
      <c r="J47" s="124"/>
      <c r="K47" s="124"/>
      <c r="L47" s="124"/>
      <c r="M47" s="124"/>
      <c r="N47" s="125"/>
      <c r="O47" s="10"/>
      <c r="P47" s="12"/>
      <c r="Q47" s="1" t="s">
        <v>8</v>
      </c>
      <c r="R47" s="18">
        <v>2.5</v>
      </c>
      <c r="S47" s="83"/>
      <c r="T47" s="64"/>
      <c r="U47" s="64"/>
      <c r="V47" s="64"/>
      <c r="W47" s="64"/>
      <c r="X47" s="64"/>
      <c r="Y47" s="64"/>
      <c r="Z47" s="64"/>
      <c r="AA47" s="65"/>
      <c r="AQ47" s="36" t="s">
        <v>287</v>
      </c>
      <c r="AR47" s="36">
        <v>51</v>
      </c>
      <c r="AS47" s="36">
        <v>9508</v>
      </c>
      <c r="AT47" s="36" t="s">
        <v>266</v>
      </c>
      <c r="AU47" s="37">
        <v>94593</v>
      </c>
      <c r="AV47" s="37">
        <v>114546</v>
      </c>
      <c r="AW47" s="37" t="s">
        <v>276</v>
      </c>
      <c r="AX47" s="38" t="s">
        <v>277</v>
      </c>
    </row>
    <row r="48" spans="2:50" x14ac:dyDescent="0.2">
      <c r="B48" s="123"/>
      <c r="C48" s="124"/>
      <c r="D48" s="124"/>
      <c r="E48" s="124"/>
      <c r="F48" s="124"/>
      <c r="G48" s="124"/>
      <c r="H48" s="124"/>
      <c r="I48" s="124"/>
      <c r="J48" s="124"/>
      <c r="K48" s="124"/>
      <c r="L48" s="124"/>
      <c r="M48" s="124"/>
      <c r="N48" s="125"/>
      <c r="O48" s="10"/>
      <c r="P48" s="12"/>
      <c r="Q48" s="1" t="s">
        <v>9</v>
      </c>
      <c r="R48" s="18">
        <v>2.5</v>
      </c>
      <c r="S48" s="83"/>
      <c r="T48" s="64"/>
      <c r="U48" s="64"/>
      <c r="V48" s="64"/>
      <c r="W48" s="64"/>
      <c r="X48" s="64"/>
      <c r="Y48" s="64"/>
      <c r="Z48" s="64"/>
      <c r="AA48" s="65"/>
      <c r="AQ48" s="36" t="s">
        <v>288</v>
      </c>
      <c r="AR48" s="36">
        <v>52</v>
      </c>
      <c r="AS48" s="36">
        <v>17939</v>
      </c>
      <c r="AT48" s="36" t="s">
        <v>267</v>
      </c>
      <c r="AU48" s="37">
        <v>89848</v>
      </c>
      <c r="AV48" s="37">
        <v>110856</v>
      </c>
      <c r="AW48" s="37" t="s">
        <v>278</v>
      </c>
      <c r="AX48" s="38" t="s">
        <v>279</v>
      </c>
    </row>
    <row r="49" spans="2:50" x14ac:dyDescent="0.2">
      <c r="B49" s="123"/>
      <c r="C49" s="124"/>
      <c r="D49" s="124"/>
      <c r="E49" s="124"/>
      <c r="F49" s="124"/>
      <c r="G49" s="124"/>
      <c r="H49" s="124"/>
      <c r="I49" s="124"/>
      <c r="J49" s="124"/>
      <c r="K49" s="124"/>
      <c r="L49" s="124"/>
      <c r="M49" s="124"/>
      <c r="N49" s="125"/>
      <c r="O49" s="10"/>
      <c r="P49" s="12"/>
      <c r="Q49" s="44" t="s">
        <v>326</v>
      </c>
      <c r="R49" s="45">
        <v>2.5</v>
      </c>
      <c r="S49" s="83"/>
      <c r="T49" s="64"/>
      <c r="U49" s="64"/>
      <c r="V49" s="64"/>
      <c r="W49" s="64"/>
      <c r="X49" s="64"/>
      <c r="Y49" s="64"/>
      <c r="Z49" s="64"/>
      <c r="AA49" s="65"/>
      <c r="AQ49" s="36" t="s">
        <v>289</v>
      </c>
      <c r="AR49" s="36">
        <v>53</v>
      </c>
      <c r="AS49" s="36">
        <v>200001</v>
      </c>
      <c r="AT49" s="36" t="s">
        <v>268</v>
      </c>
      <c r="AU49" s="37">
        <v>82887</v>
      </c>
      <c r="AV49" s="37">
        <v>96043</v>
      </c>
      <c r="AW49" s="37" t="s">
        <v>280</v>
      </c>
      <c r="AX49" s="38" t="s">
        <v>281</v>
      </c>
    </row>
    <row r="50" spans="2:50" x14ac:dyDescent="0.2">
      <c r="B50" s="123"/>
      <c r="C50" s="124"/>
      <c r="D50" s="124"/>
      <c r="E50" s="124"/>
      <c r="F50" s="124"/>
      <c r="G50" s="124"/>
      <c r="H50" s="124"/>
      <c r="I50" s="124"/>
      <c r="J50" s="124"/>
      <c r="K50" s="124"/>
      <c r="L50" s="124"/>
      <c r="M50" s="124"/>
      <c r="N50" s="125"/>
      <c r="O50" s="10"/>
      <c r="P50" s="12"/>
      <c r="Q50" s="52" t="s">
        <v>327</v>
      </c>
      <c r="R50" s="53">
        <v>2.5</v>
      </c>
      <c r="S50" s="83"/>
      <c r="T50" s="64"/>
      <c r="U50" s="64"/>
      <c r="V50" s="64"/>
      <c r="W50" s="64"/>
      <c r="X50" s="64"/>
      <c r="Y50" s="64"/>
      <c r="Z50" s="64"/>
      <c r="AA50" s="65"/>
      <c r="AQ50" s="36"/>
      <c r="AR50" s="36"/>
      <c r="AS50" s="36"/>
      <c r="AT50" s="36"/>
      <c r="AU50" s="37"/>
      <c r="AV50" s="37"/>
      <c r="AW50" s="37"/>
      <c r="AX50" s="38"/>
    </row>
    <row r="51" spans="2:50" x14ac:dyDescent="0.2">
      <c r="B51" s="123"/>
      <c r="C51" s="124"/>
      <c r="D51" s="124"/>
      <c r="E51" s="124"/>
      <c r="F51" s="124"/>
      <c r="G51" s="124"/>
      <c r="H51" s="124"/>
      <c r="I51" s="124"/>
      <c r="J51" s="124"/>
      <c r="K51" s="124"/>
      <c r="L51" s="124"/>
      <c r="M51" s="124"/>
      <c r="N51" s="125"/>
      <c r="O51" s="10"/>
      <c r="P51" s="12"/>
      <c r="Q51" s="52" t="s">
        <v>10</v>
      </c>
      <c r="R51" s="53">
        <v>2.5</v>
      </c>
      <c r="S51" s="83"/>
      <c r="T51" s="64"/>
      <c r="U51" s="64"/>
      <c r="V51" s="64"/>
      <c r="W51" s="64"/>
      <c r="X51" s="64"/>
      <c r="Y51" s="64"/>
      <c r="Z51" s="64"/>
      <c r="AA51" s="65"/>
      <c r="AQ51" s="36"/>
      <c r="AR51" s="36"/>
      <c r="AS51" s="36"/>
      <c r="AT51" s="36"/>
      <c r="AU51" s="37"/>
      <c r="AV51" s="37"/>
      <c r="AW51" s="37"/>
      <c r="AX51" s="38"/>
    </row>
    <row r="52" spans="2:50" x14ac:dyDescent="0.2">
      <c r="B52" s="123"/>
      <c r="C52" s="124"/>
      <c r="D52" s="124"/>
      <c r="E52" s="124"/>
      <c r="F52" s="124"/>
      <c r="G52" s="124"/>
      <c r="H52" s="124"/>
      <c r="I52" s="124"/>
      <c r="J52" s="124"/>
      <c r="K52" s="124"/>
      <c r="L52" s="124"/>
      <c r="M52" s="124"/>
      <c r="N52" s="125"/>
      <c r="O52" s="10"/>
      <c r="P52" s="12"/>
      <c r="Q52" s="1" t="s">
        <v>328</v>
      </c>
      <c r="R52" s="18">
        <v>2.5</v>
      </c>
      <c r="S52" s="83"/>
      <c r="T52" s="64"/>
      <c r="U52" s="64"/>
      <c r="V52" s="64"/>
      <c r="W52" s="64"/>
      <c r="X52" s="64"/>
      <c r="Y52" s="64"/>
      <c r="Z52" s="64"/>
      <c r="AA52" s="65"/>
      <c r="AQ52" s="36" t="s">
        <v>290</v>
      </c>
      <c r="AR52" s="36">
        <v>55</v>
      </c>
      <c r="AS52" s="36">
        <v>72992</v>
      </c>
      <c r="AT52" s="36" t="s">
        <v>269</v>
      </c>
      <c r="AU52" s="37">
        <v>96671</v>
      </c>
      <c r="AV52" s="37">
        <v>89196</v>
      </c>
      <c r="AW52" s="37" t="s">
        <v>282</v>
      </c>
      <c r="AX52" s="38" t="s">
        <v>283</v>
      </c>
    </row>
    <row r="53" spans="2:50" x14ac:dyDescent="0.2">
      <c r="B53" s="123"/>
      <c r="C53" s="124"/>
      <c r="D53" s="124"/>
      <c r="E53" s="124"/>
      <c r="F53" s="124"/>
      <c r="G53" s="124"/>
      <c r="H53" s="124"/>
      <c r="I53" s="124"/>
      <c r="J53" s="124"/>
      <c r="K53" s="124"/>
      <c r="L53" s="124"/>
      <c r="M53" s="124"/>
      <c r="N53" s="125"/>
      <c r="O53" s="10"/>
      <c r="P53" s="12"/>
      <c r="Q53" s="1" t="s">
        <v>329</v>
      </c>
      <c r="R53" s="18">
        <v>2.5</v>
      </c>
      <c r="S53" s="83"/>
      <c r="T53" s="64"/>
      <c r="U53" s="64"/>
      <c r="V53" s="64"/>
      <c r="W53" s="64"/>
      <c r="X53" s="64"/>
      <c r="Y53" s="64"/>
      <c r="Z53" s="64"/>
      <c r="AA53" s="65"/>
    </row>
    <row r="54" spans="2:50" x14ac:dyDescent="0.2">
      <c r="B54" s="123"/>
      <c r="C54" s="124"/>
      <c r="D54" s="124"/>
      <c r="E54" s="124"/>
      <c r="F54" s="124"/>
      <c r="G54" s="124"/>
      <c r="H54" s="124"/>
      <c r="I54" s="124"/>
      <c r="J54" s="124"/>
      <c r="K54" s="124"/>
      <c r="L54" s="124"/>
      <c r="M54" s="124"/>
      <c r="N54" s="125"/>
      <c r="O54" s="10"/>
      <c r="P54" s="12"/>
      <c r="Q54" s="1" t="s">
        <v>11</v>
      </c>
      <c r="R54" s="18">
        <v>0.5</v>
      </c>
      <c r="S54" s="83"/>
      <c r="T54" s="64"/>
      <c r="U54" s="64"/>
      <c r="V54" s="64"/>
      <c r="W54" s="64"/>
      <c r="X54" s="64"/>
      <c r="Y54" s="64"/>
      <c r="Z54" s="64"/>
      <c r="AA54" s="65"/>
    </row>
    <row r="55" spans="2:50" ht="13.5" thickBot="1" x14ac:dyDescent="0.25">
      <c r="B55" s="123"/>
      <c r="C55" s="124"/>
      <c r="D55" s="124"/>
      <c r="E55" s="124"/>
      <c r="F55" s="124"/>
      <c r="G55" s="124"/>
      <c r="H55" s="124"/>
      <c r="I55" s="124"/>
      <c r="J55" s="124"/>
      <c r="K55" s="124"/>
      <c r="L55" s="124"/>
      <c r="M55" s="124"/>
      <c r="N55" s="125"/>
      <c r="O55" s="10"/>
      <c r="P55" s="12"/>
      <c r="Q55" s="2" t="s">
        <v>12</v>
      </c>
      <c r="R55" s="19">
        <v>0.3</v>
      </c>
      <c r="S55" s="84"/>
      <c r="T55" s="85"/>
      <c r="U55" s="85"/>
      <c r="V55" s="85"/>
      <c r="W55" s="85"/>
      <c r="X55" s="85"/>
      <c r="Y55" s="85"/>
      <c r="Z55" s="85"/>
      <c r="AA55" s="86"/>
    </row>
    <row r="56" spans="2:50" ht="14.25" thickTop="1" thickBot="1" x14ac:dyDescent="0.25">
      <c r="B56" s="123"/>
      <c r="C56" s="124"/>
      <c r="D56" s="124"/>
      <c r="E56" s="124"/>
      <c r="F56" s="124"/>
      <c r="G56" s="124"/>
      <c r="H56" s="124"/>
      <c r="I56" s="124"/>
      <c r="J56" s="124"/>
      <c r="K56" s="124"/>
      <c r="L56" s="124"/>
      <c r="M56" s="124"/>
      <c r="N56" s="125"/>
      <c r="O56" s="10"/>
    </row>
    <row r="57" spans="2:50" ht="14.25" thickTop="1" thickBot="1" x14ac:dyDescent="0.25">
      <c r="B57" s="123"/>
      <c r="C57" s="124"/>
      <c r="D57" s="124"/>
      <c r="E57" s="124"/>
      <c r="F57" s="124"/>
      <c r="G57" s="124"/>
      <c r="H57" s="124"/>
      <c r="I57" s="124"/>
      <c r="J57" s="124"/>
      <c r="K57" s="124"/>
      <c r="L57" s="124"/>
      <c r="M57" s="124"/>
      <c r="N57" s="125"/>
      <c r="O57" s="10"/>
      <c r="Q57" s="87" t="s">
        <v>51</v>
      </c>
      <c r="R57" s="88"/>
      <c r="S57" s="88"/>
      <c r="T57" s="88"/>
      <c r="U57" s="88"/>
      <c r="V57" s="88"/>
      <c r="W57" s="88"/>
      <c r="X57" s="88"/>
      <c r="Y57" s="88"/>
      <c r="Z57" s="88"/>
      <c r="AA57" s="89"/>
    </row>
    <row r="58" spans="2:50" ht="18" customHeight="1" thickTop="1" x14ac:dyDescent="0.2">
      <c r="B58" s="123"/>
      <c r="C58" s="124"/>
      <c r="D58" s="124"/>
      <c r="E58" s="124"/>
      <c r="F58" s="124"/>
      <c r="G58" s="124"/>
      <c r="H58" s="124"/>
      <c r="I58" s="124"/>
      <c r="J58" s="124"/>
      <c r="K58" s="124"/>
      <c r="L58" s="124"/>
      <c r="M58" s="124"/>
      <c r="N58" s="125"/>
      <c r="O58" s="10"/>
      <c r="Q58" s="90" t="s">
        <v>347</v>
      </c>
      <c r="R58" s="91"/>
      <c r="S58" s="91"/>
      <c r="T58" s="91"/>
      <c r="U58" s="91"/>
      <c r="V58" s="91"/>
      <c r="W58" s="91"/>
      <c r="X58" s="91"/>
      <c r="Y58" s="91"/>
      <c r="Z58" s="91"/>
      <c r="AA58" s="92"/>
    </row>
    <row r="59" spans="2:50" ht="18" customHeight="1" x14ac:dyDescent="0.2">
      <c r="B59" s="123"/>
      <c r="C59" s="124"/>
      <c r="D59" s="124"/>
      <c r="E59" s="124"/>
      <c r="F59" s="124"/>
      <c r="G59" s="124"/>
      <c r="H59" s="124"/>
      <c r="I59" s="124"/>
      <c r="J59" s="124"/>
      <c r="K59" s="124"/>
      <c r="L59" s="124"/>
      <c r="M59" s="124"/>
      <c r="N59" s="125"/>
      <c r="O59" s="10"/>
      <c r="Q59" s="93"/>
      <c r="R59" s="94"/>
      <c r="S59" s="94"/>
      <c r="T59" s="94"/>
      <c r="U59" s="94"/>
      <c r="V59" s="94"/>
      <c r="W59" s="94"/>
      <c r="X59" s="94"/>
      <c r="Y59" s="94"/>
      <c r="Z59" s="94"/>
      <c r="AA59" s="95"/>
    </row>
    <row r="60" spans="2:50" ht="18" customHeight="1" x14ac:dyDescent="0.2">
      <c r="B60" s="123"/>
      <c r="C60" s="124"/>
      <c r="D60" s="124"/>
      <c r="E60" s="124"/>
      <c r="F60" s="124"/>
      <c r="G60" s="124"/>
      <c r="H60" s="124"/>
      <c r="I60" s="124"/>
      <c r="J60" s="124"/>
      <c r="K60" s="124"/>
      <c r="L60" s="124"/>
      <c r="M60" s="124"/>
      <c r="N60" s="125"/>
      <c r="O60" s="10"/>
      <c r="Q60" s="93"/>
      <c r="R60" s="94"/>
      <c r="S60" s="94"/>
      <c r="T60" s="94"/>
      <c r="U60" s="94"/>
      <c r="V60" s="94"/>
      <c r="W60" s="94"/>
      <c r="X60" s="94"/>
      <c r="Y60" s="94"/>
      <c r="Z60" s="94"/>
      <c r="AA60" s="95"/>
    </row>
    <row r="61" spans="2:50" ht="18" customHeight="1" x14ac:dyDescent="0.2">
      <c r="B61" s="123"/>
      <c r="C61" s="124"/>
      <c r="D61" s="124"/>
      <c r="E61" s="124"/>
      <c r="F61" s="124"/>
      <c r="G61" s="124"/>
      <c r="H61" s="124"/>
      <c r="I61" s="124"/>
      <c r="J61" s="124"/>
      <c r="K61" s="124"/>
      <c r="L61" s="124"/>
      <c r="M61" s="124"/>
      <c r="N61" s="125"/>
      <c r="O61" s="10"/>
      <c r="Q61" s="93"/>
      <c r="R61" s="94"/>
      <c r="S61" s="94"/>
      <c r="T61" s="94"/>
      <c r="U61" s="94"/>
      <c r="V61" s="94"/>
      <c r="W61" s="94"/>
      <c r="X61" s="94"/>
      <c r="Y61" s="94"/>
      <c r="Z61" s="94"/>
      <c r="AA61" s="95"/>
    </row>
    <row r="62" spans="2:50" ht="18" customHeight="1" x14ac:dyDescent="0.2">
      <c r="B62" s="123"/>
      <c r="C62" s="124"/>
      <c r="D62" s="124"/>
      <c r="E62" s="124"/>
      <c r="F62" s="124"/>
      <c r="G62" s="124"/>
      <c r="H62" s="124"/>
      <c r="I62" s="124"/>
      <c r="J62" s="124"/>
      <c r="K62" s="124"/>
      <c r="L62" s="124"/>
      <c r="M62" s="124"/>
      <c r="N62" s="125"/>
      <c r="O62" s="10"/>
      <c r="Q62" s="93"/>
      <c r="R62" s="94"/>
      <c r="S62" s="94"/>
      <c r="T62" s="94"/>
      <c r="U62" s="94"/>
      <c r="V62" s="94"/>
      <c r="W62" s="94"/>
      <c r="X62" s="94"/>
      <c r="Y62" s="94"/>
      <c r="Z62" s="94"/>
      <c r="AA62" s="95"/>
    </row>
    <row r="63" spans="2:50" ht="18" customHeight="1" x14ac:dyDescent="0.2">
      <c r="B63" s="123"/>
      <c r="C63" s="124"/>
      <c r="D63" s="124"/>
      <c r="E63" s="124"/>
      <c r="F63" s="124"/>
      <c r="G63" s="124"/>
      <c r="H63" s="124"/>
      <c r="I63" s="124"/>
      <c r="J63" s="124"/>
      <c r="K63" s="124"/>
      <c r="L63" s="124"/>
      <c r="M63" s="124"/>
      <c r="N63" s="125"/>
      <c r="O63" s="10"/>
      <c r="Q63" s="93"/>
      <c r="R63" s="94"/>
      <c r="S63" s="94"/>
      <c r="T63" s="94"/>
      <c r="U63" s="94"/>
      <c r="V63" s="94"/>
      <c r="W63" s="94"/>
      <c r="X63" s="94"/>
      <c r="Y63" s="94"/>
      <c r="Z63" s="94"/>
      <c r="AA63" s="95"/>
    </row>
    <row r="64" spans="2:50" ht="18" customHeight="1" x14ac:dyDescent="0.2">
      <c r="B64" s="123"/>
      <c r="C64" s="124"/>
      <c r="D64" s="124"/>
      <c r="E64" s="124"/>
      <c r="F64" s="124"/>
      <c r="G64" s="124"/>
      <c r="H64" s="124"/>
      <c r="I64" s="124"/>
      <c r="J64" s="124"/>
      <c r="K64" s="124"/>
      <c r="L64" s="124"/>
      <c r="M64" s="124"/>
      <c r="N64" s="125"/>
      <c r="O64" s="10"/>
      <c r="Q64" s="93"/>
      <c r="R64" s="94"/>
      <c r="S64" s="94"/>
      <c r="T64" s="94"/>
      <c r="U64" s="94"/>
      <c r="V64" s="94"/>
      <c r="W64" s="94"/>
      <c r="X64" s="94"/>
      <c r="Y64" s="94"/>
      <c r="Z64" s="94"/>
      <c r="AA64" s="95"/>
    </row>
    <row r="65" spans="2:27" ht="18" customHeight="1" x14ac:dyDescent="0.2">
      <c r="B65" s="123"/>
      <c r="C65" s="124"/>
      <c r="D65" s="124"/>
      <c r="E65" s="124"/>
      <c r="F65" s="124"/>
      <c r="G65" s="124"/>
      <c r="H65" s="124"/>
      <c r="I65" s="124"/>
      <c r="J65" s="124"/>
      <c r="K65" s="124"/>
      <c r="L65" s="124"/>
      <c r="M65" s="124"/>
      <c r="N65" s="125"/>
      <c r="O65" s="10"/>
      <c r="Q65" s="93"/>
      <c r="R65" s="94"/>
      <c r="S65" s="94"/>
      <c r="T65" s="94"/>
      <c r="U65" s="94"/>
      <c r="V65" s="94"/>
      <c r="W65" s="94"/>
      <c r="X65" s="94"/>
      <c r="Y65" s="94"/>
      <c r="Z65" s="94"/>
      <c r="AA65" s="95"/>
    </row>
    <row r="66" spans="2:27" ht="18" customHeight="1" x14ac:dyDescent="0.2">
      <c r="B66" s="123"/>
      <c r="C66" s="124"/>
      <c r="D66" s="124"/>
      <c r="E66" s="124"/>
      <c r="F66" s="124"/>
      <c r="G66" s="124"/>
      <c r="H66" s="124"/>
      <c r="I66" s="124"/>
      <c r="J66" s="124"/>
      <c r="K66" s="124"/>
      <c r="L66" s="124"/>
      <c r="M66" s="124"/>
      <c r="N66" s="125"/>
      <c r="O66" s="10"/>
      <c r="Q66" s="93"/>
      <c r="R66" s="94"/>
      <c r="S66" s="94"/>
      <c r="T66" s="94"/>
      <c r="U66" s="94"/>
      <c r="V66" s="94"/>
      <c r="W66" s="94"/>
      <c r="X66" s="94"/>
      <c r="Y66" s="94"/>
      <c r="Z66" s="94"/>
      <c r="AA66" s="95"/>
    </row>
    <row r="67" spans="2:27" ht="18" customHeight="1" x14ac:dyDescent="0.2">
      <c r="B67" s="123"/>
      <c r="C67" s="124"/>
      <c r="D67" s="124"/>
      <c r="E67" s="124"/>
      <c r="F67" s="124"/>
      <c r="G67" s="124"/>
      <c r="H67" s="124"/>
      <c r="I67" s="124"/>
      <c r="J67" s="124"/>
      <c r="K67" s="124"/>
      <c r="L67" s="124"/>
      <c r="M67" s="124"/>
      <c r="N67" s="125"/>
      <c r="O67" s="10"/>
      <c r="Q67" s="93"/>
      <c r="R67" s="94"/>
      <c r="S67" s="94"/>
      <c r="T67" s="94"/>
      <c r="U67" s="94"/>
      <c r="V67" s="94"/>
      <c r="W67" s="94"/>
      <c r="X67" s="94"/>
      <c r="Y67" s="94"/>
      <c r="Z67" s="94"/>
      <c r="AA67" s="95"/>
    </row>
    <row r="68" spans="2:27" ht="18" customHeight="1" x14ac:dyDescent="0.2">
      <c r="B68" s="123"/>
      <c r="C68" s="124"/>
      <c r="D68" s="124"/>
      <c r="E68" s="124"/>
      <c r="F68" s="124"/>
      <c r="G68" s="124"/>
      <c r="H68" s="124"/>
      <c r="I68" s="124"/>
      <c r="J68" s="124"/>
      <c r="K68" s="124"/>
      <c r="L68" s="124"/>
      <c r="M68" s="124"/>
      <c r="N68" s="125"/>
      <c r="O68" s="10"/>
      <c r="Q68" s="93"/>
      <c r="R68" s="94"/>
      <c r="S68" s="94"/>
      <c r="T68" s="94"/>
      <c r="U68" s="94"/>
      <c r="V68" s="94"/>
      <c r="W68" s="94"/>
      <c r="X68" s="94"/>
      <c r="Y68" s="94"/>
      <c r="Z68" s="94"/>
      <c r="AA68" s="95"/>
    </row>
    <row r="69" spans="2:27" ht="18" customHeight="1" thickBot="1" x14ac:dyDescent="0.25">
      <c r="B69" s="123"/>
      <c r="C69" s="124"/>
      <c r="D69" s="124"/>
      <c r="E69" s="124"/>
      <c r="F69" s="124"/>
      <c r="G69" s="124"/>
      <c r="H69" s="124"/>
      <c r="I69" s="124"/>
      <c r="J69" s="124"/>
      <c r="K69" s="124"/>
      <c r="L69" s="124"/>
      <c r="M69" s="124"/>
      <c r="N69" s="125"/>
      <c r="O69" s="10"/>
      <c r="Q69" s="96"/>
      <c r="R69" s="97"/>
      <c r="S69" s="97"/>
      <c r="T69" s="97"/>
      <c r="U69" s="97"/>
      <c r="V69" s="97"/>
      <c r="W69" s="97"/>
      <c r="X69" s="97"/>
      <c r="Y69" s="97"/>
      <c r="Z69" s="97"/>
      <c r="AA69" s="98"/>
    </row>
    <row r="70" spans="2:27" ht="14.25" thickTop="1" thickBot="1" x14ac:dyDescent="0.25">
      <c r="B70" s="123"/>
      <c r="C70" s="124"/>
      <c r="D70" s="124"/>
      <c r="E70" s="124"/>
      <c r="F70" s="124"/>
      <c r="G70" s="124"/>
      <c r="H70" s="124"/>
      <c r="I70" s="124"/>
      <c r="J70" s="124"/>
      <c r="K70" s="124"/>
      <c r="L70" s="124"/>
      <c r="M70" s="124"/>
      <c r="N70" s="125"/>
      <c r="O70" s="10"/>
    </row>
    <row r="71" spans="2:27" ht="14.25" thickTop="1" thickBot="1" x14ac:dyDescent="0.25">
      <c r="B71" s="123"/>
      <c r="C71" s="124"/>
      <c r="D71" s="124"/>
      <c r="E71" s="124"/>
      <c r="F71" s="124"/>
      <c r="G71" s="124"/>
      <c r="H71" s="124"/>
      <c r="I71" s="124"/>
      <c r="J71" s="124"/>
      <c r="K71" s="124"/>
      <c r="L71" s="124"/>
      <c r="M71" s="124"/>
      <c r="N71" s="125"/>
      <c r="O71" s="10"/>
      <c r="Q71" s="99" t="s">
        <v>46</v>
      </c>
      <c r="R71" s="100"/>
      <c r="S71" s="100"/>
      <c r="T71" s="100"/>
      <c r="U71" s="100"/>
      <c r="V71" s="100"/>
      <c r="W71" s="100"/>
      <c r="X71" s="100"/>
      <c r="Y71" s="100"/>
      <c r="Z71" s="100"/>
      <c r="AA71" s="101"/>
    </row>
    <row r="72" spans="2:27" ht="13.5" thickTop="1" x14ac:dyDescent="0.2">
      <c r="B72" s="123"/>
      <c r="C72" s="124"/>
      <c r="D72" s="124"/>
      <c r="E72" s="124"/>
      <c r="F72" s="124"/>
      <c r="G72" s="124"/>
      <c r="H72" s="124"/>
      <c r="I72" s="124"/>
      <c r="J72" s="124"/>
      <c r="K72" s="124"/>
      <c r="L72" s="124"/>
      <c r="M72" s="124"/>
      <c r="N72" s="125"/>
      <c r="O72" s="10"/>
      <c r="Q72" s="66"/>
      <c r="R72" s="67"/>
      <c r="S72" s="67"/>
      <c r="T72" s="67"/>
      <c r="U72" s="68"/>
      <c r="V72" s="81"/>
      <c r="W72" s="81"/>
      <c r="X72" s="81"/>
      <c r="Y72" s="81"/>
      <c r="Z72" s="81"/>
      <c r="AA72" s="82"/>
    </row>
    <row r="73" spans="2:27" x14ac:dyDescent="0.2">
      <c r="B73" s="123"/>
      <c r="C73" s="124"/>
      <c r="D73" s="124"/>
      <c r="E73" s="124"/>
      <c r="F73" s="124"/>
      <c r="G73" s="124"/>
      <c r="H73" s="124"/>
      <c r="I73" s="124"/>
      <c r="J73" s="124"/>
      <c r="K73" s="124"/>
      <c r="L73" s="124"/>
      <c r="M73" s="124"/>
      <c r="N73" s="125"/>
      <c r="O73" s="10"/>
      <c r="Q73" s="69"/>
      <c r="R73" s="70"/>
      <c r="S73" s="70"/>
      <c r="T73" s="70"/>
      <c r="U73" s="71"/>
      <c r="V73" s="78"/>
      <c r="W73" s="78"/>
      <c r="X73" s="78"/>
      <c r="Y73" s="78"/>
      <c r="Z73" s="78"/>
      <c r="AA73" s="80"/>
    </row>
    <row r="74" spans="2:27" x14ac:dyDescent="0.2">
      <c r="B74" s="123"/>
      <c r="C74" s="124"/>
      <c r="D74" s="124"/>
      <c r="E74" s="124"/>
      <c r="F74" s="124"/>
      <c r="G74" s="124"/>
      <c r="H74" s="124"/>
      <c r="I74" s="124"/>
      <c r="J74" s="124"/>
      <c r="K74" s="124"/>
      <c r="L74" s="124"/>
      <c r="M74" s="124"/>
      <c r="N74" s="125"/>
      <c r="O74" s="10"/>
      <c r="Q74" s="69"/>
      <c r="R74" s="70"/>
      <c r="S74" s="70"/>
      <c r="T74" s="70"/>
      <c r="U74" s="71"/>
      <c r="V74" s="78"/>
      <c r="W74" s="78"/>
      <c r="X74" s="78"/>
      <c r="Y74" s="78"/>
      <c r="Z74" s="78"/>
      <c r="AA74" s="80"/>
    </row>
    <row r="75" spans="2:27" x14ac:dyDescent="0.2">
      <c r="B75" s="123"/>
      <c r="C75" s="124"/>
      <c r="D75" s="124"/>
      <c r="E75" s="124"/>
      <c r="F75" s="124"/>
      <c r="G75" s="124"/>
      <c r="H75" s="124"/>
      <c r="I75" s="124"/>
      <c r="J75" s="124"/>
      <c r="K75" s="124"/>
      <c r="L75" s="124"/>
      <c r="M75" s="124"/>
      <c r="N75" s="125"/>
      <c r="O75" s="10"/>
      <c r="Q75" s="69"/>
      <c r="R75" s="70"/>
      <c r="S75" s="70"/>
      <c r="T75" s="70"/>
      <c r="U75" s="71"/>
      <c r="V75" s="78"/>
      <c r="W75" s="78"/>
      <c r="X75" s="78"/>
      <c r="Y75" s="78"/>
      <c r="Z75" s="78"/>
      <c r="AA75" s="80"/>
    </row>
    <row r="76" spans="2:27" x14ac:dyDescent="0.2">
      <c r="B76" s="123"/>
      <c r="C76" s="124"/>
      <c r="D76" s="124"/>
      <c r="E76" s="124"/>
      <c r="F76" s="124"/>
      <c r="G76" s="124"/>
      <c r="H76" s="124"/>
      <c r="I76" s="124"/>
      <c r="J76" s="124"/>
      <c r="K76" s="124"/>
      <c r="L76" s="124"/>
      <c r="M76" s="124"/>
      <c r="N76" s="125"/>
      <c r="O76" s="10"/>
      <c r="Q76" s="69"/>
      <c r="R76" s="70"/>
      <c r="S76" s="70"/>
      <c r="T76" s="70"/>
      <c r="U76" s="71"/>
      <c r="V76" s="78"/>
      <c r="W76" s="78"/>
      <c r="X76" s="78"/>
      <c r="Y76" s="78"/>
      <c r="Z76" s="78"/>
      <c r="AA76" s="80"/>
    </row>
    <row r="77" spans="2:27" x14ac:dyDescent="0.2">
      <c r="B77" s="123"/>
      <c r="C77" s="124"/>
      <c r="D77" s="124"/>
      <c r="E77" s="124"/>
      <c r="F77" s="124"/>
      <c r="G77" s="124"/>
      <c r="H77" s="124"/>
      <c r="I77" s="124"/>
      <c r="J77" s="124"/>
      <c r="K77" s="124"/>
      <c r="L77" s="124"/>
      <c r="M77" s="124"/>
      <c r="N77" s="125"/>
      <c r="O77" s="10"/>
      <c r="Q77" s="69"/>
      <c r="R77" s="70"/>
      <c r="S77" s="70"/>
      <c r="T77" s="70"/>
      <c r="U77" s="71"/>
      <c r="V77" s="78"/>
      <c r="W77" s="78"/>
      <c r="X77" s="78"/>
      <c r="Y77" s="78"/>
      <c r="Z77" s="78"/>
      <c r="AA77" s="80"/>
    </row>
    <row r="78" spans="2:27" x14ac:dyDescent="0.2">
      <c r="B78" s="123"/>
      <c r="C78" s="124"/>
      <c r="D78" s="124"/>
      <c r="E78" s="124"/>
      <c r="F78" s="124"/>
      <c r="G78" s="124"/>
      <c r="H78" s="124"/>
      <c r="I78" s="124"/>
      <c r="J78" s="124"/>
      <c r="K78" s="124"/>
      <c r="L78" s="124"/>
      <c r="M78" s="124"/>
      <c r="N78" s="125"/>
      <c r="O78" s="10"/>
      <c r="Q78" s="69"/>
      <c r="R78" s="70"/>
      <c r="S78" s="70"/>
      <c r="T78" s="70"/>
      <c r="U78" s="71"/>
      <c r="V78" s="78"/>
      <c r="W78" s="78"/>
      <c r="X78" s="78"/>
      <c r="Y78" s="78"/>
      <c r="Z78" s="78"/>
      <c r="AA78" s="80"/>
    </row>
    <row r="79" spans="2:27" x14ac:dyDescent="0.2">
      <c r="B79" s="123"/>
      <c r="C79" s="124"/>
      <c r="D79" s="124"/>
      <c r="E79" s="124"/>
      <c r="F79" s="124"/>
      <c r="G79" s="124"/>
      <c r="H79" s="124"/>
      <c r="I79" s="124"/>
      <c r="J79" s="124"/>
      <c r="K79" s="124"/>
      <c r="L79" s="124"/>
      <c r="M79" s="124"/>
      <c r="N79" s="125"/>
      <c r="O79" s="10"/>
      <c r="Q79" s="69"/>
      <c r="R79" s="70"/>
      <c r="S79" s="70"/>
      <c r="T79" s="70"/>
      <c r="U79" s="71"/>
      <c r="V79" s="78"/>
      <c r="W79" s="78"/>
      <c r="X79" s="78"/>
      <c r="Y79" s="78"/>
      <c r="Z79" s="78"/>
      <c r="AA79" s="80"/>
    </row>
    <row r="80" spans="2:27" x14ac:dyDescent="0.2">
      <c r="B80" s="123"/>
      <c r="C80" s="124"/>
      <c r="D80" s="124"/>
      <c r="E80" s="124"/>
      <c r="F80" s="124"/>
      <c r="G80" s="124"/>
      <c r="H80" s="124"/>
      <c r="I80" s="124"/>
      <c r="J80" s="124"/>
      <c r="K80" s="124"/>
      <c r="L80" s="124"/>
      <c r="M80" s="124"/>
      <c r="N80" s="125"/>
      <c r="O80" s="10"/>
      <c r="Q80" s="69"/>
      <c r="R80" s="70"/>
      <c r="S80" s="70"/>
      <c r="T80" s="70"/>
      <c r="U80" s="71"/>
      <c r="V80" s="78"/>
      <c r="W80" s="78"/>
      <c r="X80" s="78"/>
      <c r="Y80" s="78"/>
      <c r="Z80" s="78"/>
      <c r="AA80" s="80"/>
    </row>
    <row r="81" spans="2:27" x14ac:dyDescent="0.2">
      <c r="B81" s="123"/>
      <c r="C81" s="124"/>
      <c r="D81" s="124"/>
      <c r="E81" s="124"/>
      <c r="F81" s="124"/>
      <c r="G81" s="124"/>
      <c r="H81" s="124"/>
      <c r="I81" s="124"/>
      <c r="J81" s="124"/>
      <c r="K81" s="124"/>
      <c r="L81" s="124"/>
      <c r="M81" s="124"/>
      <c r="N81" s="125"/>
      <c r="O81" s="10"/>
      <c r="Q81" s="69"/>
      <c r="R81" s="70"/>
      <c r="S81" s="70"/>
      <c r="T81" s="70"/>
      <c r="U81" s="71"/>
      <c r="V81" s="78"/>
      <c r="W81" s="78"/>
      <c r="X81" s="78"/>
      <c r="Y81" s="78"/>
      <c r="Z81" s="78"/>
      <c r="AA81" s="80"/>
    </row>
    <row r="82" spans="2:27" x14ac:dyDescent="0.2">
      <c r="B82" s="123"/>
      <c r="C82" s="124"/>
      <c r="D82" s="124"/>
      <c r="E82" s="124"/>
      <c r="F82" s="124"/>
      <c r="G82" s="124"/>
      <c r="H82" s="124"/>
      <c r="I82" s="124"/>
      <c r="J82" s="124"/>
      <c r="K82" s="124"/>
      <c r="L82" s="124"/>
      <c r="M82" s="124"/>
      <c r="N82" s="125"/>
      <c r="O82" s="10"/>
      <c r="Q82" s="69"/>
      <c r="R82" s="70"/>
      <c r="S82" s="70"/>
      <c r="T82" s="70"/>
      <c r="U82" s="71"/>
      <c r="V82" s="78"/>
      <c r="W82" s="78"/>
      <c r="X82" s="78"/>
      <c r="Y82" s="78"/>
      <c r="Z82" s="78"/>
      <c r="AA82" s="80"/>
    </row>
    <row r="83" spans="2:27" x14ac:dyDescent="0.2">
      <c r="B83" s="123"/>
      <c r="C83" s="124"/>
      <c r="D83" s="124"/>
      <c r="E83" s="124"/>
      <c r="F83" s="124"/>
      <c r="G83" s="124"/>
      <c r="H83" s="124"/>
      <c r="I83" s="124"/>
      <c r="J83" s="124"/>
      <c r="K83" s="124"/>
      <c r="L83" s="124"/>
      <c r="M83" s="124"/>
      <c r="N83" s="125"/>
      <c r="O83" s="10"/>
      <c r="Q83" s="69"/>
      <c r="R83" s="70"/>
      <c r="S83" s="70"/>
      <c r="T83" s="70"/>
      <c r="U83" s="71"/>
      <c r="V83" s="78"/>
      <c r="W83" s="78"/>
      <c r="X83" s="78"/>
      <c r="Y83" s="78"/>
      <c r="Z83" s="78"/>
      <c r="AA83" s="80"/>
    </row>
    <row r="84" spans="2:27" x14ac:dyDescent="0.2">
      <c r="B84" s="123"/>
      <c r="C84" s="124"/>
      <c r="D84" s="124"/>
      <c r="E84" s="124"/>
      <c r="F84" s="124"/>
      <c r="G84" s="124"/>
      <c r="H84" s="124"/>
      <c r="I84" s="124"/>
      <c r="J84" s="124"/>
      <c r="K84" s="124"/>
      <c r="L84" s="124"/>
      <c r="M84" s="124"/>
      <c r="N84" s="125"/>
      <c r="O84" s="10"/>
      <c r="Q84" s="72"/>
      <c r="R84" s="73"/>
      <c r="S84" s="73"/>
      <c r="T84" s="73"/>
      <c r="U84" s="74"/>
      <c r="V84" s="78"/>
      <c r="W84" s="78"/>
      <c r="X84" s="78"/>
      <c r="Y84" s="78"/>
      <c r="Z84" s="78"/>
      <c r="AA84" s="80"/>
    </row>
    <row r="85" spans="2:27" ht="13.5" thickBot="1" x14ac:dyDescent="0.25">
      <c r="B85" s="123"/>
      <c r="C85" s="124"/>
      <c r="D85" s="124"/>
      <c r="E85" s="124"/>
      <c r="F85" s="124"/>
      <c r="G85" s="124"/>
      <c r="H85" s="124"/>
      <c r="I85" s="124"/>
      <c r="J85" s="124"/>
      <c r="K85" s="124"/>
      <c r="L85" s="124"/>
      <c r="M85" s="124"/>
      <c r="N85" s="125"/>
      <c r="O85" s="10"/>
      <c r="Q85" s="59" t="s">
        <v>79</v>
      </c>
      <c r="R85" s="60"/>
      <c r="S85" s="60"/>
      <c r="T85" s="60"/>
      <c r="U85" s="60"/>
      <c r="V85" s="60" t="s">
        <v>80</v>
      </c>
      <c r="W85" s="60"/>
      <c r="X85" s="60"/>
      <c r="Y85" s="60"/>
      <c r="Z85" s="60"/>
      <c r="AA85" s="61"/>
    </row>
    <row r="86" spans="2:27" ht="14.25" thickTop="1" thickBot="1" x14ac:dyDescent="0.25">
      <c r="B86" s="123"/>
      <c r="C86" s="124"/>
      <c r="D86" s="124"/>
      <c r="E86" s="124"/>
      <c r="F86" s="124"/>
      <c r="G86" s="124"/>
      <c r="H86" s="124"/>
      <c r="I86" s="124"/>
      <c r="J86" s="124"/>
      <c r="K86" s="124"/>
      <c r="L86" s="124"/>
      <c r="M86" s="124"/>
      <c r="N86" s="125"/>
      <c r="Q86" s="10"/>
      <c r="R86" s="10"/>
      <c r="S86" s="10"/>
      <c r="T86" s="10"/>
      <c r="U86" s="10"/>
      <c r="V86" s="10"/>
      <c r="W86" s="10"/>
      <c r="X86" s="10"/>
      <c r="Y86" s="10"/>
      <c r="Z86" s="10"/>
      <c r="AA86" s="10"/>
    </row>
    <row r="87" spans="2:27" ht="13.5" thickTop="1" x14ac:dyDescent="0.2">
      <c r="B87" s="123"/>
      <c r="C87" s="124"/>
      <c r="D87" s="124"/>
      <c r="E87" s="124"/>
      <c r="F87" s="124"/>
      <c r="G87" s="124"/>
      <c r="H87" s="124"/>
      <c r="I87" s="124"/>
      <c r="J87" s="124"/>
      <c r="K87" s="124"/>
      <c r="L87" s="124"/>
      <c r="M87" s="124"/>
      <c r="N87" s="125"/>
      <c r="Q87" s="75"/>
      <c r="R87" s="76"/>
      <c r="S87" s="76"/>
      <c r="T87" s="76"/>
      <c r="U87" s="76"/>
      <c r="V87" s="76"/>
      <c r="W87" s="76"/>
      <c r="X87" s="76"/>
      <c r="Y87" s="76"/>
      <c r="Z87" s="76"/>
      <c r="AA87" s="79"/>
    </row>
    <row r="88" spans="2:27" x14ac:dyDescent="0.2">
      <c r="B88" s="123"/>
      <c r="C88" s="124"/>
      <c r="D88" s="124"/>
      <c r="E88" s="124"/>
      <c r="F88" s="124"/>
      <c r="G88" s="124"/>
      <c r="H88" s="124"/>
      <c r="I88" s="124"/>
      <c r="J88" s="124"/>
      <c r="K88" s="124"/>
      <c r="L88" s="124"/>
      <c r="M88" s="124"/>
      <c r="N88" s="125"/>
      <c r="Q88" s="77"/>
      <c r="R88" s="78"/>
      <c r="S88" s="78"/>
      <c r="T88" s="78"/>
      <c r="U88" s="78"/>
      <c r="V88" s="78"/>
      <c r="W88" s="78"/>
      <c r="X88" s="78"/>
      <c r="Y88" s="78"/>
      <c r="Z88" s="78"/>
      <c r="AA88" s="80"/>
    </row>
    <row r="89" spans="2:27" x14ac:dyDescent="0.2">
      <c r="B89" s="123"/>
      <c r="C89" s="124"/>
      <c r="D89" s="124"/>
      <c r="E89" s="124"/>
      <c r="F89" s="124"/>
      <c r="G89" s="124"/>
      <c r="H89" s="124"/>
      <c r="I89" s="124"/>
      <c r="J89" s="124"/>
      <c r="K89" s="124"/>
      <c r="L89" s="124"/>
      <c r="M89" s="124"/>
      <c r="N89" s="125"/>
      <c r="Q89" s="77"/>
      <c r="R89" s="78"/>
      <c r="S89" s="78"/>
      <c r="T89" s="78"/>
      <c r="U89" s="78"/>
      <c r="V89" s="78"/>
      <c r="W89" s="78"/>
      <c r="X89" s="78"/>
      <c r="Y89" s="78"/>
      <c r="Z89" s="78"/>
      <c r="AA89" s="80"/>
    </row>
    <row r="90" spans="2:27" x14ac:dyDescent="0.2">
      <c r="B90" s="123"/>
      <c r="C90" s="124"/>
      <c r="D90" s="124"/>
      <c r="E90" s="124"/>
      <c r="F90" s="124"/>
      <c r="G90" s="124"/>
      <c r="H90" s="124"/>
      <c r="I90" s="124"/>
      <c r="J90" s="124"/>
      <c r="K90" s="124"/>
      <c r="L90" s="124"/>
      <c r="M90" s="124"/>
      <c r="N90" s="125"/>
      <c r="Q90" s="77"/>
      <c r="R90" s="78"/>
      <c r="S90" s="78"/>
      <c r="T90" s="78"/>
      <c r="U90" s="78"/>
      <c r="V90" s="78"/>
      <c r="W90" s="78"/>
      <c r="X90" s="78"/>
      <c r="Y90" s="78"/>
      <c r="Z90" s="78"/>
      <c r="AA90" s="80"/>
    </row>
    <row r="91" spans="2:27" x14ac:dyDescent="0.2">
      <c r="B91" s="123"/>
      <c r="C91" s="124"/>
      <c r="D91" s="124"/>
      <c r="E91" s="124"/>
      <c r="F91" s="124"/>
      <c r="G91" s="124"/>
      <c r="H91" s="124"/>
      <c r="I91" s="124"/>
      <c r="J91" s="124"/>
      <c r="K91" s="124"/>
      <c r="L91" s="124"/>
      <c r="M91" s="124"/>
      <c r="N91" s="125"/>
      <c r="Q91" s="77"/>
      <c r="R91" s="78"/>
      <c r="S91" s="78"/>
      <c r="T91" s="78"/>
      <c r="U91" s="78"/>
      <c r="V91" s="78"/>
      <c r="W91" s="78"/>
      <c r="X91" s="78"/>
      <c r="Y91" s="78"/>
      <c r="Z91" s="78"/>
      <c r="AA91" s="80"/>
    </row>
    <row r="92" spans="2:27" x14ac:dyDescent="0.2">
      <c r="B92" s="123"/>
      <c r="C92" s="124"/>
      <c r="D92" s="124"/>
      <c r="E92" s="124"/>
      <c r="F92" s="124"/>
      <c r="G92" s="124"/>
      <c r="H92" s="124"/>
      <c r="I92" s="124"/>
      <c r="J92" s="124"/>
      <c r="K92" s="124"/>
      <c r="L92" s="124"/>
      <c r="M92" s="124"/>
      <c r="N92" s="125"/>
      <c r="Q92" s="77"/>
      <c r="R92" s="78"/>
      <c r="S92" s="78"/>
      <c r="T92" s="78"/>
      <c r="U92" s="78"/>
      <c r="V92" s="78"/>
      <c r="W92" s="78"/>
      <c r="X92" s="78"/>
      <c r="Y92" s="78"/>
      <c r="Z92" s="78"/>
      <c r="AA92" s="80"/>
    </row>
    <row r="93" spans="2:27" x14ac:dyDescent="0.2">
      <c r="B93" s="123"/>
      <c r="C93" s="124"/>
      <c r="D93" s="124"/>
      <c r="E93" s="124"/>
      <c r="F93" s="124"/>
      <c r="G93" s="124"/>
      <c r="H93" s="124"/>
      <c r="I93" s="124"/>
      <c r="J93" s="124"/>
      <c r="K93" s="124"/>
      <c r="L93" s="124"/>
      <c r="M93" s="124"/>
      <c r="N93" s="125"/>
      <c r="Q93" s="77"/>
      <c r="R93" s="78"/>
      <c r="S93" s="78"/>
      <c r="T93" s="78"/>
      <c r="U93" s="78"/>
      <c r="V93" s="78"/>
      <c r="W93" s="78"/>
      <c r="X93" s="78"/>
      <c r="Y93" s="78"/>
      <c r="Z93" s="78"/>
      <c r="AA93" s="80"/>
    </row>
    <row r="94" spans="2:27" x14ac:dyDescent="0.2">
      <c r="B94" s="123"/>
      <c r="C94" s="124"/>
      <c r="D94" s="124"/>
      <c r="E94" s="124"/>
      <c r="F94" s="124"/>
      <c r="G94" s="124"/>
      <c r="H94" s="124"/>
      <c r="I94" s="124"/>
      <c r="J94" s="124"/>
      <c r="K94" s="124"/>
      <c r="L94" s="124"/>
      <c r="M94" s="124"/>
      <c r="N94" s="125"/>
      <c r="Q94" s="77"/>
      <c r="R94" s="78"/>
      <c r="S94" s="78"/>
      <c r="T94" s="78"/>
      <c r="U94" s="78"/>
      <c r="V94" s="78"/>
      <c r="W94" s="78"/>
      <c r="X94" s="78"/>
      <c r="Y94" s="78"/>
      <c r="Z94" s="78"/>
      <c r="AA94" s="80"/>
    </row>
    <row r="95" spans="2:27" x14ac:dyDescent="0.2">
      <c r="B95" s="123"/>
      <c r="C95" s="124"/>
      <c r="D95" s="124"/>
      <c r="E95" s="124"/>
      <c r="F95" s="124"/>
      <c r="G95" s="124"/>
      <c r="H95" s="124"/>
      <c r="I95" s="124"/>
      <c r="J95" s="124"/>
      <c r="K95" s="124"/>
      <c r="L95" s="124"/>
      <c r="M95" s="124"/>
      <c r="N95" s="125"/>
      <c r="Q95" s="77"/>
      <c r="R95" s="78"/>
      <c r="S95" s="78"/>
      <c r="T95" s="78"/>
      <c r="U95" s="78"/>
      <c r="V95" s="78"/>
      <c r="W95" s="78"/>
      <c r="X95" s="78"/>
      <c r="Y95" s="78"/>
      <c r="Z95" s="78"/>
      <c r="AA95" s="80"/>
    </row>
    <row r="96" spans="2:27" x14ac:dyDescent="0.2">
      <c r="B96" s="123"/>
      <c r="C96" s="124"/>
      <c r="D96" s="124"/>
      <c r="E96" s="124"/>
      <c r="F96" s="124"/>
      <c r="G96" s="124"/>
      <c r="H96" s="124"/>
      <c r="I96" s="124"/>
      <c r="J96" s="124"/>
      <c r="K96" s="124"/>
      <c r="L96" s="124"/>
      <c r="M96" s="124"/>
      <c r="N96" s="125"/>
      <c r="Q96" s="77"/>
      <c r="R96" s="78"/>
      <c r="S96" s="78"/>
      <c r="T96" s="78"/>
      <c r="U96" s="78"/>
      <c r="V96" s="78"/>
      <c r="W96" s="78"/>
      <c r="X96" s="78"/>
      <c r="Y96" s="78"/>
      <c r="Z96" s="78"/>
      <c r="AA96" s="80"/>
    </row>
    <row r="97" spans="2:27" x14ac:dyDescent="0.2">
      <c r="B97" s="123"/>
      <c r="C97" s="124"/>
      <c r="D97" s="124"/>
      <c r="E97" s="124"/>
      <c r="F97" s="124"/>
      <c r="G97" s="124"/>
      <c r="H97" s="124"/>
      <c r="I97" s="124"/>
      <c r="J97" s="124"/>
      <c r="K97" s="124"/>
      <c r="L97" s="124"/>
      <c r="M97" s="124"/>
      <c r="N97" s="125"/>
      <c r="Q97" s="77"/>
      <c r="R97" s="78"/>
      <c r="S97" s="78"/>
      <c r="T97" s="78"/>
      <c r="U97" s="78"/>
      <c r="V97" s="78"/>
      <c r="W97" s="78"/>
      <c r="X97" s="78"/>
      <c r="Y97" s="78"/>
      <c r="Z97" s="78"/>
      <c r="AA97" s="80"/>
    </row>
    <row r="98" spans="2:27" x14ac:dyDescent="0.2">
      <c r="B98" s="123"/>
      <c r="C98" s="124"/>
      <c r="D98" s="124"/>
      <c r="E98" s="124"/>
      <c r="F98" s="124"/>
      <c r="G98" s="124"/>
      <c r="H98" s="124"/>
      <c r="I98" s="124"/>
      <c r="J98" s="124"/>
      <c r="K98" s="124"/>
      <c r="L98" s="124"/>
      <c r="M98" s="124"/>
      <c r="N98" s="125"/>
      <c r="Q98" s="77"/>
      <c r="R98" s="78"/>
      <c r="S98" s="78"/>
      <c r="T98" s="78"/>
      <c r="U98" s="78"/>
      <c r="V98" s="78"/>
      <c r="W98" s="78"/>
      <c r="X98" s="78"/>
      <c r="Y98" s="78"/>
      <c r="Z98" s="78"/>
      <c r="AA98" s="80"/>
    </row>
    <row r="99" spans="2:27" x14ac:dyDescent="0.2">
      <c r="B99" s="123"/>
      <c r="C99" s="124"/>
      <c r="D99" s="124"/>
      <c r="E99" s="124"/>
      <c r="F99" s="124"/>
      <c r="G99" s="124"/>
      <c r="H99" s="124"/>
      <c r="I99" s="124"/>
      <c r="J99" s="124"/>
      <c r="K99" s="124"/>
      <c r="L99" s="124"/>
      <c r="M99" s="124"/>
      <c r="N99" s="125"/>
      <c r="Q99" s="77"/>
      <c r="R99" s="78"/>
      <c r="S99" s="78"/>
      <c r="T99" s="78"/>
      <c r="U99" s="78"/>
      <c r="V99" s="78"/>
      <c r="W99" s="78"/>
      <c r="X99" s="78"/>
      <c r="Y99" s="78"/>
      <c r="Z99" s="78"/>
      <c r="AA99" s="80"/>
    </row>
    <row r="100" spans="2:27" ht="13.5" thickBot="1" x14ac:dyDescent="0.25">
      <c r="B100" s="126"/>
      <c r="C100" s="127"/>
      <c r="D100" s="127"/>
      <c r="E100" s="127"/>
      <c r="F100" s="127"/>
      <c r="G100" s="127"/>
      <c r="H100" s="127"/>
      <c r="I100" s="127"/>
      <c r="J100" s="127"/>
      <c r="K100" s="127"/>
      <c r="L100" s="127"/>
      <c r="M100" s="127"/>
      <c r="N100" s="128"/>
      <c r="Q100" s="59" t="s">
        <v>81</v>
      </c>
      <c r="R100" s="60"/>
      <c r="S100" s="60"/>
      <c r="T100" s="60"/>
      <c r="U100" s="60"/>
      <c r="V100" s="60" t="s">
        <v>82</v>
      </c>
      <c r="W100" s="60"/>
      <c r="X100" s="60"/>
      <c r="Y100" s="60"/>
      <c r="Z100" s="60"/>
      <c r="AA100" s="61"/>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4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84"/>
  <sheetViews>
    <sheetView tabSelected="1" view="pageBreakPreview" topLeftCell="B1" zoomScale="85" zoomScaleNormal="100" zoomScaleSheetLayoutView="85" workbookViewId="0">
      <selection activeCell="X147" sqref="G4:X147"/>
    </sheetView>
  </sheetViews>
  <sheetFormatPr baseColWidth="10" defaultColWidth="11.42578125" defaultRowHeight="15" customHeight="1" x14ac:dyDescent="0.2"/>
  <cols>
    <col min="1" max="1" width="11.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4" width="4.42578125" style="24" bestFit="1" customWidth="1"/>
    <col min="25" max="25" width="59.7109375" style="32" customWidth="1"/>
    <col min="26" max="34" width="11.42578125" style="24"/>
    <col min="35" max="16384" width="11.42578125" style="23"/>
  </cols>
  <sheetData>
    <row r="1" spans="1:34" s="21" customFormat="1" ht="15" customHeight="1" x14ac:dyDescent="0.2">
      <c r="B1" s="252" t="s">
        <v>54</v>
      </c>
      <c r="C1" s="252"/>
      <c r="D1" s="252"/>
      <c r="E1" s="252"/>
      <c r="F1" s="252"/>
      <c r="G1" s="252"/>
      <c r="H1" s="252"/>
      <c r="I1" s="252"/>
      <c r="J1" s="252"/>
      <c r="K1" s="252"/>
      <c r="L1" s="252"/>
      <c r="M1" s="252"/>
      <c r="N1" s="252"/>
      <c r="O1" s="252"/>
      <c r="P1" s="252"/>
      <c r="Q1" s="252"/>
      <c r="R1" s="252"/>
      <c r="S1" s="252"/>
      <c r="T1" s="252"/>
      <c r="U1" s="252"/>
      <c r="V1" s="252"/>
      <c r="W1" s="252"/>
      <c r="X1" s="252"/>
      <c r="Y1" s="252"/>
    </row>
    <row r="2" spans="1:34" s="26" customFormat="1" ht="119.25" customHeight="1" x14ac:dyDescent="0.2">
      <c r="B2" s="20" t="s">
        <v>72</v>
      </c>
      <c r="C2" s="20" t="s">
        <v>320</v>
      </c>
      <c r="D2" s="20" t="s">
        <v>321</v>
      </c>
      <c r="E2" s="20" t="s">
        <v>76</v>
      </c>
      <c r="F2" s="20" t="s">
        <v>55</v>
      </c>
      <c r="G2" s="20" t="s">
        <v>322</v>
      </c>
      <c r="H2" s="20" t="s">
        <v>297</v>
      </c>
      <c r="I2" s="20" t="s">
        <v>323</v>
      </c>
      <c r="J2" s="20" t="s">
        <v>298</v>
      </c>
      <c r="K2" s="20" t="s">
        <v>56</v>
      </c>
      <c r="L2" s="20" t="s">
        <v>299</v>
      </c>
      <c r="M2" s="20" t="s">
        <v>300</v>
      </c>
      <c r="N2" s="20" t="s">
        <v>57</v>
      </c>
      <c r="O2" s="20" t="s">
        <v>58</v>
      </c>
      <c r="P2" s="20" t="s">
        <v>301</v>
      </c>
      <c r="Q2" s="20" t="s">
        <v>302</v>
      </c>
      <c r="R2" s="20" t="s">
        <v>330</v>
      </c>
      <c r="S2" s="20" t="s">
        <v>331</v>
      </c>
      <c r="T2" s="20" t="s">
        <v>303</v>
      </c>
      <c r="U2" s="20" t="s">
        <v>332</v>
      </c>
      <c r="V2" s="20" t="s">
        <v>333</v>
      </c>
      <c r="W2" s="20" t="s">
        <v>59</v>
      </c>
      <c r="X2" s="20" t="s">
        <v>60</v>
      </c>
      <c r="Y2" s="20" t="s">
        <v>324</v>
      </c>
    </row>
    <row r="3" spans="1:34" s="22" customFormat="1" ht="24" customHeight="1" x14ac:dyDescent="0.2">
      <c r="A3" s="46" t="s">
        <v>325</v>
      </c>
      <c r="B3" s="27" t="s">
        <v>2</v>
      </c>
      <c r="C3" s="43" t="s">
        <v>315</v>
      </c>
      <c r="D3" s="43" t="s">
        <v>316</v>
      </c>
      <c r="E3" s="43" t="s">
        <v>319</v>
      </c>
      <c r="F3" s="43" t="s">
        <v>61</v>
      </c>
      <c r="G3" s="43" t="s">
        <v>3</v>
      </c>
      <c r="H3" s="43" t="s">
        <v>294</v>
      </c>
      <c r="I3" s="43" t="s">
        <v>4</v>
      </c>
      <c r="J3" s="43" t="s">
        <v>295</v>
      </c>
      <c r="K3" s="43" t="s">
        <v>5</v>
      </c>
      <c r="L3" s="43" t="s">
        <v>296</v>
      </c>
      <c r="M3" s="43" t="s">
        <v>52</v>
      </c>
      <c r="N3" s="43" t="s">
        <v>6</v>
      </c>
      <c r="O3" s="43" t="s">
        <v>7</v>
      </c>
      <c r="P3" s="43" t="s">
        <v>8</v>
      </c>
      <c r="Q3" s="43" t="s">
        <v>9</v>
      </c>
      <c r="R3" s="43" t="s">
        <v>326</v>
      </c>
      <c r="S3" s="54" t="s">
        <v>327</v>
      </c>
      <c r="T3" s="54" t="s">
        <v>10</v>
      </c>
      <c r="U3" s="43" t="s">
        <v>328</v>
      </c>
      <c r="V3" s="43" t="s">
        <v>329</v>
      </c>
      <c r="W3" s="43" t="s">
        <v>11</v>
      </c>
      <c r="X3" s="43" t="s">
        <v>12</v>
      </c>
      <c r="Y3" s="43" t="s">
        <v>0</v>
      </c>
    </row>
    <row r="4" spans="1:34" ht="15" customHeight="1" x14ac:dyDescent="0.2">
      <c r="A4" s="47">
        <f>SUM(G4:X4)</f>
        <v>262</v>
      </c>
      <c r="B4" s="48">
        <v>41884</v>
      </c>
      <c r="C4" s="49" t="s">
        <v>318</v>
      </c>
      <c r="D4" s="49" t="s">
        <v>317</v>
      </c>
      <c r="E4" s="50">
        <v>600</v>
      </c>
      <c r="F4" s="50">
        <v>1</v>
      </c>
      <c r="G4" s="50">
        <v>196</v>
      </c>
      <c r="H4" s="50">
        <v>0</v>
      </c>
      <c r="I4" s="50">
        <v>0</v>
      </c>
      <c r="J4" s="50">
        <v>0</v>
      </c>
      <c r="K4" s="50">
        <v>0</v>
      </c>
      <c r="L4" s="50">
        <v>0</v>
      </c>
      <c r="M4" s="50">
        <v>0</v>
      </c>
      <c r="N4" s="50">
        <v>5</v>
      </c>
      <c r="O4" s="50">
        <v>0</v>
      </c>
      <c r="P4" s="50">
        <v>1</v>
      </c>
      <c r="Q4" s="50">
        <v>3</v>
      </c>
      <c r="R4" s="50">
        <v>1</v>
      </c>
      <c r="S4" s="50">
        <v>1</v>
      </c>
      <c r="T4" s="50">
        <v>0</v>
      </c>
      <c r="U4" s="50">
        <v>0</v>
      </c>
      <c r="V4" s="50">
        <v>0</v>
      </c>
      <c r="W4" s="50">
        <v>49</v>
      </c>
      <c r="X4" s="50">
        <v>6</v>
      </c>
      <c r="Y4" s="51"/>
      <c r="Z4" s="23"/>
      <c r="AA4" s="23"/>
      <c r="AB4" s="23"/>
      <c r="AC4" s="23"/>
      <c r="AD4" s="23"/>
      <c r="AE4" s="23"/>
      <c r="AF4" s="23"/>
      <c r="AG4" s="23"/>
      <c r="AH4" s="23"/>
    </row>
    <row r="5" spans="1:34" ht="15" customHeight="1" x14ac:dyDescent="0.2">
      <c r="A5" s="47">
        <f t="shared" ref="A5:A68" si="0">SUM(G5:X5)</f>
        <v>333</v>
      </c>
      <c r="B5" s="48">
        <v>41884</v>
      </c>
      <c r="C5" s="49" t="s">
        <v>318</v>
      </c>
      <c r="D5" s="49" t="s">
        <v>317</v>
      </c>
      <c r="E5" s="50">
        <v>615</v>
      </c>
      <c r="F5" s="50">
        <v>1</v>
      </c>
      <c r="G5" s="50">
        <v>234</v>
      </c>
      <c r="H5" s="50">
        <v>0</v>
      </c>
      <c r="I5" s="50">
        <v>0</v>
      </c>
      <c r="J5" s="50">
        <v>0</v>
      </c>
      <c r="K5" s="50">
        <v>0</v>
      </c>
      <c r="L5" s="50">
        <v>0</v>
      </c>
      <c r="M5" s="50">
        <v>0</v>
      </c>
      <c r="N5" s="50">
        <v>5</v>
      </c>
      <c r="O5" s="50">
        <v>0</v>
      </c>
      <c r="P5" s="50">
        <v>2</v>
      </c>
      <c r="Q5" s="50">
        <v>0</v>
      </c>
      <c r="R5" s="50">
        <v>0</v>
      </c>
      <c r="S5" s="50">
        <v>0</v>
      </c>
      <c r="T5" s="50">
        <v>0</v>
      </c>
      <c r="U5" s="50">
        <v>0</v>
      </c>
      <c r="V5" s="50">
        <v>0</v>
      </c>
      <c r="W5" s="50">
        <v>83</v>
      </c>
      <c r="X5" s="50">
        <v>9</v>
      </c>
      <c r="Y5" s="51"/>
      <c r="Z5" s="23"/>
      <c r="AA5" s="23"/>
      <c r="AB5" s="23"/>
      <c r="AC5" s="23"/>
      <c r="AD5" s="23"/>
      <c r="AE5" s="23"/>
      <c r="AF5" s="23"/>
      <c r="AG5" s="23"/>
      <c r="AH5" s="23"/>
    </row>
    <row r="6" spans="1:34" ht="15" customHeight="1" x14ac:dyDescent="0.2">
      <c r="A6" s="47">
        <f t="shared" si="0"/>
        <v>396</v>
      </c>
      <c r="B6" s="48">
        <v>41884</v>
      </c>
      <c r="C6" s="49" t="s">
        <v>318</v>
      </c>
      <c r="D6" s="49" t="s">
        <v>317</v>
      </c>
      <c r="E6" s="50">
        <v>630</v>
      </c>
      <c r="F6" s="50">
        <v>1</v>
      </c>
      <c r="G6" s="50">
        <v>284</v>
      </c>
      <c r="H6" s="50">
        <v>0</v>
      </c>
      <c r="I6" s="50">
        <v>0</v>
      </c>
      <c r="J6" s="50">
        <v>0</v>
      </c>
      <c r="K6" s="50">
        <v>0</v>
      </c>
      <c r="L6" s="50">
        <v>0</v>
      </c>
      <c r="M6" s="50">
        <v>0</v>
      </c>
      <c r="N6" s="50">
        <v>7</v>
      </c>
      <c r="O6" s="50">
        <v>0</v>
      </c>
      <c r="P6" s="50">
        <v>1</v>
      </c>
      <c r="Q6" s="50">
        <v>1</v>
      </c>
      <c r="R6" s="50">
        <v>0</v>
      </c>
      <c r="S6" s="50">
        <v>0</v>
      </c>
      <c r="T6" s="50">
        <v>0</v>
      </c>
      <c r="U6" s="50">
        <v>0</v>
      </c>
      <c r="V6" s="50">
        <v>0</v>
      </c>
      <c r="W6" s="50">
        <v>89</v>
      </c>
      <c r="X6" s="50">
        <v>14</v>
      </c>
      <c r="Y6" s="51"/>
      <c r="Z6" s="23"/>
      <c r="AA6" s="23"/>
      <c r="AB6" s="23"/>
      <c r="AC6" s="23"/>
      <c r="AD6" s="23"/>
      <c r="AE6" s="23"/>
      <c r="AF6" s="23"/>
      <c r="AG6" s="23"/>
      <c r="AH6" s="23"/>
    </row>
    <row r="7" spans="1:34" ht="15" customHeight="1" x14ac:dyDescent="0.2">
      <c r="A7" s="47">
        <f t="shared" si="0"/>
        <v>411</v>
      </c>
      <c r="B7" s="48">
        <v>41884</v>
      </c>
      <c r="C7" s="49" t="s">
        <v>318</v>
      </c>
      <c r="D7" s="49" t="s">
        <v>317</v>
      </c>
      <c r="E7" s="50">
        <v>645</v>
      </c>
      <c r="F7" s="50">
        <v>1</v>
      </c>
      <c r="G7" s="50">
        <v>277</v>
      </c>
      <c r="H7" s="50">
        <v>0</v>
      </c>
      <c r="I7" s="50">
        <v>0</v>
      </c>
      <c r="J7" s="50">
        <v>0</v>
      </c>
      <c r="K7" s="50">
        <v>0</v>
      </c>
      <c r="L7" s="50">
        <v>0</v>
      </c>
      <c r="M7" s="50">
        <v>0</v>
      </c>
      <c r="N7" s="50">
        <v>4</v>
      </c>
      <c r="O7" s="50">
        <v>0</v>
      </c>
      <c r="P7" s="50">
        <v>1</v>
      </c>
      <c r="Q7" s="50">
        <v>3</v>
      </c>
      <c r="R7" s="50">
        <v>0</v>
      </c>
      <c r="S7" s="50">
        <v>0</v>
      </c>
      <c r="T7" s="50">
        <v>0</v>
      </c>
      <c r="U7" s="50">
        <v>0</v>
      </c>
      <c r="V7" s="50">
        <v>0</v>
      </c>
      <c r="W7" s="50">
        <v>118</v>
      </c>
      <c r="X7" s="50">
        <v>8</v>
      </c>
      <c r="Y7" s="51"/>
      <c r="Z7" s="23"/>
      <c r="AA7" s="23"/>
      <c r="AB7" s="23"/>
      <c r="AC7" s="23"/>
      <c r="AD7" s="23"/>
      <c r="AE7" s="23"/>
      <c r="AF7" s="23"/>
      <c r="AG7" s="23"/>
      <c r="AH7" s="23"/>
    </row>
    <row r="8" spans="1:34" ht="15" customHeight="1" x14ac:dyDescent="0.2">
      <c r="A8" s="47">
        <f t="shared" si="0"/>
        <v>474</v>
      </c>
      <c r="B8" s="48">
        <v>41884</v>
      </c>
      <c r="C8" s="49" t="s">
        <v>318</v>
      </c>
      <c r="D8" s="49" t="s">
        <v>317</v>
      </c>
      <c r="E8" s="50">
        <v>700</v>
      </c>
      <c r="F8" s="50">
        <v>1</v>
      </c>
      <c r="G8" s="50">
        <v>336</v>
      </c>
      <c r="H8" s="50">
        <v>0</v>
      </c>
      <c r="I8" s="50">
        <v>0</v>
      </c>
      <c r="J8" s="50">
        <v>0</v>
      </c>
      <c r="K8" s="50">
        <v>0</v>
      </c>
      <c r="L8" s="50">
        <v>0</v>
      </c>
      <c r="M8" s="50">
        <v>0</v>
      </c>
      <c r="N8" s="50">
        <v>2</v>
      </c>
      <c r="O8" s="50">
        <v>0</v>
      </c>
      <c r="P8" s="50">
        <v>1</v>
      </c>
      <c r="Q8" s="50">
        <v>3</v>
      </c>
      <c r="R8" s="50">
        <v>0</v>
      </c>
      <c r="S8" s="50">
        <v>0</v>
      </c>
      <c r="T8" s="50">
        <v>0</v>
      </c>
      <c r="U8" s="50">
        <v>0</v>
      </c>
      <c r="V8" s="50">
        <v>0</v>
      </c>
      <c r="W8" s="50">
        <v>120</v>
      </c>
      <c r="X8" s="50">
        <v>12</v>
      </c>
      <c r="Y8" s="51"/>
      <c r="Z8" s="23"/>
      <c r="AA8" s="23"/>
      <c r="AB8" s="23"/>
      <c r="AC8" s="23"/>
      <c r="AD8" s="23"/>
      <c r="AE8" s="23"/>
      <c r="AF8" s="23"/>
      <c r="AG8" s="23"/>
      <c r="AH8" s="23"/>
    </row>
    <row r="9" spans="1:34" ht="15" customHeight="1" x14ac:dyDescent="0.2">
      <c r="A9" s="47">
        <f t="shared" si="0"/>
        <v>390</v>
      </c>
      <c r="B9" s="48">
        <v>41884</v>
      </c>
      <c r="C9" s="49" t="s">
        <v>318</v>
      </c>
      <c r="D9" s="49" t="s">
        <v>317</v>
      </c>
      <c r="E9" s="50">
        <v>715</v>
      </c>
      <c r="F9" s="50">
        <v>1</v>
      </c>
      <c r="G9" s="50">
        <v>275</v>
      </c>
      <c r="H9" s="50">
        <v>0</v>
      </c>
      <c r="I9" s="50">
        <v>0</v>
      </c>
      <c r="J9" s="50">
        <v>0</v>
      </c>
      <c r="K9" s="50">
        <v>0</v>
      </c>
      <c r="L9" s="50">
        <v>0</v>
      </c>
      <c r="M9" s="50">
        <v>0</v>
      </c>
      <c r="N9" s="50">
        <v>4</v>
      </c>
      <c r="O9" s="50">
        <v>0</v>
      </c>
      <c r="P9" s="50">
        <v>2</v>
      </c>
      <c r="Q9" s="50">
        <v>2</v>
      </c>
      <c r="R9" s="50">
        <v>1</v>
      </c>
      <c r="S9" s="50">
        <v>0</v>
      </c>
      <c r="T9" s="50">
        <v>0</v>
      </c>
      <c r="U9" s="50">
        <v>0</v>
      </c>
      <c r="V9" s="50">
        <v>0</v>
      </c>
      <c r="W9" s="50">
        <v>96</v>
      </c>
      <c r="X9" s="50">
        <v>10</v>
      </c>
      <c r="Y9" s="51"/>
      <c r="Z9" s="23"/>
      <c r="AA9" s="23"/>
      <c r="AB9" s="23"/>
      <c r="AC9" s="23"/>
      <c r="AD9" s="23"/>
      <c r="AE9" s="23"/>
      <c r="AF9" s="23"/>
      <c r="AG9" s="23"/>
      <c r="AH9" s="23"/>
    </row>
    <row r="10" spans="1:34" ht="15" customHeight="1" x14ac:dyDescent="0.2">
      <c r="A10" s="47">
        <f t="shared" si="0"/>
        <v>402</v>
      </c>
      <c r="B10" s="48">
        <v>41884</v>
      </c>
      <c r="C10" s="49" t="s">
        <v>318</v>
      </c>
      <c r="D10" s="49" t="s">
        <v>317</v>
      </c>
      <c r="E10" s="50">
        <v>730</v>
      </c>
      <c r="F10" s="50">
        <v>1</v>
      </c>
      <c r="G10" s="50">
        <v>257</v>
      </c>
      <c r="H10" s="50">
        <v>1</v>
      </c>
      <c r="I10" s="50">
        <v>0</v>
      </c>
      <c r="J10" s="50">
        <v>0</v>
      </c>
      <c r="K10" s="50">
        <v>0</v>
      </c>
      <c r="L10" s="50">
        <v>0</v>
      </c>
      <c r="M10" s="50">
        <v>0</v>
      </c>
      <c r="N10" s="50">
        <v>8</v>
      </c>
      <c r="O10" s="50">
        <v>0</v>
      </c>
      <c r="P10" s="50">
        <v>0</v>
      </c>
      <c r="Q10" s="50">
        <v>0</v>
      </c>
      <c r="R10" s="50">
        <v>0</v>
      </c>
      <c r="S10" s="50">
        <v>0</v>
      </c>
      <c r="T10" s="50">
        <v>0</v>
      </c>
      <c r="U10" s="50">
        <v>0</v>
      </c>
      <c r="V10" s="50">
        <v>0</v>
      </c>
      <c r="W10" s="50">
        <v>129</v>
      </c>
      <c r="X10" s="50">
        <v>7</v>
      </c>
      <c r="Y10" s="51"/>
      <c r="Z10" s="23"/>
      <c r="AA10" s="23"/>
      <c r="AB10" s="23"/>
      <c r="AC10" s="23"/>
      <c r="AD10" s="23"/>
      <c r="AE10" s="23"/>
      <c r="AF10" s="23"/>
      <c r="AG10" s="23"/>
      <c r="AH10" s="23"/>
    </row>
    <row r="11" spans="1:34" ht="15" customHeight="1" x14ac:dyDescent="0.2">
      <c r="A11" s="47">
        <f t="shared" si="0"/>
        <v>356</v>
      </c>
      <c r="B11" s="48">
        <v>41884</v>
      </c>
      <c r="C11" s="49" t="s">
        <v>318</v>
      </c>
      <c r="D11" s="49" t="s">
        <v>317</v>
      </c>
      <c r="E11" s="50">
        <v>745</v>
      </c>
      <c r="F11" s="50">
        <v>1</v>
      </c>
      <c r="G11" s="50">
        <v>222</v>
      </c>
      <c r="H11" s="50">
        <v>0</v>
      </c>
      <c r="I11" s="50">
        <v>0</v>
      </c>
      <c r="J11" s="50">
        <v>0</v>
      </c>
      <c r="K11" s="50">
        <v>0</v>
      </c>
      <c r="L11" s="50">
        <v>0</v>
      </c>
      <c r="M11" s="50">
        <v>0</v>
      </c>
      <c r="N11" s="50">
        <v>4</v>
      </c>
      <c r="O11" s="50">
        <v>0</v>
      </c>
      <c r="P11" s="50">
        <v>0</v>
      </c>
      <c r="Q11" s="50">
        <v>1</v>
      </c>
      <c r="R11" s="50">
        <v>0</v>
      </c>
      <c r="S11" s="50">
        <v>0</v>
      </c>
      <c r="T11" s="50">
        <v>0</v>
      </c>
      <c r="U11" s="50">
        <v>0</v>
      </c>
      <c r="V11" s="50">
        <v>0</v>
      </c>
      <c r="W11" s="50">
        <v>117</v>
      </c>
      <c r="X11" s="50">
        <v>12</v>
      </c>
      <c r="Y11" s="51"/>
      <c r="Z11" s="23"/>
      <c r="AA11" s="23"/>
      <c r="AB11" s="23"/>
      <c r="AC11" s="23"/>
      <c r="AD11" s="23"/>
      <c r="AE11" s="23"/>
      <c r="AF11" s="23"/>
      <c r="AG11" s="23"/>
      <c r="AH11" s="23"/>
    </row>
    <row r="12" spans="1:34" ht="15" customHeight="1" x14ac:dyDescent="0.2">
      <c r="A12" s="47">
        <f t="shared" si="0"/>
        <v>367</v>
      </c>
      <c r="B12" s="48">
        <v>41884</v>
      </c>
      <c r="C12" s="49" t="s">
        <v>318</v>
      </c>
      <c r="D12" s="49" t="s">
        <v>317</v>
      </c>
      <c r="E12" s="50">
        <v>800</v>
      </c>
      <c r="F12" s="50">
        <v>1</v>
      </c>
      <c r="G12" s="50">
        <v>219</v>
      </c>
      <c r="H12" s="50">
        <v>0</v>
      </c>
      <c r="I12" s="50">
        <v>0</v>
      </c>
      <c r="J12" s="50">
        <v>0</v>
      </c>
      <c r="K12" s="50">
        <v>0</v>
      </c>
      <c r="L12" s="50">
        <v>0</v>
      </c>
      <c r="M12" s="50">
        <v>0</v>
      </c>
      <c r="N12" s="50">
        <v>4</v>
      </c>
      <c r="O12" s="50">
        <v>0</v>
      </c>
      <c r="P12" s="50">
        <v>2</v>
      </c>
      <c r="Q12" s="50">
        <v>1</v>
      </c>
      <c r="R12" s="50">
        <v>0</v>
      </c>
      <c r="S12" s="50">
        <v>0</v>
      </c>
      <c r="T12" s="50">
        <v>0</v>
      </c>
      <c r="U12" s="50">
        <v>0</v>
      </c>
      <c r="V12" s="50">
        <v>0</v>
      </c>
      <c r="W12" s="50">
        <v>128</v>
      </c>
      <c r="X12" s="50">
        <v>13</v>
      </c>
      <c r="Y12" s="51"/>
      <c r="Z12" s="23"/>
      <c r="AA12" s="23"/>
      <c r="AB12" s="23"/>
      <c r="AC12" s="23"/>
      <c r="AD12" s="23"/>
      <c r="AE12" s="23"/>
      <c r="AF12" s="23"/>
      <c r="AG12" s="23"/>
      <c r="AH12" s="23"/>
    </row>
    <row r="13" spans="1:34" ht="15" customHeight="1" x14ac:dyDescent="0.2">
      <c r="A13" s="47">
        <f t="shared" si="0"/>
        <v>346</v>
      </c>
      <c r="B13" s="48">
        <v>41884</v>
      </c>
      <c r="C13" s="49" t="s">
        <v>318</v>
      </c>
      <c r="D13" s="49" t="s">
        <v>317</v>
      </c>
      <c r="E13" s="50">
        <v>815</v>
      </c>
      <c r="F13" s="50">
        <v>1</v>
      </c>
      <c r="G13" s="50">
        <v>233</v>
      </c>
      <c r="H13" s="50">
        <v>0</v>
      </c>
      <c r="I13" s="50">
        <v>0</v>
      </c>
      <c r="J13" s="50">
        <v>0</v>
      </c>
      <c r="K13" s="50">
        <v>0</v>
      </c>
      <c r="L13" s="50">
        <v>0</v>
      </c>
      <c r="M13" s="50">
        <v>0</v>
      </c>
      <c r="N13" s="50">
        <v>4</v>
      </c>
      <c r="O13" s="50">
        <v>0</v>
      </c>
      <c r="P13" s="50">
        <v>0</v>
      </c>
      <c r="Q13" s="50">
        <v>2</v>
      </c>
      <c r="R13" s="50">
        <v>0</v>
      </c>
      <c r="S13" s="50">
        <v>0</v>
      </c>
      <c r="T13" s="50">
        <v>0</v>
      </c>
      <c r="U13" s="50">
        <v>0</v>
      </c>
      <c r="V13" s="50">
        <v>0</v>
      </c>
      <c r="W13" s="50">
        <v>91</v>
      </c>
      <c r="X13" s="50">
        <v>16</v>
      </c>
      <c r="Y13" s="51"/>
      <c r="Z13" s="23"/>
      <c r="AA13" s="23"/>
      <c r="AB13" s="23"/>
      <c r="AC13" s="23"/>
      <c r="AD13" s="23"/>
      <c r="AE13" s="23"/>
      <c r="AF13" s="23"/>
      <c r="AG13" s="23"/>
      <c r="AH13" s="23"/>
    </row>
    <row r="14" spans="1:34" ht="15" customHeight="1" x14ac:dyDescent="0.2">
      <c r="A14" s="47">
        <f t="shared" si="0"/>
        <v>366</v>
      </c>
      <c r="B14" s="48">
        <v>41884</v>
      </c>
      <c r="C14" s="49" t="s">
        <v>318</v>
      </c>
      <c r="D14" s="49" t="s">
        <v>317</v>
      </c>
      <c r="E14" s="50">
        <v>830</v>
      </c>
      <c r="F14" s="50">
        <v>1</v>
      </c>
      <c r="G14" s="50">
        <v>247</v>
      </c>
      <c r="H14" s="50">
        <v>0</v>
      </c>
      <c r="I14" s="50">
        <v>0</v>
      </c>
      <c r="J14" s="50">
        <v>0</v>
      </c>
      <c r="K14" s="50">
        <v>0</v>
      </c>
      <c r="L14" s="50">
        <v>0</v>
      </c>
      <c r="M14" s="50">
        <v>0</v>
      </c>
      <c r="N14" s="50">
        <v>3</v>
      </c>
      <c r="O14" s="50">
        <v>0</v>
      </c>
      <c r="P14" s="50">
        <v>2</v>
      </c>
      <c r="Q14" s="50">
        <v>2</v>
      </c>
      <c r="R14" s="50">
        <v>0</v>
      </c>
      <c r="S14" s="50">
        <v>0</v>
      </c>
      <c r="T14" s="50">
        <v>0</v>
      </c>
      <c r="U14" s="50">
        <v>0</v>
      </c>
      <c r="V14" s="50">
        <v>0</v>
      </c>
      <c r="W14" s="50">
        <v>105</v>
      </c>
      <c r="X14" s="50">
        <v>7</v>
      </c>
      <c r="Y14" s="51"/>
      <c r="Z14" s="23"/>
      <c r="AA14" s="23"/>
      <c r="AB14" s="23"/>
      <c r="AC14" s="23"/>
      <c r="AD14" s="23"/>
      <c r="AE14" s="23"/>
      <c r="AF14" s="23"/>
      <c r="AG14" s="23"/>
      <c r="AH14" s="23"/>
    </row>
    <row r="15" spans="1:34" ht="15" customHeight="1" x14ac:dyDescent="0.2">
      <c r="A15" s="47">
        <f t="shared" si="0"/>
        <v>358</v>
      </c>
      <c r="B15" s="48">
        <v>41884</v>
      </c>
      <c r="C15" s="49" t="s">
        <v>318</v>
      </c>
      <c r="D15" s="49" t="s">
        <v>317</v>
      </c>
      <c r="E15" s="50">
        <v>845</v>
      </c>
      <c r="F15" s="50">
        <v>1</v>
      </c>
      <c r="G15" s="50">
        <v>250</v>
      </c>
      <c r="H15" s="50">
        <v>0</v>
      </c>
      <c r="I15" s="50">
        <v>0</v>
      </c>
      <c r="J15" s="50">
        <v>0</v>
      </c>
      <c r="K15" s="50">
        <v>0</v>
      </c>
      <c r="L15" s="50">
        <v>0</v>
      </c>
      <c r="M15" s="50">
        <v>0</v>
      </c>
      <c r="N15" s="50">
        <v>7</v>
      </c>
      <c r="O15" s="50">
        <v>0</v>
      </c>
      <c r="P15" s="50">
        <v>1</v>
      </c>
      <c r="Q15" s="50">
        <v>8</v>
      </c>
      <c r="R15" s="50">
        <v>0</v>
      </c>
      <c r="S15" s="50">
        <v>0</v>
      </c>
      <c r="T15" s="50">
        <v>0</v>
      </c>
      <c r="U15" s="50">
        <v>0</v>
      </c>
      <c r="V15" s="50">
        <v>0</v>
      </c>
      <c r="W15" s="50">
        <v>84</v>
      </c>
      <c r="X15" s="50">
        <v>8</v>
      </c>
      <c r="Y15" s="51"/>
      <c r="Z15" s="23"/>
      <c r="AA15" s="23"/>
      <c r="AB15" s="23"/>
      <c r="AC15" s="23"/>
      <c r="AD15" s="23"/>
      <c r="AE15" s="23"/>
      <c r="AF15" s="23"/>
      <c r="AG15" s="23"/>
      <c r="AH15" s="23"/>
    </row>
    <row r="16" spans="1:34" ht="15" customHeight="1" x14ac:dyDescent="0.2">
      <c r="A16" s="47">
        <f t="shared" si="0"/>
        <v>654</v>
      </c>
      <c r="B16" s="48">
        <v>41884</v>
      </c>
      <c r="C16" s="49" t="s">
        <v>318</v>
      </c>
      <c r="D16" s="49" t="s">
        <v>317</v>
      </c>
      <c r="E16" s="50">
        <v>1700</v>
      </c>
      <c r="F16" s="50">
        <v>1</v>
      </c>
      <c r="G16" s="50">
        <v>357</v>
      </c>
      <c r="H16" s="50">
        <v>0</v>
      </c>
      <c r="I16" s="50">
        <v>0</v>
      </c>
      <c r="J16" s="50">
        <v>0</v>
      </c>
      <c r="K16" s="50">
        <v>0</v>
      </c>
      <c r="L16" s="50">
        <v>0</v>
      </c>
      <c r="M16" s="50">
        <v>0</v>
      </c>
      <c r="N16" s="50">
        <v>4</v>
      </c>
      <c r="O16" s="50">
        <v>0</v>
      </c>
      <c r="P16" s="50">
        <v>6</v>
      </c>
      <c r="Q16" s="50">
        <v>5</v>
      </c>
      <c r="R16" s="50">
        <v>0</v>
      </c>
      <c r="S16" s="50">
        <v>0</v>
      </c>
      <c r="T16" s="50">
        <v>0</v>
      </c>
      <c r="U16" s="50">
        <v>0</v>
      </c>
      <c r="V16" s="50">
        <v>0</v>
      </c>
      <c r="W16" s="50">
        <v>261</v>
      </c>
      <c r="X16" s="50">
        <v>21</v>
      </c>
      <c r="Y16" s="51"/>
      <c r="Z16" s="23"/>
      <c r="AA16" s="23"/>
      <c r="AB16" s="23"/>
      <c r="AC16" s="23"/>
      <c r="AD16" s="23"/>
      <c r="AE16" s="23"/>
      <c r="AF16" s="23"/>
      <c r="AG16" s="23"/>
      <c r="AH16" s="23"/>
    </row>
    <row r="17" spans="1:34" ht="15" customHeight="1" x14ac:dyDescent="0.2">
      <c r="A17" s="47">
        <f t="shared" si="0"/>
        <v>707</v>
      </c>
      <c r="B17" s="48">
        <v>41884</v>
      </c>
      <c r="C17" s="49" t="s">
        <v>318</v>
      </c>
      <c r="D17" s="49" t="s">
        <v>317</v>
      </c>
      <c r="E17" s="50">
        <v>1715</v>
      </c>
      <c r="F17" s="50">
        <v>1</v>
      </c>
      <c r="G17" s="50">
        <v>301</v>
      </c>
      <c r="H17" s="50">
        <v>0</v>
      </c>
      <c r="I17" s="50">
        <v>0</v>
      </c>
      <c r="J17" s="50">
        <v>0</v>
      </c>
      <c r="K17" s="50">
        <v>0</v>
      </c>
      <c r="L17" s="50">
        <v>0</v>
      </c>
      <c r="M17" s="50">
        <v>0</v>
      </c>
      <c r="N17" s="50">
        <v>10</v>
      </c>
      <c r="O17" s="50">
        <v>0</v>
      </c>
      <c r="P17" s="50">
        <v>0</v>
      </c>
      <c r="Q17" s="50">
        <v>4</v>
      </c>
      <c r="R17" s="50">
        <v>0</v>
      </c>
      <c r="S17" s="50">
        <v>0</v>
      </c>
      <c r="T17" s="50">
        <v>0</v>
      </c>
      <c r="U17" s="50">
        <v>0</v>
      </c>
      <c r="V17" s="50">
        <v>0</v>
      </c>
      <c r="W17" s="50">
        <v>362</v>
      </c>
      <c r="X17" s="50">
        <v>30</v>
      </c>
      <c r="Y17" s="51"/>
      <c r="Z17" s="23"/>
      <c r="AA17" s="23"/>
      <c r="AB17" s="23"/>
      <c r="AC17" s="23"/>
      <c r="AD17" s="23"/>
      <c r="AE17" s="23"/>
      <c r="AF17" s="23"/>
      <c r="AG17" s="23"/>
      <c r="AH17" s="23"/>
    </row>
    <row r="18" spans="1:34" ht="15" customHeight="1" x14ac:dyDescent="0.2">
      <c r="A18" s="47">
        <f t="shared" si="0"/>
        <v>813</v>
      </c>
      <c r="B18" s="48">
        <v>41884</v>
      </c>
      <c r="C18" s="49" t="s">
        <v>318</v>
      </c>
      <c r="D18" s="49" t="s">
        <v>317</v>
      </c>
      <c r="E18" s="50">
        <v>1730</v>
      </c>
      <c r="F18" s="50">
        <v>1</v>
      </c>
      <c r="G18" s="50">
        <v>306</v>
      </c>
      <c r="H18" s="50">
        <v>0</v>
      </c>
      <c r="I18" s="50">
        <v>0</v>
      </c>
      <c r="J18" s="50">
        <v>0</v>
      </c>
      <c r="K18" s="50">
        <v>0</v>
      </c>
      <c r="L18" s="50">
        <v>0</v>
      </c>
      <c r="M18" s="50">
        <v>0</v>
      </c>
      <c r="N18" s="50">
        <v>7</v>
      </c>
      <c r="O18" s="50">
        <v>0</v>
      </c>
      <c r="P18" s="50">
        <v>6</v>
      </c>
      <c r="Q18" s="50">
        <v>1</v>
      </c>
      <c r="R18" s="50">
        <v>0</v>
      </c>
      <c r="S18" s="50">
        <v>0</v>
      </c>
      <c r="T18" s="50">
        <v>0</v>
      </c>
      <c r="U18" s="50">
        <v>0</v>
      </c>
      <c r="V18" s="50">
        <v>0</v>
      </c>
      <c r="W18" s="50">
        <v>461</v>
      </c>
      <c r="X18" s="50">
        <v>32</v>
      </c>
      <c r="Y18" s="51"/>
      <c r="Z18" s="23"/>
      <c r="AA18" s="23"/>
      <c r="AB18" s="23"/>
      <c r="AC18" s="23"/>
      <c r="AD18" s="23"/>
      <c r="AE18" s="23"/>
      <c r="AF18" s="23"/>
      <c r="AG18" s="23"/>
      <c r="AH18" s="23"/>
    </row>
    <row r="19" spans="1:34" ht="25.5" x14ac:dyDescent="0.2">
      <c r="A19" s="47">
        <f t="shared" si="0"/>
        <v>746</v>
      </c>
      <c r="B19" s="48">
        <v>41884</v>
      </c>
      <c r="C19" s="49" t="s">
        <v>318</v>
      </c>
      <c r="D19" s="49" t="s">
        <v>317</v>
      </c>
      <c r="E19" s="50">
        <v>1745</v>
      </c>
      <c r="F19" s="50">
        <v>1</v>
      </c>
      <c r="G19" s="50">
        <v>283</v>
      </c>
      <c r="H19" s="50">
        <v>0</v>
      </c>
      <c r="I19" s="50">
        <v>0</v>
      </c>
      <c r="J19" s="50">
        <v>0</v>
      </c>
      <c r="K19" s="50">
        <v>0</v>
      </c>
      <c r="L19" s="50">
        <v>0</v>
      </c>
      <c r="M19" s="50">
        <v>0</v>
      </c>
      <c r="N19" s="50">
        <v>7</v>
      </c>
      <c r="O19" s="50">
        <v>0</v>
      </c>
      <c r="P19" s="50">
        <v>1</v>
      </c>
      <c r="Q19" s="50">
        <v>1</v>
      </c>
      <c r="R19" s="50">
        <v>0</v>
      </c>
      <c r="S19" s="50">
        <v>0</v>
      </c>
      <c r="T19" s="50">
        <v>0</v>
      </c>
      <c r="U19" s="50">
        <v>0</v>
      </c>
      <c r="V19" s="50">
        <v>0</v>
      </c>
      <c r="W19" s="50">
        <v>433</v>
      </c>
      <c r="X19" s="50">
        <v>21</v>
      </c>
      <c r="Y19" s="51" t="s">
        <v>344</v>
      </c>
      <c r="Z19" s="23"/>
      <c r="AA19" s="23"/>
      <c r="AB19" s="23"/>
      <c r="AC19" s="23"/>
      <c r="AD19" s="23"/>
      <c r="AE19" s="23"/>
      <c r="AF19" s="23"/>
      <c r="AG19" s="23"/>
      <c r="AH19" s="23"/>
    </row>
    <row r="20" spans="1:34" ht="15" customHeight="1" x14ac:dyDescent="0.2">
      <c r="A20" s="47">
        <f t="shared" si="0"/>
        <v>727</v>
      </c>
      <c r="B20" s="48">
        <v>41884</v>
      </c>
      <c r="C20" s="49" t="s">
        <v>318</v>
      </c>
      <c r="D20" s="49" t="s">
        <v>317</v>
      </c>
      <c r="E20" s="50">
        <v>1800</v>
      </c>
      <c r="F20" s="50">
        <v>1</v>
      </c>
      <c r="G20" s="50">
        <v>262</v>
      </c>
      <c r="H20" s="50">
        <v>1</v>
      </c>
      <c r="I20" s="50">
        <v>0</v>
      </c>
      <c r="J20" s="50">
        <v>0</v>
      </c>
      <c r="K20" s="50">
        <v>0</v>
      </c>
      <c r="L20" s="50">
        <v>0</v>
      </c>
      <c r="M20" s="50">
        <v>0</v>
      </c>
      <c r="N20" s="50">
        <v>4</v>
      </c>
      <c r="O20" s="50">
        <v>0</v>
      </c>
      <c r="P20" s="50">
        <v>0</v>
      </c>
      <c r="Q20" s="50">
        <v>4</v>
      </c>
      <c r="R20" s="50">
        <v>0</v>
      </c>
      <c r="S20" s="50">
        <v>0</v>
      </c>
      <c r="T20" s="50">
        <v>0</v>
      </c>
      <c r="U20" s="50">
        <v>0</v>
      </c>
      <c r="V20" s="50">
        <v>0</v>
      </c>
      <c r="W20" s="50">
        <v>434</v>
      </c>
      <c r="X20" s="50">
        <v>22</v>
      </c>
      <c r="Y20" s="51"/>
      <c r="Z20" s="23"/>
      <c r="AA20" s="23"/>
      <c r="AB20" s="23"/>
      <c r="AC20" s="23"/>
      <c r="AD20" s="23"/>
      <c r="AE20" s="23"/>
      <c r="AF20" s="23"/>
      <c r="AG20" s="23"/>
      <c r="AH20" s="23"/>
    </row>
    <row r="21" spans="1:34" ht="15" customHeight="1" x14ac:dyDescent="0.2">
      <c r="A21" s="47">
        <f t="shared" si="0"/>
        <v>581</v>
      </c>
      <c r="B21" s="48">
        <v>41884</v>
      </c>
      <c r="C21" s="49" t="s">
        <v>318</v>
      </c>
      <c r="D21" s="49" t="s">
        <v>317</v>
      </c>
      <c r="E21" s="50">
        <v>1815</v>
      </c>
      <c r="F21" s="50">
        <v>1</v>
      </c>
      <c r="G21" s="50">
        <v>254</v>
      </c>
      <c r="H21" s="50">
        <v>0</v>
      </c>
      <c r="I21" s="50">
        <v>0</v>
      </c>
      <c r="J21" s="50">
        <v>0</v>
      </c>
      <c r="K21" s="50">
        <v>0</v>
      </c>
      <c r="L21" s="50">
        <v>0</v>
      </c>
      <c r="M21" s="50">
        <v>0</v>
      </c>
      <c r="N21" s="50">
        <v>9</v>
      </c>
      <c r="O21" s="50">
        <v>0</v>
      </c>
      <c r="P21" s="50">
        <v>2</v>
      </c>
      <c r="Q21" s="50">
        <v>2</v>
      </c>
      <c r="R21" s="50">
        <v>0</v>
      </c>
      <c r="S21" s="50">
        <v>0</v>
      </c>
      <c r="T21" s="50">
        <v>0</v>
      </c>
      <c r="U21" s="50">
        <v>0</v>
      </c>
      <c r="V21" s="50">
        <v>0</v>
      </c>
      <c r="W21" s="50">
        <v>289</v>
      </c>
      <c r="X21" s="50">
        <v>25</v>
      </c>
      <c r="Y21" s="51"/>
      <c r="Z21" s="23"/>
      <c r="AA21" s="23"/>
      <c r="AB21" s="23"/>
      <c r="AC21" s="23"/>
      <c r="AD21" s="23"/>
      <c r="AE21" s="23"/>
      <c r="AF21" s="23"/>
      <c r="AG21" s="23"/>
      <c r="AH21" s="23"/>
    </row>
    <row r="22" spans="1:34" ht="15" customHeight="1" x14ac:dyDescent="0.2">
      <c r="A22" s="47">
        <f t="shared" si="0"/>
        <v>660</v>
      </c>
      <c r="B22" s="48">
        <v>41884</v>
      </c>
      <c r="C22" s="49" t="s">
        <v>318</v>
      </c>
      <c r="D22" s="49" t="s">
        <v>317</v>
      </c>
      <c r="E22" s="50">
        <v>1830</v>
      </c>
      <c r="F22" s="50">
        <v>1</v>
      </c>
      <c r="G22" s="50">
        <v>314</v>
      </c>
      <c r="H22" s="50">
        <v>0</v>
      </c>
      <c r="I22" s="50">
        <v>0</v>
      </c>
      <c r="J22" s="50">
        <v>0</v>
      </c>
      <c r="K22" s="50">
        <v>0</v>
      </c>
      <c r="L22" s="50">
        <v>0</v>
      </c>
      <c r="M22" s="50">
        <v>0</v>
      </c>
      <c r="N22" s="50">
        <v>6</v>
      </c>
      <c r="O22" s="50">
        <v>0</v>
      </c>
      <c r="P22" s="50">
        <v>0</v>
      </c>
      <c r="Q22" s="50">
        <v>3</v>
      </c>
      <c r="R22" s="50">
        <v>0</v>
      </c>
      <c r="S22" s="50">
        <v>0</v>
      </c>
      <c r="T22" s="50">
        <v>0</v>
      </c>
      <c r="U22" s="50">
        <v>0</v>
      </c>
      <c r="V22" s="50">
        <v>0</v>
      </c>
      <c r="W22" s="50">
        <v>314</v>
      </c>
      <c r="X22" s="50">
        <v>23</v>
      </c>
      <c r="Y22" s="51"/>
      <c r="Z22" s="23"/>
      <c r="AA22" s="23"/>
      <c r="AB22" s="23"/>
      <c r="AC22" s="23"/>
      <c r="AD22" s="23"/>
      <c r="AE22" s="23"/>
      <c r="AF22" s="23"/>
      <c r="AG22" s="23"/>
      <c r="AH22" s="23"/>
    </row>
    <row r="23" spans="1:34" ht="15" customHeight="1" x14ac:dyDescent="0.2">
      <c r="A23" s="47">
        <f t="shared" si="0"/>
        <v>565</v>
      </c>
      <c r="B23" s="48">
        <v>41884</v>
      </c>
      <c r="C23" s="49" t="s">
        <v>318</v>
      </c>
      <c r="D23" s="49" t="s">
        <v>317</v>
      </c>
      <c r="E23" s="50">
        <v>1845</v>
      </c>
      <c r="F23" s="50">
        <v>1</v>
      </c>
      <c r="G23" s="50">
        <v>313</v>
      </c>
      <c r="H23" s="50">
        <v>0</v>
      </c>
      <c r="I23" s="50">
        <v>0</v>
      </c>
      <c r="J23" s="50">
        <v>0</v>
      </c>
      <c r="K23" s="50">
        <v>0</v>
      </c>
      <c r="L23" s="50">
        <v>0</v>
      </c>
      <c r="M23" s="50">
        <v>0</v>
      </c>
      <c r="N23" s="50">
        <v>5</v>
      </c>
      <c r="O23" s="50">
        <v>0</v>
      </c>
      <c r="P23" s="50">
        <v>2</v>
      </c>
      <c r="Q23" s="50">
        <v>1</v>
      </c>
      <c r="R23" s="50">
        <v>1</v>
      </c>
      <c r="S23" s="50">
        <v>0</v>
      </c>
      <c r="T23" s="50">
        <v>0</v>
      </c>
      <c r="U23" s="50">
        <v>0</v>
      </c>
      <c r="V23" s="50">
        <v>0</v>
      </c>
      <c r="W23" s="50">
        <v>230</v>
      </c>
      <c r="X23" s="50">
        <v>13</v>
      </c>
      <c r="Y23" s="51"/>
      <c r="Z23" s="23"/>
      <c r="AA23" s="23"/>
      <c r="AB23" s="23"/>
      <c r="AC23" s="23"/>
      <c r="AD23" s="23"/>
      <c r="AE23" s="23"/>
      <c r="AF23" s="23"/>
      <c r="AG23" s="23"/>
      <c r="AH23" s="23"/>
    </row>
    <row r="24" spans="1:34" ht="15" customHeight="1" x14ac:dyDescent="0.2">
      <c r="A24" s="47">
        <f t="shared" si="0"/>
        <v>457</v>
      </c>
      <c r="B24" s="48">
        <v>41884</v>
      </c>
      <c r="C24" s="49" t="s">
        <v>318</v>
      </c>
      <c r="D24" s="49" t="s">
        <v>317</v>
      </c>
      <c r="E24" s="50">
        <v>1900</v>
      </c>
      <c r="F24" s="50">
        <v>1</v>
      </c>
      <c r="G24" s="50">
        <v>233</v>
      </c>
      <c r="H24" s="50">
        <v>0</v>
      </c>
      <c r="I24" s="50">
        <v>0</v>
      </c>
      <c r="J24" s="50">
        <v>1</v>
      </c>
      <c r="K24" s="50">
        <v>0</v>
      </c>
      <c r="L24" s="50">
        <v>0</v>
      </c>
      <c r="M24" s="50">
        <v>0</v>
      </c>
      <c r="N24" s="50">
        <v>5</v>
      </c>
      <c r="O24" s="50">
        <v>0</v>
      </c>
      <c r="P24" s="50">
        <v>5</v>
      </c>
      <c r="Q24" s="50">
        <v>0</v>
      </c>
      <c r="R24" s="50">
        <v>0</v>
      </c>
      <c r="S24" s="50">
        <v>0</v>
      </c>
      <c r="T24" s="50">
        <v>0</v>
      </c>
      <c r="U24" s="50">
        <v>0</v>
      </c>
      <c r="V24" s="50">
        <v>0</v>
      </c>
      <c r="W24" s="50">
        <v>201</v>
      </c>
      <c r="X24" s="50">
        <v>12</v>
      </c>
      <c r="Y24" s="51"/>
      <c r="Z24" s="23"/>
      <c r="AA24" s="23"/>
      <c r="AB24" s="23"/>
      <c r="AC24" s="23"/>
      <c r="AD24" s="23"/>
      <c r="AE24" s="23"/>
      <c r="AF24" s="23"/>
      <c r="AG24" s="23"/>
      <c r="AH24" s="23"/>
    </row>
    <row r="25" spans="1:34" ht="15" customHeight="1" x14ac:dyDescent="0.2">
      <c r="A25" s="47">
        <f t="shared" si="0"/>
        <v>413</v>
      </c>
      <c r="B25" s="48">
        <v>41884</v>
      </c>
      <c r="C25" s="49" t="s">
        <v>318</v>
      </c>
      <c r="D25" s="49" t="s">
        <v>317</v>
      </c>
      <c r="E25" s="50">
        <v>1915</v>
      </c>
      <c r="F25" s="50">
        <v>1</v>
      </c>
      <c r="G25" s="50">
        <v>213</v>
      </c>
      <c r="H25" s="50">
        <v>1</v>
      </c>
      <c r="I25" s="50">
        <v>0</v>
      </c>
      <c r="J25" s="50">
        <v>0</v>
      </c>
      <c r="K25" s="50">
        <v>0</v>
      </c>
      <c r="L25" s="50">
        <v>0</v>
      </c>
      <c r="M25" s="50">
        <v>0</v>
      </c>
      <c r="N25" s="50">
        <v>2</v>
      </c>
      <c r="O25" s="50">
        <v>0</v>
      </c>
      <c r="P25" s="50">
        <v>1</v>
      </c>
      <c r="Q25" s="50">
        <v>0</v>
      </c>
      <c r="R25" s="50">
        <v>0</v>
      </c>
      <c r="S25" s="50">
        <v>0</v>
      </c>
      <c r="T25" s="50">
        <v>0</v>
      </c>
      <c r="U25" s="50">
        <v>0</v>
      </c>
      <c r="V25" s="50">
        <v>0</v>
      </c>
      <c r="W25" s="50">
        <v>183</v>
      </c>
      <c r="X25" s="50">
        <v>13</v>
      </c>
      <c r="Y25" s="51"/>
      <c r="Z25" s="23"/>
      <c r="AA25" s="23"/>
      <c r="AB25" s="23"/>
      <c r="AC25" s="23"/>
      <c r="AD25" s="23"/>
      <c r="AE25" s="23"/>
      <c r="AF25" s="23"/>
      <c r="AG25" s="23"/>
      <c r="AH25" s="23"/>
    </row>
    <row r="26" spans="1:34" ht="15" customHeight="1" x14ac:dyDescent="0.2">
      <c r="A26" s="47">
        <f t="shared" si="0"/>
        <v>342</v>
      </c>
      <c r="B26" s="48">
        <v>41884</v>
      </c>
      <c r="C26" s="49" t="s">
        <v>318</v>
      </c>
      <c r="D26" s="49" t="s">
        <v>317</v>
      </c>
      <c r="E26" s="50">
        <v>1930</v>
      </c>
      <c r="F26" s="50">
        <v>1</v>
      </c>
      <c r="G26" s="50">
        <v>226</v>
      </c>
      <c r="H26" s="50">
        <v>0</v>
      </c>
      <c r="I26" s="50">
        <v>0</v>
      </c>
      <c r="J26" s="50">
        <v>0</v>
      </c>
      <c r="K26" s="50">
        <v>0</v>
      </c>
      <c r="L26" s="50">
        <v>0</v>
      </c>
      <c r="M26" s="50">
        <v>0</v>
      </c>
      <c r="N26" s="50">
        <v>0</v>
      </c>
      <c r="O26" s="50">
        <v>0</v>
      </c>
      <c r="P26" s="50">
        <v>1</v>
      </c>
      <c r="Q26" s="50">
        <v>0</v>
      </c>
      <c r="R26" s="50">
        <v>0</v>
      </c>
      <c r="S26" s="50">
        <v>0</v>
      </c>
      <c r="T26" s="50">
        <v>0</v>
      </c>
      <c r="U26" s="50">
        <v>0</v>
      </c>
      <c r="V26" s="50">
        <v>0</v>
      </c>
      <c r="W26" s="50">
        <v>105</v>
      </c>
      <c r="X26" s="50">
        <v>10</v>
      </c>
      <c r="Y26" s="51"/>
      <c r="Z26" s="23"/>
      <c r="AA26" s="23"/>
      <c r="AB26" s="23"/>
      <c r="AC26" s="23"/>
      <c r="AD26" s="23"/>
      <c r="AE26" s="23"/>
      <c r="AF26" s="23"/>
      <c r="AG26" s="23"/>
      <c r="AH26" s="23"/>
    </row>
    <row r="27" spans="1:34" ht="15" customHeight="1" x14ac:dyDescent="0.2">
      <c r="A27" s="47">
        <f t="shared" si="0"/>
        <v>361</v>
      </c>
      <c r="B27" s="48">
        <v>41884</v>
      </c>
      <c r="C27" s="49" t="s">
        <v>318</v>
      </c>
      <c r="D27" s="49" t="s">
        <v>317</v>
      </c>
      <c r="E27" s="50">
        <v>1945</v>
      </c>
      <c r="F27" s="50">
        <v>1</v>
      </c>
      <c r="G27" s="50">
        <v>242</v>
      </c>
      <c r="H27" s="50">
        <v>1</v>
      </c>
      <c r="I27" s="50">
        <v>0</v>
      </c>
      <c r="J27" s="50">
        <v>0</v>
      </c>
      <c r="K27" s="50">
        <v>0</v>
      </c>
      <c r="L27" s="50">
        <v>0</v>
      </c>
      <c r="M27" s="50">
        <v>0</v>
      </c>
      <c r="N27" s="50">
        <v>2</v>
      </c>
      <c r="O27" s="50">
        <v>0</v>
      </c>
      <c r="P27" s="50">
        <v>1</v>
      </c>
      <c r="Q27" s="50">
        <v>0</v>
      </c>
      <c r="R27" s="50">
        <v>0</v>
      </c>
      <c r="S27" s="50">
        <v>0</v>
      </c>
      <c r="T27" s="50">
        <v>0</v>
      </c>
      <c r="U27" s="50">
        <v>0</v>
      </c>
      <c r="V27" s="50">
        <v>0</v>
      </c>
      <c r="W27" s="50">
        <v>108</v>
      </c>
      <c r="X27" s="50">
        <v>7</v>
      </c>
      <c r="Y27" s="51"/>
      <c r="Z27" s="23"/>
      <c r="AA27" s="23"/>
      <c r="AB27" s="23"/>
      <c r="AC27" s="23"/>
      <c r="AD27" s="23"/>
      <c r="AE27" s="23"/>
      <c r="AF27" s="23"/>
      <c r="AG27" s="23"/>
      <c r="AH27" s="23"/>
    </row>
    <row r="28" spans="1:34" ht="15" customHeight="1" x14ac:dyDescent="0.2">
      <c r="A28" s="47">
        <f t="shared" si="0"/>
        <v>57</v>
      </c>
      <c r="B28" s="48">
        <v>41884</v>
      </c>
      <c r="C28" s="49" t="s">
        <v>318</v>
      </c>
      <c r="D28" s="49" t="s">
        <v>317</v>
      </c>
      <c r="E28" s="50">
        <v>600</v>
      </c>
      <c r="F28" s="50" t="s">
        <v>63</v>
      </c>
      <c r="G28" s="50">
        <v>0</v>
      </c>
      <c r="H28" s="50">
        <v>0</v>
      </c>
      <c r="I28" s="50">
        <v>0</v>
      </c>
      <c r="J28" s="50">
        <v>0</v>
      </c>
      <c r="K28" s="50">
        <v>0</v>
      </c>
      <c r="L28" s="50">
        <v>48</v>
      </c>
      <c r="M28" s="50">
        <v>9</v>
      </c>
      <c r="N28" s="50">
        <v>0</v>
      </c>
      <c r="O28" s="50">
        <v>0</v>
      </c>
      <c r="P28" s="50">
        <v>0</v>
      </c>
      <c r="Q28" s="50">
        <v>0</v>
      </c>
      <c r="R28" s="50">
        <v>0</v>
      </c>
      <c r="S28" s="50">
        <v>0</v>
      </c>
      <c r="T28" s="50">
        <v>0</v>
      </c>
      <c r="U28" s="50">
        <v>0</v>
      </c>
      <c r="V28" s="50">
        <v>0</v>
      </c>
      <c r="W28" s="50">
        <v>0</v>
      </c>
      <c r="X28" s="50">
        <v>0</v>
      </c>
      <c r="Y28" s="51"/>
      <c r="Z28" s="23"/>
      <c r="AA28" s="23"/>
      <c r="AB28" s="23"/>
      <c r="AC28" s="23"/>
      <c r="AD28" s="23"/>
      <c r="AE28" s="23"/>
      <c r="AF28" s="23"/>
      <c r="AG28" s="23"/>
      <c r="AH28" s="23"/>
    </row>
    <row r="29" spans="1:34" ht="15" customHeight="1" x14ac:dyDescent="0.2">
      <c r="A29" s="47">
        <f t="shared" si="0"/>
        <v>53</v>
      </c>
      <c r="B29" s="48">
        <v>41884</v>
      </c>
      <c r="C29" s="49" t="s">
        <v>318</v>
      </c>
      <c r="D29" s="49" t="s">
        <v>317</v>
      </c>
      <c r="E29" s="50">
        <v>615</v>
      </c>
      <c r="F29" s="50" t="s">
        <v>63</v>
      </c>
      <c r="G29" s="50">
        <v>0</v>
      </c>
      <c r="H29" s="50">
        <v>0</v>
      </c>
      <c r="I29" s="50">
        <v>0</v>
      </c>
      <c r="J29" s="50">
        <v>0</v>
      </c>
      <c r="K29" s="50">
        <v>0</v>
      </c>
      <c r="L29" s="50">
        <v>43</v>
      </c>
      <c r="M29" s="50">
        <v>10</v>
      </c>
      <c r="N29" s="50">
        <v>0</v>
      </c>
      <c r="O29" s="50">
        <v>0</v>
      </c>
      <c r="P29" s="50">
        <v>0</v>
      </c>
      <c r="Q29" s="50">
        <v>0</v>
      </c>
      <c r="R29" s="50">
        <v>0</v>
      </c>
      <c r="S29" s="50">
        <v>0</v>
      </c>
      <c r="T29" s="50">
        <v>0</v>
      </c>
      <c r="U29" s="50">
        <v>0</v>
      </c>
      <c r="V29" s="50">
        <v>0</v>
      </c>
      <c r="W29" s="50">
        <v>0</v>
      </c>
      <c r="X29" s="50">
        <v>0</v>
      </c>
      <c r="Y29" s="51"/>
      <c r="Z29" s="23"/>
      <c r="AA29" s="23"/>
      <c r="AB29" s="23"/>
      <c r="AC29" s="23"/>
      <c r="AD29" s="23"/>
      <c r="AE29" s="23"/>
      <c r="AF29" s="23"/>
      <c r="AG29" s="23"/>
      <c r="AH29" s="23"/>
    </row>
    <row r="30" spans="1:34" ht="15" customHeight="1" x14ac:dyDescent="0.2">
      <c r="A30" s="47">
        <f t="shared" si="0"/>
        <v>54</v>
      </c>
      <c r="B30" s="48">
        <v>41884</v>
      </c>
      <c r="C30" s="49" t="s">
        <v>318</v>
      </c>
      <c r="D30" s="49" t="s">
        <v>317</v>
      </c>
      <c r="E30" s="50">
        <v>630</v>
      </c>
      <c r="F30" s="50" t="s">
        <v>63</v>
      </c>
      <c r="G30" s="50">
        <v>0</v>
      </c>
      <c r="H30" s="50">
        <v>0</v>
      </c>
      <c r="I30" s="50">
        <v>0</v>
      </c>
      <c r="J30" s="50">
        <v>0</v>
      </c>
      <c r="K30" s="50">
        <v>0</v>
      </c>
      <c r="L30" s="50">
        <v>45</v>
      </c>
      <c r="M30" s="50">
        <v>9</v>
      </c>
      <c r="N30" s="50">
        <v>0</v>
      </c>
      <c r="O30" s="50">
        <v>0</v>
      </c>
      <c r="P30" s="50">
        <v>0</v>
      </c>
      <c r="Q30" s="50">
        <v>0</v>
      </c>
      <c r="R30" s="50">
        <v>0</v>
      </c>
      <c r="S30" s="50">
        <v>0</v>
      </c>
      <c r="T30" s="50">
        <v>0</v>
      </c>
      <c r="U30" s="50">
        <v>0</v>
      </c>
      <c r="V30" s="50">
        <v>0</v>
      </c>
      <c r="W30" s="50">
        <v>0</v>
      </c>
      <c r="X30" s="50">
        <v>0</v>
      </c>
      <c r="Y30" s="51"/>
      <c r="Z30" s="23"/>
      <c r="AA30" s="23"/>
      <c r="AB30" s="23"/>
      <c r="AC30" s="23"/>
      <c r="AD30" s="23"/>
      <c r="AE30" s="23"/>
      <c r="AF30" s="23"/>
      <c r="AG30" s="23"/>
      <c r="AH30" s="23"/>
    </row>
    <row r="31" spans="1:34" ht="15" customHeight="1" x14ac:dyDescent="0.2">
      <c r="A31" s="47">
        <f t="shared" si="0"/>
        <v>49</v>
      </c>
      <c r="B31" s="48">
        <v>41884</v>
      </c>
      <c r="C31" s="49" t="s">
        <v>318</v>
      </c>
      <c r="D31" s="49" t="s">
        <v>317</v>
      </c>
      <c r="E31" s="50">
        <v>645</v>
      </c>
      <c r="F31" s="50" t="s">
        <v>63</v>
      </c>
      <c r="G31" s="50">
        <v>0</v>
      </c>
      <c r="H31" s="50">
        <v>0</v>
      </c>
      <c r="I31" s="50">
        <v>0</v>
      </c>
      <c r="J31" s="50">
        <v>0</v>
      </c>
      <c r="K31" s="50">
        <v>0</v>
      </c>
      <c r="L31" s="50">
        <v>40</v>
      </c>
      <c r="M31" s="50">
        <v>9</v>
      </c>
      <c r="N31" s="50">
        <v>0</v>
      </c>
      <c r="O31" s="50">
        <v>0</v>
      </c>
      <c r="P31" s="50">
        <v>0</v>
      </c>
      <c r="Q31" s="50">
        <v>0</v>
      </c>
      <c r="R31" s="50">
        <v>0</v>
      </c>
      <c r="S31" s="50">
        <v>0</v>
      </c>
      <c r="T31" s="50">
        <v>0</v>
      </c>
      <c r="U31" s="50">
        <v>0</v>
      </c>
      <c r="V31" s="50">
        <v>0</v>
      </c>
      <c r="W31" s="50">
        <v>0</v>
      </c>
      <c r="X31" s="50">
        <v>0</v>
      </c>
      <c r="Y31" s="51"/>
      <c r="Z31" s="23"/>
      <c r="AA31" s="23"/>
      <c r="AB31" s="23"/>
      <c r="AC31" s="23"/>
      <c r="AD31" s="23"/>
      <c r="AE31" s="23"/>
      <c r="AF31" s="23"/>
      <c r="AG31" s="23"/>
      <c r="AH31" s="23"/>
    </row>
    <row r="32" spans="1:34" ht="12.75" x14ac:dyDescent="0.2">
      <c r="A32" s="47">
        <f t="shared" si="0"/>
        <v>73</v>
      </c>
      <c r="B32" s="48">
        <v>41884</v>
      </c>
      <c r="C32" s="49" t="s">
        <v>318</v>
      </c>
      <c r="D32" s="49" t="s">
        <v>317</v>
      </c>
      <c r="E32" s="50">
        <v>700</v>
      </c>
      <c r="F32" s="50" t="s">
        <v>63</v>
      </c>
      <c r="G32" s="50">
        <v>0</v>
      </c>
      <c r="H32" s="50">
        <v>0</v>
      </c>
      <c r="I32" s="50">
        <v>0</v>
      </c>
      <c r="J32" s="50">
        <v>0</v>
      </c>
      <c r="K32" s="50">
        <v>0</v>
      </c>
      <c r="L32" s="50">
        <v>62</v>
      </c>
      <c r="M32" s="50">
        <v>11</v>
      </c>
      <c r="N32" s="50">
        <v>0</v>
      </c>
      <c r="O32" s="50">
        <v>0</v>
      </c>
      <c r="P32" s="50">
        <v>0</v>
      </c>
      <c r="Q32" s="50">
        <v>0</v>
      </c>
      <c r="R32" s="50">
        <v>0</v>
      </c>
      <c r="S32" s="50">
        <v>0</v>
      </c>
      <c r="T32" s="50">
        <v>0</v>
      </c>
      <c r="U32" s="50">
        <v>0</v>
      </c>
      <c r="V32" s="50">
        <v>0</v>
      </c>
      <c r="W32" s="50">
        <v>0</v>
      </c>
      <c r="X32" s="50">
        <v>0</v>
      </c>
      <c r="Y32" s="51"/>
      <c r="Z32" s="23"/>
      <c r="AA32" s="23"/>
      <c r="AB32" s="23"/>
      <c r="AC32" s="23"/>
      <c r="AD32" s="23"/>
      <c r="AE32" s="23"/>
      <c r="AF32" s="23"/>
      <c r="AG32" s="23"/>
      <c r="AH32" s="23"/>
    </row>
    <row r="33" spans="1:34" ht="15" customHeight="1" x14ac:dyDescent="0.2">
      <c r="A33" s="47">
        <f t="shared" si="0"/>
        <v>50</v>
      </c>
      <c r="B33" s="48">
        <v>41884</v>
      </c>
      <c r="C33" s="49" t="s">
        <v>318</v>
      </c>
      <c r="D33" s="49" t="s">
        <v>317</v>
      </c>
      <c r="E33" s="50">
        <v>715</v>
      </c>
      <c r="F33" s="50" t="s">
        <v>63</v>
      </c>
      <c r="G33" s="50">
        <v>0</v>
      </c>
      <c r="H33" s="50">
        <v>0</v>
      </c>
      <c r="I33" s="50">
        <v>0</v>
      </c>
      <c r="J33" s="50">
        <v>0</v>
      </c>
      <c r="K33" s="50">
        <v>0</v>
      </c>
      <c r="L33" s="50">
        <v>43</v>
      </c>
      <c r="M33" s="50">
        <v>7</v>
      </c>
      <c r="N33" s="50">
        <v>0</v>
      </c>
      <c r="O33" s="50">
        <v>0</v>
      </c>
      <c r="P33" s="50">
        <v>0</v>
      </c>
      <c r="Q33" s="50">
        <v>0</v>
      </c>
      <c r="R33" s="50">
        <v>0</v>
      </c>
      <c r="S33" s="50">
        <v>0</v>
      </c>
      <c r="T33" s="50">
        <v>0</v>
      </c>
      <c r="U33" s="50">
        <v>0</v>
      </c>
      <c r="V33" s="50">
        <v>0</v>
      </c>
      <c r="W33" s="50">
        <v>0</v>
      </c>
      <c r="X33" s="50">
        <v>0</v>
      </c>
      <c r="Y33" s="51"/>
      <c r="Z33" s="23"/>
      <c r="AA33" s="23"/>
      <c r="AB33" s="23"/>
      <c r="AC33" s="23"/>
      <c r="AD33" s="23"/>
      <c r="AE33" s="23"/>
      <c r="AF33" s="23"/>
      <c r="AG33" s="23"/>
      <c r="AH33" s="23"/>
    </row>
    <row r="34" spans="1:34" ht="15" customHeight="1" x14ac:dyDescent="0.2">
      <c r="A34" s="47">
        <f t="shared" si="0"/>
        <v>68</v>
      </c>
      <c r="B34" s="48">
        <v>41884</v>
      </c>
      <c r="C34" s="49" t="s">
        <v>318</v>
      </c>
      <c r="D34" s="49" t="s">
        <v>317</v>
      </c>
      <c r="E34" s="50">
        <v>730</v>
      </c>
      <c r="F34" s="50" t="s">
        <v>63</v>
      </c>
      <c r="G34" s="50">
        <v>0</v>
      </c>
      <c r="H34" s="50">
        <v>0</v>
      </c>
      <c r="I34" s="50">
        <v>0</v>
      </c>
      <c r="J34" s="50">
        <v>0</v>
      </c>
      <c r="K34" s="50">
        <v>0</v>
      </c>
      <c r="L34" s="50">
        <v>55</v>
      </c>
      <c r="M34" s="50">
        <v>13</v>
      </c>
      <c r="N34" s="50">
        <v>0</v>
      </c>
      <c r="O34" s="50">
        <v>0</v>
      </c>
      <c r="P34" s="50">
        <v>0</v>
      </c>
      <c r="Q34" s="50">
        <v>0</v>
      </c>
      <c r="R34" s="50">
        <v>0</v>
      </c>
      <c r="S34" s="50">
        <v>0</v>
      </c>
      <c r="T34" s="50">
        <v>0</v>
      </c>
      <c r="U34" s="50">
        <v>0</v>
      </c>
      <c r="V34" s="50">
        <v>0</v>
      </c>
      <c r="W34" s="50">
        <v>0</v>
      </c>
      <c r="X34" s="50">
        <v>0</v>
      </c>
      <c r="Y34" s="51"/>
      <c r="Z34" s="23"/>
      <c r="AA34" s="23"/>
      <c r="AB34" s="23"/>
      <c r="AC34" s="23"/>
      <c r="AD34" s="23"/>
      <c r="AE34" s="23"/>
      <c r="AF34" s="23"/>
      <c r="AG34" s="23"/>
      <c r="AH34" s="23"/>
    </row>
    <row r="35" spans="1:34" ht="15" customHeight="1" x14ac:dyDescent="0.2">
      <c r="A35" s="47">
        <f t="shared" si="0"/>
        <v>73</v>
      </c>
      <c r="B35" s="48">
        <v>41884</v>
      </c>
      <c r="C35" s="49" t="s">
        <v>318</v>
      </c>
      <c r="D35" s="49" t="s">
        <v>317</v>
      </c>
      <c r="E35" s="50">
        <v>745</v>
      </c>
      <c r="F35" s="50" t="s">
        <v>63</v>
      </c>
      <c r="G35" s="50">
        <v>0</v>
      </c>
      <c r="H35" s="50">
        <v>0</v>
      </c>
      <c r="I35" s="50">
        <v>0</v>
      </c>
      <c r="J35" s="50">
        <v>0</v>
      </c>
      <c r="K35" s="50">
        <v>0</v>
      </c>
      <c r="L35" s="50">
        <v>64</v>
      </c>
      <c r="M35" s="50">
        <v>9</v>
      </c>
      <c r="N35" s="50">
        <v>0</v>
      </c>
      <c r="O35" s="50">
        <v>0</v>
      </c>
      <c r="P35" s="50">
        <v>0</v>
      </c>
      <c r="Q35" s="50">
        <v>0</v>
      </c>
      <c r="R35" s="50">
        <v>0</v>
      </c>
      <c r="S35" s="50">
        <v>0</v>
      </c>
      <c r="T35" s="50">
        <v>0</v>
      </c>
      <c r="U35" s="50">
        <v>0</v>
      </c>
      <c r="V35" s="50">
        <v>0</v>
      </c>
      <c r="W35" s="50">
        <v>0</v>
      </c>
      <c r="X35" s="50">
        <v>0</v>
      </c>
      <c r="Y35" s="51"/>
      <c r="Z35" s="23"/>
      <c r="AA35" s="23"/>
      <c r="AB35" s="23"/>
      <c r="AC35" s="23"/>
      <c r="AD35" s="23"/>
      <c r="AE35" s="23"/>
      <c r="AF35" s="23"/>
      <c r="AG35" s="23"/>
      <c r="AH35" s="23"/>
    </row>
    <row r="36" spans="1:34" ht="15" customHeight="1" x14ac:dyDescent="0.2">
      <c r="A36" s="47">
        <f t="shared" si="0"/>
        <v>45</v>
      </c>
      <c r="B36" s="48">
        <v>41884</v>
      </c>
      <c r="C36" s="49" t="s">
        <v>318</v>
      </c>
      <c r="D36" s="49" t="s">
        <v>317</v>
      </c>
      <c r="E36" s="50">
        <v>800</v>
      </c>
      <c r="F36" s="50" t="s">
        <v>63</v>
      </c>
      <c r="G36" s="50">
        <v>0</v>
      </c>
      <c r="H36" s="50">
        <v>0</v>
      </c>
      <c r="I36" s="50">
        <v>0</v>
      </c>
      <c r="J36" s="50">
        <v>0</v>
      </c>
      <c r="K36" s="50">
        <v>0</v>
      </c>
      <c r="L36" s="50">
        <v>37</v>
      </c>
      <c r="M36" s="50">
        <v>8</v>
      </c>
      <c r="N36" s="50">
        <v>0</v>
      </c>
      <c r="O36" s="50">
        <v>0</v>
      </c>
      <c r="P36" s="50">
        <v>0</v>
      </c>
      <c r="Q36" s="50">
        <v>0</v>
      </c>
      <c r="R36" s="50">
        <v>0</v>
      </c>
      <c r="S36" s="50">
        <v>0</v>
      </c>
      <c r="T36" s="50">
        <v>0</v>
      </c>
      <c r="U36" s="50">
        <v>0</v>
      </c>
      <c r="V36" s="50">
        <v>0</v>
      </c>
      <c r="W36" s="50">
        <v>0</v>
      </c>
      <c r="X36" s="50">
        <v>0</v>
      </c>
      <c r="Y36" s="51"/>
      <c r="Z36" s="23"/>
      <c r="AA36" s="23"/>
      <c r="AB36" s="23"/>
      <c r="AC36" s="23"/>
      <c r="AD36" s="23"/>
      <c r="AE36" s="23"/>
      <c r="AF36" s="23"/>
      <c r="AG36" s="23"/>
      <c r="AH36" s="23"/>
    </row>
    <row r="37" spans="1:34" ht="15" customHeight="1" x14ac:dyDescent="0.2">
      <c r="A37" s="47">
        <f t="shared" si="0"/>
        <v>62</v>
      </c>
      <c r="B37" s="48">
        <v>41884</v>
      </c>
      <c r="C37" s="49" t="s">
        <v>318</v>
      </c>
      <c r="D37" s="49" t="s">
        <v>317</v>
      </c>
      <c r="E37" s="50">
        <v>815</v>
      </c>
      <c r="F37" s="50" t="s">
        <v>63</v>
      </c>
      <c r="G37" s="50">
        <v>0</v>
      </c>
      <c r="H37" s="50">
        <v>0</v>
      </c>
      <c r="I37" s="50">
        <v>0</v>
      </c>
      <c r="J37" s="50">
        <v>0</v>
      </c>
      <c r="K37" s="50">
        <v>0</v>
      </c>
      <c r="L37" s="50">
        <v>50</v>
      </c>
      <c r="M37" s="50">
        <v>12</v>
      </c>
      <c r="N37" s="50">
        <v>0</v>
      </c>
      <c r="O37" s="50">
        <v>0</v>
      </c>
      <c r="P37" s="50">
        <v>0</v>
      </c>
      <c r="Q37" s="50">
        <v>0</v>
      </c>
      <c r="R37" s="50">
        <v>0</v>
      </c>
      <c r="S37" s="50">
        <v>0</v>
      </c>
      <c r="T37" s="50">
        <v>0</v>
      </c>
      <c r="U37" s="50">
        <v>0</v>
      </c>
      <c r="V37" s="50">
        <v>0</v>
      </c>
      <c r="W37" s="50">
        <v>0</v>
      </c>
      <c r="X37" s="50">
        <v>0</v>
      </c>
      <c r="Y37" s="51"/>
      <c r="Z37" s="23"/>
      <c r="AA37" s="23"/>
      <c r="AB37" s="23"/>
      <c r="AC37" s="23"/>
      <c r="AD37" s="23"/>
      <c r="AE37" s="23"/>
      <c r="AF37" s="23"/>
      <c r="AG37" s="23"/>
      <c r="AH37" s="23"/>
    </row>
    <row r="38" spans="1:34" ht="15" customHeight="1" x14ac:dyDescent="0.2">
      <c r="A38" s="47">
        <f t="shared" si="0"/>
        <v>82</v>
      </c>
      <c r="B38" s="48">
        <v>41884</v>
      </c>
      <c r="C38" s="49" t="s">
        <v>318</v>
      </c>
      <c r="D38" s="49" t="s">
        <v>317</v>
      </c>
      <c r="E38" s="50">
        <v>830</v>
      </c>
      <c r="F38" s="50" t="s">
        <v>63</v>
      </c>
      <c r="G38" s="50">
        <v>0</v>
      </c>
      <c r="H38" s="50">
        <v>0</v>
      </c>
      <c r="I38" s="50">
        <v>0</v>
      </c>
      <c r="J38" s="50">
        <v>0</v>
      </c>
      <c r="K38" s="50">
        <v>0</v>
      </c>
      <c r="L38" s="50">
        <v>71</v>
      </c>
      <c r="M38" s="50">
        <v>11</v>
      </c>
      <c r="N38" s="50">
        <v>0</v>
      </c>
      <c r="O38" s="50">
        <v>0</v>
      </c>
      <c r="P38" s="50">
        <v>0</v>
      </c>
      <c r="Q38" s="50">
        <v>0</v>
      </c>
      <c r="R38" s="50">
        <v>0</v>
      </c>
      <c r="S38" s="50">
        <v>0</v>
      </c>
      <c r="T38" s="50">
        <v>0</v>
      </c>
      <c r="U38" s="50">
        <v>0</v>
      </c>
      <c r="V38" s="50">
        <v>0</v>
      </c>
      <c r="W38" s="50">
        <v>0</v>
      </c>
      <c r="X38" s="50">
        <v>0</v>
      </c>
      <c r="Y38" s="51"/>
      <c r="Z38" s="23"/>
      <c r="AA38" s="23"/>
      <c r="AB38" s="23"/>
      <c r="AC38" s="23"/>
      <c r="AD38" s="23"/>
      <c r="AE38" s="23"/>
      <c r="AF38" s="23"/>
      <c r="AG38" s="23"/>
      <c r="AH38" s="23"/>
    </row>
    <row r="39" spans="1:34" ht="12.75" x14ac:dyDescent="0.2">
      <c r="A39" s="47">
        <f t="shared" si="0"/>
        <v>83</v>
      </c>
      <c r="B39" s="48">
        <v>41884</v>
      </c>
      <c r="C39" s="49" t="s">
        <v>318</v>
      </c>
      <c r="D39" s="49" t="s">
        <v>317</v>
      </c>
      <c r="E39" s="50">
        <v>845</v>
      </c>
      <c r="F39" s="50" t="s">
        <v>63</v>
      </c>
      <c r="G39" s="50">
        <v>0</v>
      </c>
      <c r="H39" s="50">
        <v>0</v>
      </c>
      <c r="I39" s="50">
        <v>0</v>
      </c>
      <c r="J39" s="50">
        <v>0</v>
      </c>
      <c r="K39" s="50">
        <v>0</v>
      </c>
      <c r="L39" s="50">
        <v>71</v>
      </c>
      <c r="M39" s="50">
        <v>12</v>
      </c>
      <c r="N39" s="50">
        <v>0</v>
      </c>
      <c r="O39" s="50">
        <v>0</v>
      </c>
      <c r="P39" s="50">
        <v>0</v>
      </c>
      <c r="Q39" s="50">
        <v>0</v>
      </c>
      <c r="R39" s="50">
        <v>0</v>
      </c>
      <c r="S39" s="50">
        <v>0</v>
      </c>
      <c r="T39" s="50">
        <v>0</v>
      </c>
      <c r="U39" s="50">
        <v>0</v>
      </c>
      <c r="V39" s="50">
        <v>0</v>
      </c>
      <c r="W39" s="50">
        <v>0</v>
      </c>
      <c r="X39" s="50">
        <v>0</v>
      </c>
      <c r="Y39" s="51"/>
      <c r="Z39" s="23"/>
      <c r="AA39" s="23"/>
      <c r="AB39" s="23"/>
      <c r="AC39" s="23"/>
      <c r="AD39" s="23"/>
      <c r="AE39" s="23"/>
      <c r="AF39" s="23"/>
      <c r="AG39" s="23"/>
      <c r="AH39" s="23"/>
    </row>
    <row r="40" spans="1:34" ht="15" customHeight="1" x14ac:dyDescent="0.2">
      <c r="A40" s="47">
        <f t="shared" si="0"/>
        <v>71</v>
      </c>
      <c r="B40" s="48">
        <v>41884</v>
      </c>
      <c r="C40" s="49" t="s">
        <v>318</v>
      </c>
      <c r="D40" s="49" t="s">
        <v>317</v>
      </c>
      <c r="E40" s="50">
        <v>1700</v>
      </c>
      <c r="F40" s="50" t="s">
        <v>63</v>
      </c>
      <c r="G40" s="50">
        <v>0</v>
      </c>
      <c r="H40" s="50">
        <v>0</v>
      </c>
      <c r="I40" s="50">
        <v>0</v>
      </c>
      <c r="J40" s="50">
        <v>0</v>
      </c>
      <c r="K40" s="50">
        <v>0</v>
      </c>
      <c r="L40" s="50">
        <v>64</v>
      </c>
      <c r="M40" s="50">
        <v>7</v>
      </c>
      <c r="N40" s="50">
        <v>0</v>
      </c>
      <c r="O40" s="50">
        <v>0</v>
      </c>
      <c r="P40" s="50">
        <v>0</v>
      </c>
      <c r="Q40" s="50">
        <v>0</v>
      </c>
      <c r="R40" s="50">
        <v>0</v>
      </c>
      <c r="S40" s="50">
        <v>0</v>
      </c>
      <c r="T40" s="50">
        <v>0</v>
      </c>
      <c r="U40" s="50">
        <v>0</v>
      </c>
      <c r="V40" s="50">
        <v>0</v>
      </c>
      <c r="W40" s="50">
        <v>0</v>
      </c>
      <c r="X40" s="50">
        <v>0</v>
      </c>
      <c r="Y40" s="51"/>
      <c r="Z40" s="23"/>
      <c r="AA40" s="23"/>
      <c r="AB40" s="23"/>
      <c r="AC40" s="23"/>
      <c r="AD40" s="23"/>
      <c r="AE40" s="23"/>
      <c r="AF40" s="23"/>
      <c r="AG40" s="23"/>
      <c r="AH40" s="23"/>
    </row>
    <row r="41" spans="1:34" ht="15" customHeight="1" x14ac:dyDescent="0.2">
      <c r="A41" s="47">
        <f t="shared" si="0"/>
        <v>64</v>
      </c>
      <c r="B41" s="48">
        <v>41884</v>
      </c>
      <c r="C41" s="49" t="s">
        <v>318</v>
      </c>
      <c r="D41" s="49" t="s">
        <v>317</v>
      </c>
      <c r="E41" s="50">
        <v>1715</v>
      </c>
      <c r="F41" s="50" t="s">
        <v>63</v>
      </c>
      <c r="G41" s="50">
        <v>0</v>
      </c>
      <c r="H41" s="50">
        <v>0</v>
      </c>
      <c r="I41" s="50">
        <v>0</v>
      </c>
      <c r="J41" s="50">
        <v>0</v>
      </c>
      <c r="K41" s="50">
        <v>0</v>
      </c>
      <c r="L41" s="50">
        <v>57</v>
      </c>
      <c r="M41" s="50">
        <v>7</v>
      </c>
      <c r="N41" s="50">
        <v>0</v>
      </c>
      <c r="O41" s="50">
        <v>0</v>
      </c>
      <c r="P41" s="50">
        <v>0</v>
      </c>
      <c r="Q41" s="50">
        <v>0</v>
      </c>
      <c r="R41" s="50">
        <v>0</v>
      </c>
      <c r="S41" s="50">
        <v>0</v>
      </c>
      <c r="T41" s="50">
        <v>0</v>
      </c>
      <c r="U41" s="50">
        <v>0</v>
      </c>
      <c r="V41" s="50">
        <v>0</v>
      </c>
      <c r="W41" s="50">
        <v>0</v>
      </c>
      <c r="X41" s="50">
        <v>0</v>
      </c>
      <c r="Y41" s="51"/>
      <c r="Z41" s="23"/>
      <c r="AA41" s="23"/>
      <c r="AB41" s="23"/>
      <c r="AC41" s="23"/>
      <c r="AD41" s="23"/>
      <c r="AE41" s="23"/>
      <c r="AF41" s="23"/>
      <c r="AG41" s="23"/>
      <c r="AH41" s="23"/>
    </row>
    <row r="42" spans="1:34" ht="15" customHeight="1" x14ac:dyDescent="0.2">
      <c r="A42" s="47">
        <f t="shared" si="0"/>
        <v>57</v>
      </c>
      <c r="B42" s="48">
        <v>41884</v>
      </c>
      <c r="C42" s="49" t="s">
        <v>318</v>
      </c>
      <c r="D42" s="49" t="s">
        <v>317</v>
      </c>
      <c r="E42" s="50">
        <v>1730</v>
      </c>
      <c r="F42" s="50" t="s">
        <v>63</v>
      </c>
      <c r="G42" s="50">
        <v>0</v>
      </c>
      <c r="H42" s="50">
        <v>0</v>
      </c>
      <c r="I42" s="50">
        <v>0</v>
      </c>
      <c r="J42" s="50">
        <v>0</v>
      </c>
      <c r="K42" s="50">
        <v>0</v>
      </c>
      <c r="L42" s="50">
        <v>46</v>
      </c>
      <c r="M42" s="50">
        <v>11</v>
      </c>
      <c r="N42" s="50">
        <v>0</v>
      </c>
      <c r="O42" s="50">
        <v>0</v>
      </c>
      <c r="P42" s="50">
        <v>0</v>
      </c>
      <c r="Q42" s="50">
        <v>0</v>
      </c>
      <c r="R42" s="50">
        <v>0</v>
      </c>
      <c r="S42" s="50">
        <v>0</v>
      </c>
      <c r="T42" s="50">
        <v>0</v>
      </c>
      <c r="U42" s="50">
        <v>0</v>
      </c>
      <c r="V42" s="50">
        <v>0</v>
      </c>
      <c r="W42" s="50">
        <v>0</v>
      </c>
      <c r="X42" s="50">
        <v>0</v>
      </c>
      <c r="Y42" s="51"/>
      <c r="Z42" s="23"/>
      <c r="AA42" s="23"/>
      <c r="AB42" s="23"/>
      <c r="AC42" s="23"/>
      <c r="AD42" s="23"/>
      <c r="AE42" s="23"/>
      <c r="AF42" s="23"/>
      <c r="AG42" s="23"/>
      <c r="AH42" s="23"/>
    </row>
    <row r="43" spans="1:34" ht="25.5" x14ac:dyDescent="0.2">
      <c r="A43" s="47">
        <f t="shared" si="0"/>
        <v>56</v>
      </c>
      <c r="B43" s="48">
        <v>41884</v>
      </c>
      <c r="C43" s="49" t="s">
        <v>318</v>
      </c>
      <c r="D43" s="49" t="s">
        <v>317</v>
      </c>
      <c r="E43" s="50">
        <v>1745</v>
      </c>
      <c r="F43" s="50" t="s">
        <v>63</v>
      </c>
      <c r="G43" s="50">
        <v>0</v>
      </c>
      <c r="H43" s="50">
        <v>0</v>
      </c>
      <c r="I43" s="50">
        <v>0</v>
      </c>
      <c r="J43" s="50">
        <v>0</v>
      </c>
      <c r="K43" s="50">
        <v>0</v>
      </c>
      <c r="L43" s="50">
        <v>47</v>
      </c>
      <c r="M43" s="50">
        <v>9</v>
      </c>
      <c r="N43" s="50">
        <v>0</v>
      </c>
      <c r="O43" s="50">
        <v>0</v>
      </c>
      <c r="P43" s="50">
        <v>0</v>
      </c>
      <c r="Q43" s="50">
        <v>0</v>
      </c>
      <c r="R43" s="50">
        <v>0</v>
      </c>
      <c r="S43" s="50">
        <v>0</v>
      </c>
      <c r="T43" s="50">
        <v>0</v>
      </c>
      <c r="U43" s="50">
        <v>0</v>
      </c>
      <c r="V43" s="50">
        <v>0</v>
      </c>
      <c r="W43" s="50">
        <v>0</v>
      </c>
      <c r="X43" s="50">
        <v>0</v>
      </c>
      <c r="Y43" s="51" t="s">
        <v>344</v>
      </c>
      <c r="Z43" s="23"/>
      <c r="AA43" s="23"/>
      <c r="AB43" s="23"/>
      <c r="AC43" s="23"/>
      <c r="AD43" s="23"/>
      <c r="AE43" s="23"/>
      <c r="AF43" s="23"/>
      <c r="AG43" s="23"/>
      <c r="AH43" s="23"/>
    </row>
    <row r="44" spans="1:34" ht="15" customHeight="1" x14ac:dyDescent="0.2">
      <c r="A44" s="47">
        <f t="shared" si="0"/>
        <v>68</v>
      </c>
      <c r="B44" s="48">
        <v>41884</v>
      </c>
      <c r="C44" s="49" t="s">
        <v>318</v>
      </c>
      <c r="D44" s="49" t="s">
        <v>317</v>
      </c>
      <c r="E44" s="50">
        <v>1800</v>
      </c>
      <c r="F44" s="50" t="s">
        <v>63</v>
      </c>
      <c r="G44" s="50">
        <v>0</v>
      </c>
      <c r="H44" s="50">
        <v>0</v>
      </c>
      <c r="I44" s="50">
        <v>0</v>
      </c>
      <c r="J44" s="50">
        <v>0</v>
      </c>
      <c r="K44" s="50">
        <v>0</v>
      </c>
      <c r="L44" s="50">
        <v>56</v>
      </c>
      <c r="M44" s="50">
        <v>12</v>
      </c>
      <c r="N44" s="50">
        <v>0</v>
      </c>
      <c r="O44" s="50">
        <v>0</v>
      </c>
      <c r="P44" s="50">
        <v>0</v>
      </c>
      <c r="Q44" s="50">
        <v>0</v>
      </c>
      <c r="R44" s="50">
        <v>0</v>
      </c>
      <c r="S44" s="50">
        <v>0</v>
      </c>
      <c r="T44" s="50">
        <v>0</v>
      </c>
      <c r="U44" s="50">
        <v>0</v>
      </c>
      <c r="V44" s="50">
        <v>0</v>
      </c>
      <c r="W44" s="50">
        <v>0</v>
      </c>
      <c r="X44" s="50">
        <v>0</v>
      </c>
      <c r="Y44" s="51"/>
      <c r="Z44" s="23"/>
      <c r="AA44" s="23"/>
      <c r="AB44" s="23"/>
      <c r="AC44" s="23"/>
      <c r="AD44" s="23"/>
      <c r="AE44" s="23"/>
      <c r="AF44" s="23"/>
      <c r="AG44" s="23"/>
      <c r="AH44" s="23"/>
    </row>
    <row r="45" spans="1:34" ht="15" customHeight="1" x14ac:dyDescent="0.2">
      <c r="A45" s="47">
        <f t="shared" si="0"/>
        <v>62</v>
      </c>
      <c r="B45" s="48">
        <v>41884</v>
      </c>
      <c r="C45" s="49" t="s">
        <v>318</v>
      </c>
      <c r="D45" s="49" t="s">
        <v>317</v>
      </c>
      <c r="E45" s="50">
        <v>1815</v>
      </c>
      <c r="F45" s="50" t="s">
        <v>63</v>
      </c>
      <c r="G45" s="50">
        <v>0</v>
      </c>
      <c r="H45" s="50">
        <v>0</v>
      </c>
      <c r="I45" s="50">
        <v>0</v>
      </c>
      <c r="J45" s="50">
        <v>0</v>
      </c>
      <c r="K45" s="50">
        <v>0</v>
      </c>
      <c r="L45" s="50">
        <v>54</v>
      </c>
      <c r="M45" s="50">
        <v>8</v>
      </c>
      <c r="N45" s="50">
        <v>0</v>
      </c>
      <c r="O45" s="50">
        <v>0</v>
      </c>
      <c r="P45" s="50">
        <v>0</v>
      </c>
      <c r="Q45" s="50">
        <v>0</v>
      </c>
      <c r="R45" s="50">
        <v>0</v>
      </c>
      <c r="S45" s="50">
        <v>0</v>
      </c>
      <c r="T45" s="50">
        <v>0</v>
      </c>
      <c r="U45" s="50">
        <v>0</v>
      </c>
      <c r="V45" s="50">
        <v>0</v>
      </c>
      <c r="W45" s="50">
        <v>0</v>
      </c>
      <c r="X45" s="50">
        <v>0</v>
      </c>
      <c r="Y45" s="51"/>
      <c r="Z45" s="23"/>
      <c r="AA45" s="23"/>
      <c r="AB45" s="23"/>
      <c r="AC45" s="23"/>
      <c r="AD45" s="23"/>
      <c r="AE45" s="23"/>
      <c r="AF45" s="23"/>
      <c r="AG45" s="23"/>
      <c r="AH45" s="23"/>
    </row>
    <row r="46" spans="1:34" ht="15" customHeight="1" x14ac:dyDescent="0.2">
      <c r="A46" s="47">
        <f t="shared" si="0"/>
        <v>51</v>
      </c>
      <c r="B46" s="48">
        <v>41884</v>
      </c>
      <c r="C46" s="49" t="s">
        <v>318</v>
      </c>
      <c r="D46" s="49" t="s">
        <v>317</v>
      </c>
      <c r="E46" s="50">
        <v>1830</v>
      </c>
      <c r="F46" s="50" t="s">
        <v>63</v>
      </c>
      <c r="G46" s="50">
        <v>0</v>
      </c>
      <c r="H46" s="50">
        <v>0</v>
      </c>
      <c r="I46" s="50">
        <v>0</v>
      </c>
      <c r="J46" s="50">
        <v>0</v>
      </c>
      <c r="K46" s="50">
        <v>0</v>
      </c>
      <c r="L46" s="50">
        <v>43</v>
      </c>
      <c r="M46" s="50">
        <v>8</v>
      </c>
      <c r="N46" s="50">
        <v>0</v>
      </c>
      <c r="O46" s="50">
        <v>0</v>
      </c>
      <c r="P46" s="50">
        <v>0</v>
      </c>
      <c r="Q46" s="50">
        <v>0</v>
      </c>
      <c r="R46" s="50">
        <v>0</v>
      </c>
      <c r="S46" s="50">
        <v>0</v>
      </c>
      <c r="T46" s="50">
        <v>0</v>
      </c>
      <c r="U46" s="50">
        <v>0</v>
      </c>
      <c r="V46" s="50">
        <v>0</v>
      </c>
      <c r="W46" s="50">
        <v>0</v>
      </c>
      <c r="X46" s="50">
        <v>0</v>
      </c>
      <c r="Y46" s="51"/>
      <c r="Z46" s="23"/>
      <c r="AA46" s="23"/>
      <c r="AB46" s="23"/>
      <c r="AC46" s="23"/>
      <c r="AD46" s="23"/>
      <c r="AE46" s="23"/>
      <c r="AF46" s="23"/>
      <c r="AG46" s="23"/>
      <c r="AH46" s="23"/>
    </row>
    <row r="47" spans="1:34" ht="15" customHeight="1" x14ac:dyDescent="0.2">
      <c r="A47" s="47">
        <f t="shared" si="0"/>
        <v>62</v>
      </c>
      <c r="B47" s="48">
        <v>41884</v>
      </c>
      <c r="C47" s="49" t="s">
        <v>318</v>
      </c>
      <c r="D47" s="49" t="s">
        <v>317</v>
      </c>
      <c r="E47" s="50">
        <v>1845</v>
      </c>
      <c r="F47" s="50" t="s">
        <v>63</v>
      </c>
      <c r="G47" s="50">
        <v>0</v>
      </c>
      <c r="H47" s="50">
        <v>0</v>
      </c>
      <c r="I47" s="50">
        <v>0</v>
      </c>
      <c r="J47" s="50">
        <v>0</v>
      </c>
      <c r="K47" s="50">
        <v>0</v>
      </c>
      <c r="L47" s="50">
        <v>52</v>
      </c>
      <c r="M47" s="50">
        <v>10</v>
      </c>
      <c r="N47" s="50">
        <v>0</v>
      </c>
      <c r="O47" s="50">
        <v>0</v>
      </c>
      <c r="P47" s="50">
        <v>0</v>
      </c>
      <c r="Q47" s="50">
        <v>0</v>
      </c>
      <c r="R47" s="50">
        <v>0</v>
      </c>
      <c r="S47" s="50">
        <v>0</v>
      </c>
      <c r="T47" s="50">
        <v>0</v>
      </c>
      <c r="U47" s="50">
        <v>0</v>
      </c>
      <c r="V47" s="50">
        <v>0</v>
      </c>
      <c r="W47" s="50">
        <v>0</v>
      </c>
      <c r="X47" s="50">
        <v>0</v>
      </c>
      <c r="Y47" s="51"/>
      <c r="Z47" s="23"/>
      <c r="AA47" s="23"/>
      <c r="AB47" s="23"/>
      <c r="AC47" s="23"/>
      <c r="AD47" s="23"/>
      <c r="AE47" s="23"/>
      <c r="AF47" s="23"/>
      <c r="AG47" s="23"/>
      <c r="AH47" s="23"/>
    </row>
    <row r="48" spans="1:34" ht="15" customHeight="1" x14ac:dyDescent="0.2">
      <c r="A48" s="47">
        <f t="shared" si="0"/>
        <v>99</v>
      </c>
      <c r="B48" s="48">
        <v>41884</v>
      </c>
      <c r="C48" s="49" t="s">
        <v>318</v>
      </c>
      <c r="D48" s="49" t="s">
        <v>317</v>
      </c>
      <c r="E48" s="50">
        <v>1900</v>
      </c>
      <c r="F48" s="50" t="s">
        <v>63</v>
      </c>
      <c r="G48" s="50">
        <v>0</v>
      </c>
      <c r="H48" s="50">
        <v>0</v>
      </c>
      <c r="I48" s="50">
        <v>0</v>
      </c>
      <c r="J48" s="50">
        <v>0</v>
      </c>
      <c r="K48" s="50">
        <v>0</v>
      </c>
      <c r="L48" s="50">
        <v>81</v>
      </c>
      <c r="M48" s="50">
        <v>18</v>
      </c>
      <c r="N48" s="50">
        <v>0</v>
      </c>
      <c r="O48" s="50">
        <v>0</v>
      </c>
      <c r="P48" s="50">
        <v>0</v>
      </c>
      <c r="Q48" s="50">
        <v>0</v>
      </c>
      <c r="R48" s="50">
        <v>0</v>
      </c>
      <c r="S48" s="50">
        <v>0</v>
      </c>
      <c r="T48" s="50">
        <v>0</v>
      </c>
      <c r="U48" s="50">
        <v>0</v>
      </c>
      <c r="V48" s="50">
        <v>0</v>
      </c>
      <c r="W48" s="50">
        <v>0</v>
      </c>
      <c r="X48" s="50">
        <v>0</v>
      </c>
      <c r="Y48" s="51"/>
      <c r="Z48" s="23"/>
      <c r="AA48" s="23"/>
      <c r="AB48" s="23"/>
      <c r="AC48" s="23"/>
      <c r="AD48" s="23"/>
      <c r="AE48" s="23"/>
      <c r="AF48" s="23"/>
      <c r="AG48" s="23"/>
      <c r="AH48" s="23"/>
    </row>
    <row r="49" spans="1:34" ht="15" customHeight="1" x14ac:dyDescent="0.2">
      <c r="A49" s="47">
        <f t="shared" si="0"/>
        <v>92</v>
      </c>
      <c r="B49" s="48">
        <v>41884</v>
      </c>
      <c r="C49" s="49" t="s">
        <v>318</v>
      </c>
      <c r="D49" s="49" t="s">
        <v>317</v>
      </c>
      <c r="E49" s="50">
        <v>1915</v>
      </c>
      <c r="F49" s="50" t="s">
        <v>63</v>
      </c>
      <c r="G49" s="50">
        <v>0</v>
      </c>
      <c r="H49" s="50">
        <v>0</v>
      </c>
      <c r="I49" s="50">
        <v>0</v>
      </c>
      <c r="J49" s="50">
        <v>0</v>
      </c>
      <c r="K49" s="50">
        <v>0</v>
      </c>
      <c r="L49" s="50">
        <v>66</v>
      </c>
      <c r="M49" s="50">
        <v>26</v>
      </c>
      <c r="N49" s="50">
        <v>0</v>
      </c>
      <c r="O49" s="50">
        <v>0</v>
      </c>
      <c r="P49" s="50">
        <v>0</v>
      </c>
      <c r="Q49" s="50">
        <v>0</v>
      </c>
      <c r="R49" s="50">
        <v>0</v>
      </c>
      <c r="S49" s="50">
        <v>0</v>
      </c>
      <c r="T49" s="50">
        <v>0</v>
      </c>
      <c r="U49" s="50">
        <v>0</v>
      </c>
      <c r="V49" s="50">
        <v>0</v>
      </c>
      <c r="W49" s="50">
        <v>0</v>
      </c>
      <c r="X49" s="50">
        <v>0</v>
      </c>
      <c r="Y49" s="51"/>
      <c r="Z49" s="23"/>
      <c r="AA49" s="23"/>
      <c r="AB49" s="23"/>
      <c r="AC49" s="23"/>
      <c r="AD49" s="23"/>
      <c r="AE49" s="23"/>
      <c r="AF49" s="23"/>
      <c r="AG49" s="23"/>
      <c r="AH49" s="23"/>
    </row>
    <row r="50" spans="1:34" ht="15" customHeight="1" x14ac:dyDescent="0.2">
      <c r="A50" s="47">
        <f t="shared" si="0"/>
        <v>59</v>
      </c>
      <c r="B50" s="48">
        <v>41884</v>
      </c>
      <c r="C50" s="49" t="s">
        <v>318</v>
      </c>
      <c r="D50" s="49" t="s">
        <v>317</v>
      </c>
      <c r="E50" s="50">
        <v>1930</v>
      </c>
      <c r="F50" s="50" t="s">
        <v>63</v>
      </c>
      <c r="G50" s="50">
        <v>0</v>
      </c>
      <c r="H50" s="50">
        <v>0</v>
      </c>
      <c r="I50" s="50">
        <v>0</v>
      </c>
      <c r="J50" s="50">
        <v>0</v>
      </c>
      <c r="K50" s="50">
        <v>0</v>
      </c>
      <c r="L50" s="50">
        <v>51</v>
      </c>
      <c r="M50" s="50">
        <v>8</v>
      </c>
      <c r="N50" s="50">
        <v>0</v>
      </c>
      <c r="O50" s="50">
        <v>0</v>
      </c>
      <c r="P50" s="50">
        <v>0</v>
      </c>
      <c r="Q50" s="50">
        <v>0</v>
      </c>
      <c r="R50" s="50">
        <v>0</v>
      </c>
      <c r="S50" s="50">
        <v>0</v>
      </c>
      <c r="T50" s="50">
        <v>0</v>
      </c>
      <c r="U50" s="50">
        <v>0</v>
      </c>
      <c r="V50" s="50">
        <v>0</v>
      </c>
      <c r="W50" s="50">
        <v>0</v>
      </c>
      <c r="X50" s="50">
        <v>0</v>
      </c>
      <c r="Y50" s="51"/>
      <c r="Z50" s="23"/>
      <c r="AA50" s="23"/>
      <c r="AB50" s="23"/>
      <c r="AC50" s="23"/>
      <c r="AD50" s="23"/>
      <c r="AE50" s="23"/>
      <c r="AF50" s="23"/>
      <c r="AG50" s="23"/>
      <c r="AH50" s="23"/>
    </row>
    <row r="51" spans="1:34" ht="15" customHeight="1" x14ac:dyDescent="0.2">
      <c r="A51" s="47">
        <f t="shared" si="0"/>
        <v>70</v>
      </c>
      <c r="B51" s="48">
        <v>41884</v>
      </c>
      <c r="C51" s="49" t="s">
        <v>318</v>
      </c>
      <c r="D51" s="49" t="s">
        <v>317</v>
      </c>
      <c r="E51" s="50">
        <v>1945</v>
      </c>
      <c r="F51" s="50" t="s">
        <v>63</v>
      </c>
      <c r="G51" s="50">
        <v>0</v>
      </c>
      <c r="H51" s="50">
        <v>0</v>
      </c>
      <c r="I51" s="50">
        <v>0</v>
      </c>
      <c r="J51" s="50">
        <v>0</v>
      </c>
      <c r="K51" s="50">
        <v>0</v>
      </c>
      <c r="L51" s="50">
        <v>54</v>
      </c>
      <c r="M51" s="50">
        <v>16</v>
      </c>
      <c r="N51" s="50">
        <v>0</v>
      </c>
      <c r="O51" s="50">
        <v>0</v>
      </c>
      <c r="P51" s="50">
        <v>0</v>
      </c>
      <c r="Q51" s="50">
        <v>0</v>
      </c>
      <c r="R51" s="50">
        <v>0</v>
      </c>
      <c r="S51" s="50">
        <v>0</v>
      </c>
      <c r="T51" s="50">
        <v>0</v>
      </c>
      <c r="U51" s="50">
        <v>0</v>
      </c>
      <c r="V51" s="50">
        <v>0</v>
      </c>
      <c r="W51" s="50">
        <v>0</v>
      </c>
      <c r="X51" s="50">
        <v>0</v>
      </c>
      <c r="Y51" s="51"/>
      <c r="Z51" s="23"/>
      <c r="AA51" s="23"/>
      <c r="AB51" s="23"/>
      <c r="AC51" s="23"/>
      <c r="AD51" s="23"/>
      <c r="AE51" s="23"/>
      <c r="AF51" s="23"/>
      <c r="AG51" s="23"/>
      <c r="AH51" s="23"/>
    </row>
    <row r="52" spans="1:34" ht="15" customHeight="1" x14ac:dyDescent="0.2">
      <c r="A52" s="47">
        <f t="shared" si="0"/>
        <v>419</v>
      </c>
      <c r="B52" s="48">
        <v>41884</v>
      </c>
      <c r="C52" s="49" t="s">
        <v>318</v>
      </c>
      <c r="D52" s="49" t="s">
        <v>317</v>
      </c>
      <c r="E52" s="50">
        <v>600</v>
      </c>
      <c r="F52" s="50">
        <v>2</v>
      </c>
      <c r="G52" s="50">
        <v>200</v>
      </c>
      <c r="H52" s="50">
        <v>0</v>
      </c>
      <c r="I52" s="50">
        <v>0</v>
      </c>
      <c r="J52" s="50">
        <v>0</v>
      </c>
      <c r="K52" s="50">
        <v>0</v>
      </c>
      <c r="L52" s="57">
        <v>0</v>
      </c>
      <c r="M52" s="57">
        <v>0</v>
      </c>
      <c r="N52" s="50">
        <v>3</v>
      </c>
      <c r="O52" s="50">
        <v>0</v>
      </c>
      <c r="P52" s="50">
        <v>0</v>
      </c>
      <c r="Q52" s="50">
        <v>2</v>
      </c>
      <c r="R52" s="50">
        <v>1</v>
      </c>
      <c r="S52" s="50">
        <v>0</v>
      </c>
      <c r="T52" s="50">
        <v>0</v>
      </c>
      <c r="U52" s="50">
        <v>0</v>
      </c>
      <c r="V52" s="50">
        <v>0</v>
      </c>
      <c r="W52" s="50">
        <v>185</v>
      </c>
      <c r="X52" s="50">
        <v>28</v>
      </c>
      <c r="Y52" s="51"/>
      <c r="Z52" s="23"/>
      <c r="AA52" s="23"/>
      <c r="AB52" s="23"/>
      <c r="AC52" s="23"/>
      <c r="AD52" s="23"/>
      <c r="AE52" s="23"/>
      <c r="AF52" s="23"/>
      <c r="AG52" s="23"/>
      <c r="AH52" s="23"/>
    </row>
    <row r="53" spans="1:34" ht="15" customHeight="1" x14ac:dyDescent="0.2">
      <c r="A53" s="47">
        <f t="shared" si="0"/>
        <v>478</v>
      </c>
      <c r="B53" s="48">
        <v>41884</v>
      </c>
      <c r="C53" s="49" t="s">
        <v>318</v>
      </c>
      <c r="D53" s="49" t="s">
        <v>317</v>
      </c>
      <c r="E53" s="50">
        <v>615</v>
      </c>
      <c r="F53" s="50">
        <v>2</v>
      </c>
      <c r="G53" s="50">
        <v>189</v>
      </c>
      <c r="H53" s="50">
        <v>0</v>
      </c>
      <c r="I53" s="50">
        <v>0</v>
      </c>
      <c r="J53" s="50">
        <v>0</v>
      </c>
      <c r="K53" s="50">
        <v>0</v>
      </c>
      <c r="L53" s="57">
        <v>0</v>
      </c>
      <c r="M53" s="57">
        <v>0</v>
      </c>
      <c r="N53" s="50">
        <v>5</v>
      </c>
      <c r="O53" s="50">
        <v>0</v>
      </c>
      <c r="P53" s="50">
        <v>2</v>
      </c>
      <c r="Q53" s="50">
        <v>1</v>
      </c>
      <c r="R53" s="50">
        <v>0</v>
      </c>
      <c r="S53" s="50">
        <v>0</v>
      </c>
      <c r="T53" s="50">
        <v>0</v>
      </c>
      <c r="U53" s="50">
        <v>0</v>
      </c>
      <c r="V53" s="50">
        <v>0</v>
      </c>
      <c r="W53" s="50">
        <v>231</v>
      </c>
      <c r="X53" s="50">
        <v>50</v>
      </c>
      <c r="Y53" s="51"/>
      <c r="Z53" s="23"/>
      <c r="AA53" s="23"/>
      <c r="AB53" s="23"/>
      <c r="AC53" s="23"/>
      <c r="AD53" s="23"/>
      <c r="AE53" s="23"/>
      <c r="AF53" s="23"/>
      <c r="AG53" s="23"/>
      <c r="AH53" s="23"/>
    </row>
    <row r="54" spans="1:34" ht="15" customHeight="1" x14ac:dyDescent="0.2">
      <c r="A54" s="47">
        <f t="shared" si="0"/>
        <v>526</v>
      </c>
      <c r="B54" s="48">
        <v>41884</v>
      </c>
      <c r="C54" s="49" t="s">
        <v>318</v>
      </c>
      <c r="D54" s="49" t="s">
        <v>317</v>
      </c>
      <c r="E54" s="50">
        <v>630</v>
      </c>
      <c r="F54" s="50">
        <v>2</v>
      </c>
      <c r="G54" s="50">
        <v>214</v>
      </c>
      <c r="H54" s="50">
        <v>0</v>
      </c>
      <c r="I54" s="50">
        <v>0</v>
      </c>
      <c r="J54" s="50">
        <v>0</v>
      </c>
      <c r="K54" s="50">
        <v>0</v>
      </c>
      <c r="L54" s="57">
        <v>0</v>
      </c>
      <c r="M54" s="57">
        <v>0</v>
      </c>
      <c r="N54" s="50">
        <v>8</v>
      </c>
      <c r="O54" s="50">
        <v>0</v>
      </c>
      <c r="P54" s="50">
        <v>1</v>
      </c>
      <c r="Q54" s="50">
        <v>2</v>
      </c>
      <c r="R54" s="50">
        <v>0</v>
      </c>
      <c r="S54" s="50">
        <v>0</v>
      </c>
      <c r="T54" s="50">
        <v>0</v>
      </c>
      <c r="U54" s="50">
        <v>0</v>
      </c>
      <c r="V54" s="50">
        <v>0</v>
      </c>
      <c r="W54" s="50">
        <v>260</v>
      </c>
      <c r="X54" s="50">
        <v>41</v>
      </c>
      <c r="Y54" s="51"/>
      <c r="Z54" s="23"/>
      <c r="AA54" s="23"/>
      <c r="AB54" s="23"/>
      <c r="AC54" s="23"/>
      <c r="AD54" s="23"/>
      <c r="AE54" s="23"/>
      <c r="AF54" s="23"/>
      <c r="AG54" s="23"/>
      <c r="AH54" s="23"/>
    </row>
    <row r="55" spans="1:34" ht="15" customHeight="1" x14ac:dyDescent="0.2">
      <c r="A55" s="47">
        <f t="shared" si="0"/>
        <v>581</v>
      </c>
      <c r="B55" s="48">
        <v>41884</v>
      </c>
      <c r="C55" s="49" t="s">
        <v>318</v>
      </c>
      <c r="D55" s="49" t="s">
        <v>317</v>
      </c>
      <c r="E55" s="50">
        <v>645</v>
      </c>
      <c r="F55" s="50">
        <v>2</v>
      </c>
      <c r="G55" s="50">
        <v>248</v>
      </c>
      <c r="H55" s="50">
        <v>0</v>
      </c>
      <c r="I55" s="50">
        <v>0</v>
      </c>
      <c r="J55" s="50">
        <v>0</v>
      </c>
      <c r="K55" s="50">
        <v>0</v>
      </c>
      <c r="L55" s="57">
        <v>0</v>
      </c>
      <c r="M55" s="57">
        <v>0</v>
      </c>
      <c r="N55" s="50">
        <v>8</v>
      </c>
      <c r="O55" s="50">
        <v>0</v>
      </c>
      <c r="P55" s="50">
        <v>7</v>
      </c>
      <c r="Q55" s="50">
        <v>0</v>
      </c>
      <c r="R55" s="50">
        <v>0</v>
      </c>
      <c r="S55" s="50">
        <v>0</v>
      </c>
      <c r="T55" s="50">
        <v>0</v>
      </c>
      <c r="U55" s="50">
        <v>0</v>
      </c>
      <c r="V55" s="50">
        <v>0</v>
      </c>
      <c r="W55" s="50">
        <v>286</v>
      </c>
      <c r="X55" s="50">
        <v>32</v>
      </c>
      <c r="Y55" s="51"/>
      <c r="Z55" s="23"/>
      <c r="AA55" s="23"/>
      <c r="AB55" s="23"/>
      <c r="AC55" s="23"/>
      <c r="AD55" s="23"/>
      <c r="AE55" s="23"/>
      <c r="AF55" s="23"/>
      <c r="AG55" s="23"/>
      <c r="AH55" s="23"/>
    </row>
    <row r="56" spans="1:34" ht="15" customHeight="1" x14ac:dyDescent="0.2">
      <c r="A56" s="47">
        <f t="shared" si="0"/>
        <v>557</v>
      </c>
      <c r="B56" s="48">
        <v>41884</v>
      </c>
      <c r="C56" s="49" t="s">
        <v>318</v>
      </c>
      <c r="D56" s="49" t="s">
        <v>317</v>
      </c>
      <c r="E56" s="50">
        <v>700</v>
      </c>
      <c r="F56" s="50">
        <v>2</v>
      </c>
      <c r="G56" s="50">
        <v>235</v>
      </c>
      <c r="H56" s="50">
        <v>0</v>
      </c>
      <c r="I56" s="50">
        <v>0</v>
      </c>
      <c r="J56" s="50">
        <v>0</v>
      </c>
      <c r="K56" s="50">
        <v>0</v>
      </c>
      <c r="L56" s="57">
        <v>0</v>
      </c>
      <c r="M56" s="57">
        <v>0</v>
      </c>
      <c r="N56" s="50">
        <v>5</v>
      </c>
      <c r="O56" s="50">
        <v>0</v>
      </c>
      <c r="P56" s="50">
        <v>2</v>
      </c>
      <c r="Q56" s="50">
        <v>0</v>
      </c>
      <c r="R56" s="50">
        <v>0</v>
      </c>
      <c r="S56" s="50">
        <v>0</v>
      </c>
      <c r="T56" s="50">
        <v>0</v>
      </c>
      <c r="U56" s="50">
        <v>0</v>
      </c>
      <c r="V56" s="50">
        <v>0</v>
      </c>
      <c r="W56" s="50">
        <v>289</v>
      </c>
      <c r="X56" s="50">
        <v>26</v>
      </c>
      <c r="Y56" s="51"/>
      <c r="Z56" s="23"/>
      <c r="AA56" s="23"/>
      <c r="AB56" s="23"/>
      <c r="AC56" s="23"/>
      <c r="AD56" s="23"/>
      <c r="AE56" s="23"/>
      <c r="AF56" s="23"/>
      <c r="AG56" s="23"/>
      <c r="AH56" s="23"/>
    </row>
    <row r="57" spans="1:34" ht="15" customHeight="1" x14ac:dyDescent="0.2">
      <c r="A57" s="47">
        <f t="shared" si="0"/>
        <v>572</v>
      </c>
      <c r="B57" s="48">
        <v>41884</v>
      </c>
      <c r="C57" s="49" t="s">
        <v>318</v>
      </c>
      <c r="D57" s="49" t="s">
        <v>317</v>
      </c>
      <c r="E57" s="50">
        <v>715</v>
      </c>
      <c r="F57" s="50">
        <v>2</v>
      </c>
      <c r="G57" s="50">
        <v>250</v>
      </c>
      <c r="H57" s="50">
        <v>0</v>
      </c>
      <c r="I57" s="50">
        <v>0</v>
      </c>
      <c r="J57" s="50">
        <v>0</v>
      </c>
      <c r="K57" s="50">
        <v>0</v>
      </c>
      <c r="L57" s="57">
        <v>0</v>
      </c>
      <c r="M57" s="57">
        <v>0</v>
      </c>
      <c r="N57" s="50">
        <v>6</v>
      </c>
      <c r="O57" s="50">
        <v>0</v>
      </c>
      <c r="P57" s="50">
        <v>1</v>
      </c>
      <c r="Q57" s="50">
        <v>0</v>
      </c>
      <c r="R57" s="50">
        <v>0</v>
      </c>
      <c r="S57" s="50">
        <v>0</v>
      </c>
      <c r="T57" s="50">
        <v>0</v>
      </c>
      <c r="U57" s="50">
        <v>0</v>
      </c>
      <c r="V57" s="50">
        <v>0</v>
      </c>
      <c r="W57" s="50">
        <v>285</v>
      </c>
      <c r="X57" s="50">
        <v>30</v>
      </c>
      <c r="Y57" s="51"/>
      <c r="Z57" s="23"/>
      <c r="AA57" s="23"/>
      <c r="AB57" s="23"/>
      <c r="AC57" s="23"/>
      <c r="AD57" s="23"/>
      <c r="AE57" s="23"/>
      <c r="AF57" s="23"/>
      <c r="AG57" s="23"/>
      <c r="AH57" s="23"/>
    </row>
    <row r="58" spans="1:34" ht="15" customHeight="1" x14ac:dyDescent="0.2">
      <c r="A58" s="47">
        <f t="shared" si="0"/>
        <v>577</v>
      </c>
      <c r="B58" s="48">
        <v>41884</v>
      </c>
      <c r="C58" s="49" t="s">
        <v>318</v>
      </c>
      <c r="D58" s="49" t="s">
        <v>317</v>
      </c>
      <c r="E58" s="50">
        <v>730</v>
      </c>
      <c r="F58" s="50">
        <v>2</v>
      </c>
      <c r="G58" s="50">
        <v>263</v>
      </c>
      <c r="H58" s="50">
        <v>0</v>
      </c>
      <c r="I58" s="50">
        <v>0</v>
      </c>
      <c r="J58" s="50">
        <v>0</v>
      </c>
      <c r="K58" s="50">
        <v>0</v>
      </c>
      <c r="L58" s="57">
        <v>0</v>
      </c>
      <c r="M58" s="57">
        <v>0</v>
      </c>
      <c r="N58" s="50">
        <v>5</v>
      </c>
      <c r="O58" s="50">
        <v>0</v>
      </c>
      <c r="P58" s="50">
        <v>1</v>
      </c>
      <c r="Q58" s="50">
        <v>1</v>
      </c>
      <c r="R58" s="50">
        <v>0</v>
      </c>
      <c r="S58" s="50">
        <v>0</v>
      </c>
      <c r="T58" s="50">
        <v>0</v>
      </c>
      <c r="U58" s="50">
        <v>0</v>
      </c>
      <c r="V58" s="50">
        <v>0</v>
      </c>
      <c r="W58" s="50">
        <v>280</v>
      </c>
      <c r="X58" s="50">
        <v>27</v>
      </c>
      <c r="Y58" s="51"/>
      <c r="Z58" s="23"/>
      <c r="AA58" s="23"/>
      <c r="AB58" s="23"/>
      <c r="AC58" s="23"/>
      <c r="AD58" s="23"/>
      <c r="AE58" s="23"/>
      <c r="AF58" s="23"/>
      <c r="AG58" s="23"/>
      <c r="AH58" s="23"/>
    </row>
    <row r="59" spans="1:34" ht="15" customHeight="1" x14ac:dyDescent="0.2">
      <c r="A59" s="47">
        <f t="shared" si="0"/>
        <v>590</v>
      </c>
      <c r="B59" s="48">
        <v>41884</v>
      </c>
      <c r="C59" s="49" t="s">
        <v>318</v>
      </c>
      <c r="D59" s="49" t="s">
        <v>317</v>
      </c>
      <c r="E59" s="50">
        <v>745</v>
      </c>
      <c r="F59" s="50">
        <v>2</v>
      </c>
      <c r="G59" s="50">
        <v>269</v>
      </c>
      <c r="H59" s="50">
        <v>0</v>
      </c>
      <c r="I59" s="50">
        <v>0</v>
      </c>
      <c r="J59" s="50">
        <v>0</v>
      </c>
      <c r="K59" s="50">
        <v>0</v>
      </c>
      <c r="L59" s="57">
        <v>0</v>
      </c>
      <c r="M59" s="57">
        <v>0</v>
      </c>
      <c r="N59" s="50">
        <v>7</v>
      </c>
      <c r="O59" s="50">
        <v>0</v>
      </c>
      <c r="P59" s="50">
        <v>2</v>
      </c>
      <c r="Q59" s="50">
        <v>1</v>
      </c>
      <c r="R59" s="50">
        <v>0</v>
      </c>
      <c r="S59" s="50">
        <v>0</v>
      </c>
      <c r="T59" s="50">
        <v>0</v>
      </c>
      <c r="U59" s="50">
        <v>0</v>
      </c>
      <c r="V59" s="50">
        <v>0</v>
      </c>
      <c r="W59" s="50">
        <v>290</v>
      </c>
      <c r="X59" s="50">
        <v>21</v>
      </c>
      <c r="Y59" s="51"/>
      <c r="Z59" s="23"/>
      <c r="AA59" s="23"/>
      <c r="AB59" s="23"/>
      <c r="AC59" s="23"/>
      <c r="AD59" s="23"/>
      <c r="AE59" s="23"/>
      <c r="AF59" s="23"/>
      <c r="AG59" s="23"/>
      <c r="AH59" s="23"/>
    </row>
    <row r="60" spans="1:34" ht="15" customHeight="1" x14ac:dyDescent="0.2">
      <c r="A60" s="47">
        <f t="shared" si="0"/>
        <v>495</v>
      </c>
      <c r="B60" s="48">
        <v>41884</v>
      </c>
      <c r="C60" s="49" t="s">
        <v>318</v>
      </c>
      <c r="D60" s="49" t="s">
        <v>317</v>
      </c>
      <c r="E60" s="50">
        <v>800</v>
      </c>
      <c r="F60" s="50">
        <v>2</v>
      </c>
      <c r="G60" s="50">
        <v>269</v>
      </c>
      <c r="H60" s="50">
        <v>0</v>
      </c>
      <c r="I60" s="50">
        <v>0</v>
      </c>
      <c r="J60" s="50">
        <v>0</v>
      </c>
      <c r="K60" s="50">
        <v>0</v>
      </c>
      <c r="L60" s="57">
        <v>0</v>
      </c>
      <c r="M60" s="57">
        <v>0</v>
      </c>
      <c r="N60" s="50">
        <v>4</v>
      </c>
      <c r="O60" s="50">
        <v>0</v>
      </c>
      <c r="P60" s="50">
        <v>0</v>
      </c>
      <c r="Q60" s="50">
        <v>1</v>
      </c>
      <c r="R60" s="50">
        <v>0</v>
      </c>
      <c r="S60" s="50">
        <v>0</v>
      </c>
      <c r="T60" s="50">
        <v>0</v>
      </c>
      <c r="U60" s="50">
        <v>0</v>
      </c>
      <c r="V60" s="50">
        <v>0</v>
      </c>
      <c r="W60" s="50">
        <v>202</v>
      </c>
      <c r="X60" s="50">
        <v>19</v>
      </c>
      <c r="Y60" s="51"/>
      <c r="Z60" s="23"/>
      <c r="AA60" s="23"/>
      <c r="AB60" s="23"/>
      <c r="AC60" s="23"/>
      <c r="AD60" s="23"/>
      <c r="AE60" s="23"/>
      <c r="AF60" s="23"/>
      <c r="AG60" s="23"/>
      <c r="AH60" s="23"/>
    </row>
    <row r="61" spans="1:34" ht="15" customHeight="1" x14ac:dyDescent="0.2">
      <c r="A61" s="47">
        <f t="shared" si="0"/>
        <v>490</v>
      </c>
      <c r="B61" s="48">
        <v>41884</v>
      </c>
      <c r="C61" s="49" t="s">
        <v>318</v>
      </c>
      <c r="D61" s="49" t="s">
        <v>317</v>
      </c>
      <c r="E61" s="50">
        <v>815</v>
      </c>
      <c r="F61" s="50">
        <v>2</v>
      </c>
      <c r="G61" s="50">
        <v>273</v>
      </c>
      <c r="H61" s="50">
        <v>0</v>
      </c>
      <c r="I61" s="50">
        <v>0</v>
      </c>
      <c r="J61" s="50">
        <v>0</v>
      </c>
      <c r="K61" s="50">
        <v>0</v>
      </c>
      <c r="L61" s="57">
        <v>0</v>
      </c>
      <c r="M61" s="57">
        <v>0</v>
      </c>
      <c r="N61" s="50">
        <v>5</v>
      </c>
      <c r="O61" s="50">
        <v>0</v>
      </c>
      <c r="P61" s="50">
        <v>1</v>
      </c>
      <c r="Q61" s="50">
        <v>5</v>
      </c>
      <c r="R61" s="50">
        <v>0</v>
      </c>
      <c r="S61" s="50">
        <v>0</v>
      </c>
      <c r="T61" s="50">
        <v>0</v>
      </c>
      <c r="U61" s="50">
        <v>0</v>
      </c>
      <c r="V61" s="50">
        <v>0</v>
      </c>
      <c r="W61" s="50">
        <v>190</v>
      </c>
      <c r="X61" s="50">
        <v>16</v>
      </c>
      <c r="Y61" s="51"/>
      <c r="Z61" s="23"/>
      <c r="AA61" s="23"/>
      <c r="AB61" s="23"/>
      <c r="AC61" s="23"/>
      <c r="AD61" s="23"/>
      <c r="AE61" s="23"/>
      <c r="AF61" s="23"/>
      <c r="AG61" s="23"/>
      <c r="AH61" s="23"/>
    </row>
    <row r="62" spans="1:34" ht="15" customHeight="1" x14ac:dyDescent="0.2">
      <c r="A62" s="47">
        <f t="shared" si="0"/>
        <v>483</v>
      </c>
      <c r="B62" s="48">
        <v>41884</v>
      </c>
      <c r="C62" s="49" t="s">
        <v>318</v>
      </c>
      <c r="D62" s="49" t="s">
        <v>317</v>
      </c>
      <c r="E62" s="50">
        <v>830</v>
      </c>
      <c r="F62" s="50">
        <v>2</v>
      </c>
      <c r="G62" s="50">
        <v>280</v>
      </c>
      <c r="H62" s="50">
        <v>0</v>
      </c>
      <c r="I62" s="50">
        <v>0</v>
      </c>
      <c r="J62" s="50">
        <v>0</v>
      </c>
      <c r="K62" s="50">
        <v>0</v>
      </c>
      <c r="L62" s="57">
        <v>0</v>
      </c>
      <c r="M62" s="57">
        <v>0</v>
      </c>
      <c r="N62" s="50">
        <v>6</v>
      </c>
      <c r="O62" s="50">
        <v>0</v>
      </c>
      <c r="P62" s="50">
        <v>1</v>
      </c>
      <c r="Q62" s="50">
        <v>0</v>
      </c>
      <c r="R62" s="50">
        <v>0</v>
      </c>
      <c r="S62" s="50">
        <v>0</v>
      </c>
      <c r="T62" s="50">
        <v>0</v>
      </c>
      <c r="U62" s="50">
        <v>0</v>
      </c>
      <c r="V62" s="50">
        <v>0</v>
      </c>
      <c r="W62" s="50">
        <v>174</v>
      </c>
      <c r="X62" s="50">
        <v>22</v>
      </c>
      <c r="Y62" s="51"/>
      <c r="Z62" s="23"/>
      <c r="AA62" s="23"/>
      <c r="AB62" s="23"/>
      <c r="AC62" s="23"/>
      <c r="AD62" s="23"/>
      <c r="AE62" s="23"/>
      <c r="AF62" s="23"/>
      <c r="AG62" s="23"/>
      <c r="AH62" s="23"/>
    </row>
    <row r="63" spans="1:34" ht="15" customHeight="1" x14ac:dyDescent="0.2">
      <c r="A63" s="47">
        <f t="shared" si="0"/>
        <v>479</v>
      </c>
      <c r="B63" s="48">
        <v>41884</v>
      </c>
      <c r="C63" s="49" t="s">
        <v>318</v>
      </c>
      <c r="D63" s="49" t="s">
        <v>317</v>
      </c>
      <c r="E63" s="50">
        <v>845</v>
      </c>
      <c r="F63" s="50">
        <v>2</v>
      </c>
      <c r="G63" s="50">
        <v>274</v>
      </c>
      <c r="H63" s="50">
        <v>0</v>
      </c>
      <c r="I63" s="50">
        <v>0</v>
      </c>
      <c r="J63" s="50">
        <v>0</v>
      </c>
      <c r="K63" s="50">
        <v>0</v>
      </c>
      <c r="L63" s="57">
        <v>0</v>
      </c>
      <c r="M63" s="57">
        <v>0</v>
      </c>
      <c r="N63" s="50">
        <v>4</v>
      </c>
      <c r="O63" s="50">
        <v>1</v>
      </c>
      <c r="P63" s="50">
        <v>2</v>
      </c>
      <c r="Q63" s="50">
        <v>5</v>
      </c>
      <c r="R63" s="50">
        <v>0</v>
      </c>
      <c r="S63" s="50">
        <v>0</v>
      </c>
      <c r="T63" s="50">
        <v>0</v>
      </c>
      <c r="U63" s="50">
        <v>0</v>
      </c>
      <c r="V63" s="50">
        <v>0</v>
      </c>
      <c r="W63" s="50">
        <v>176</v>
      </c>
      <c r="X63" s="50">
        <v>17</v>
      </c>
      <c r="Y63" s="51"/>
      <c r="Z63" s="23"/>
      <c r="AA63" s="23"/>
      <c r="AB63" s="23"/>
      <c r="AC63" s="23"/>
      <c r="AD63" s="23"/>
      <c r="AE63" s="23"/>
      <c r="AF63" s="23"/>
      <c r="AG63" s="23"/>
      <c r="AH63" s="23"/>
    </row>
    <row r="64" spans="1:34" ht="15" customHeight="1" x14ac:dyDescent="0.2">
      <c r="A64" s="47">
        <f t="shared" si="0"/>
        <v>501</v>
      </c>
      <c r="B64" s="48">
        <v>41884</v>
      </c>
      <c r="C64" s="49" t="s">
        <v>318</v>
      </c>
      <c r="D64" s="49" t="s">
        <v>317</v>
      </c>
      <c r="E64" s="50">
        <v>1700</v>
      </c>
      <c r="F64" s="50">
        <v>2</v>
      </c>
      <c r="G64" s="50">
        <v>253</v>
      </c>
      <c r="H64" s="50">
        <v>0</v>
      </c>
      <c r="I64" s="50">
        <v>0</v>
      </c>
      <c r="J64" s="50">
        <v>0</v>
      </c>
      <c r="K64" s="50">
        <v>0</v>
      </c>
      <c r="L64" s="57">
        <v>0</v>
      </c>
      <c r="M64" s="57">
        <v>0</v>
      </c>
      <c r="N64" s="50">
        <v>3</v>
      </c>
      <c r="O64" s="50">
        <v>0</v>
      </c>
      <c r="P64" s="50">
        <v>1</v>
      </c>
      <c r="Q64" s="50">
        <v>1</v>
      </c>
      <c r="R64" s="50">
        <v>0</v>
      </c>
      <c r="S64" s="50">
        <v>0</v>
      </c>
      <c r="T64" s="50">
        <v>0</v>
      </c>
      <c r="U64" s="50">
        <v>0</v>
      </c>
      <c r="V64" s="50">
        <v>0</v>
      </c>
      <c r="W64" s="50">
        <v>211</v>
      </c>
      <c r="X64" s="50">
        <v>32</v>
      </c>
      <c r="Y64" s="51"/>
      <c r="Z64" s="23"/>
      <c r="AA64" s="23"/>
      <c r="AB64" s="23"/>
      <c r="AC64" s="23"/>
      <c r="AD64" s="23"/>
      <c r="AE64" s="23"/>
      <c r="AF64" s="23"/>
      <c r="AG64" s="23"/>
      <c r="AH64" s="23"/>
    </row>
    <row r="65" spans="1:34" ht="15" customHeight="1" x14ac:dyDescent="0.2">
      <c r="A65" s="47">
        <f t="shared" si="0"/>
        <v>477</v>
      </c>
      <c r="B65" s="48">
        <v>41884</v>
      </c>
      <c r="C65" s="49" t="s">
        <v>318</v>
      </c>
      <c r="D65" s="49" t="s">
        <v>317</v>
      </c>
      <c r="E65" s="50">
        <v>1715</v>
      </c>
      <c r="F65" s="50">
        <v>2</v>
      </c>
      <c r="G65" s="50">
        <v>245</v>
      </c>
      <c r="H65" s="50">
        <v>0</v>
      </c>
      <c r="I65" s="50">
        <v>0</v>
      </c>
      <c r="J65" s="50">
        <v>0</v>
      </c>
      <c r="K65" s="50">
        <v>0</v>
      </c>
      <c r="L65" s="57">
        <v>0</v>
      </c>
      <c r="M65" s="57">
        <v>0</v>
      </c>
      <c r="N65" s="50">
        <v>5</v>
      </c>
      <c r="O65" s="50">
        <v>0</v>
      </c>
      <c r="P65" s="50">
        <v>2</v>
      </c>
      <c r="Q65" s="50">
        <v>0</v>
      </c>
      <c r="R65" s="50">
        <v>0</v>
      </c>
      <c r="S65" s="50">
        <v>0</v>
      </c>
      <c r="T65" s="50">
        <v>0</v>
      </c>
      <c r="U65" s="50">
        <v>0</v>
      </c>
      <c r="V65" s="50">
        <v>0</v>
      </c>
      <c r="W65" s="50">
        <v>202</v>
      </c>
      <c r="X65" s="50">
        <v>23</v>
      </c>
      <c r="Y65" s="51"/>
      <c r="Z65" s="23"/>
      <c r="AA65" s="23"/>
      <c r="AB65" s="23"/>
      <c r="AC65" s="23"/>
      <c r="AD65" s="23"/>
      <c r="AE65" s="23"/>
      <c r="AF65" s="23"/>
      <c r="AG65" s="23"/>
      <c r="AH65" s="23"/>
    </row>
    <row r="66" spans="1:34" ht="15" customHeight="1" x14ac:dyDescent="0.2">
      <c r="A66" s="47">
        <f t="shared" si="0"/>
        <v>505</v>
      </c>
      <c r="B66" s="48">
        <v>41884</v>
      </c>
      <c r="C66" s="49" t="s">
        <v>318</v>
      </c>
      <c r="D66" s="49" t="s">
        <v>317</v>
      </c>
      <c r="E66" s="50">
        <v>1730</v>
      </c>
      <c r="F66" s="50">
        <v>2</v>
      </c>
      <c r="G66" s="50">
        <v>267</v>
      </c>
      <c r="H66" s="50">
        <v>0</v>
      </c>
      <c r="I66" s="50">
        <v>0</v>
      </c>
      <c r="J66" s="50">
        <v>0</v>
      </c>
      <c r="K66" s="50">
        <v>0</v>
      </c>
      <c r="L66" s="57">
        <v>0</v>
      </c>
      <c r="M66" s="57">
        <v>0</v>
      </c>
      <c r="N66" s="50">
        <v>6</v>
      </c>
      <c r="O66" s="50">
        <v>0</v>
      </c>
      <c r="P66" s="50">
        <v>0</v>
      </c>
      <c r="Q66" s="50">
        <v>0</v>
      </c>
      <c r="R66" s="50">
        <v>0</v>
      </c>
      <c r="S66" s="50">
        <v>0</v>
      </c>
      <c r="T66" s="50">
        <v>0</v>
      </c>
      <c r="U66" s="50">
        <v>0</v>
      </c>
      <c r="V66" s="50">
        <v>0</v>
      </c>
      <c r="W66" s="50">
        <v>207</v>
      </c>
      <c r="X66" s="50">
        <v>25</v>
      </c>
      <c r="Y66" s="51"/>
      <c r="Z66" s="23"/>
      <c r="AA66" s="23"/>
      <c r="AB66" s="23"/>
      <c r="AC66" s="23"/>
      <c r="AD66" s="23"/>
      <c r="AE66" s="23"/>
      <c r="AF66" s="23"/>
      <c r="AG66" s="23"/>
      <c r="AH66" s="23"/>
    </row>
    <row r="67" spans="1:34" ht="15" customHeight="1" x14ac:dyDescent="0.2">
      <c r="A67" s="47">
        <f t="shared" si="0"/>
        <v>512</v>
      </c>
      <c r="B67" s="48">
        <v>41884</v>
      </c>
      <c r="C67" s="49" t="s">
        <v>318</v>
      </c>
      <c r="D67" s="49" t="s">
        <v>317</v>
      </c>
      <c r="E67" s="50">
        <v>1745</v>
      </c>
      <c r="F67" s="50">
        <v>2</v>
      </c>
      <c r="G67" s="50">
        <v>258</v>
      </c>
      <c r="H67" s="50">
        <v>0</v>
      </c>
      <c r="I67" s="50">
        <v>0</v>
      </c>
      <c r="J67" s="50">
        <v>0</v>
      </c>
      <c r="K67" s="50">
        <v>0</v>
      </c>
      <c r="L67" s="57">
        <v>0</v>
      </c>
      <c r="M67" s="57">
        <v>0</v>
      </c>
      <c r="N67" s="50">
        <v>5</v>
      </c>
      <c r="O67" s="50">
        <v>0</v>
      </c>
      <c r="P67" s="50">
        <v>1</v>
      </c>
      <c r="Q67" s="50">
        <v>1</v>
      </c>
      <c r="R67" s="50">
        <v>0</v>
      </c>
      <c r="S67" s="50">
        <v>0</v>
      </c>
      <c r="T67" s="50">
        <v>0</v>
      </c>
      <c r="U67" s="50">
        <v>0</v>
      </c>
      <c r="V67" s="50">
        <v>0</v>
      </c>
      <c r="W67" s="50">
        <v>221</v>
      </c>
      <c r="X67" s="50">
        <v>26</v>
      </c>
      <c r="Y67" s="51"/>
      <c r="Z67" s="23"/>
      <c r="AA67" s="23"/>
      <c r="AB67" s="23"/>
      <c r="AC67" s="23"/>
      <c r="AD67" s="23"/>
      <c r="AE67" s="23"/>
      <c r="AF67" s="23"/>
      <c r="AG67" s="23"/>
      <c r="AH67" s="23"/>
    </row>
    <row r="68" spans="1:34" ht="15" customHeight="1" x14ac:dyDescent="0.2">
      <c r="A68" s="47">
        <f t="shared" si="0"/>
        <v>468</v>
      </c>
      <c r="B68" s="48">
        <v>41884</v>
      </c>
      <c r="C68" s="49" t="s">
        <v>318</v>
      </c>
      <c r="D68" s="49" t="s">
        <v>317</v>
      </c>
      <c r="E68" s="50">
        <v>1800</v>
      </c>
      <c r="F68" s="50">
        <v>2</v>
      </c>
      <c r="G68" s="50">
        <v>285</v>
      </c>
      <c r="H68" s="50">
        <v>0</v>
      </c>
      <c r="I68" s="50">
        <v>0</v>
      </c>
      <c r="J68" s="50">
        <v>0</v>
      </c>
      <c r="K68" s="50">
        <v>0</v>
      </c>
      <c r="L68" s="57">
        <v>0</v>
      </c>
      <c r="M68" s="57">
        <v>0</v>
      </c>
      <c r="N68" s="50">
        <v>6</v>
      </c>
      <c r="O68" s="50">
        <v>0</v>
      </c>
      <c r="P68" s="50">
        <v>0</v>
      </c>
      <c r="Q68" s="50">
        <v>1</v>
      </c>
      <c r="R68" s="50">
        <v>0</v>
      </c>
      <c r="S68" s="50">
        <v>0</v>
      </c>
      <c r="T68" s="50">
        <v>0</v>
      </c>
      <c r="U68" s="50">
        <v>0</v>
      </c>
      <c r="V68" s="50">
        <v>0</v>
      </c>
      <c r="W68" s="50">
        <v>148</v>
      </c>
      <c r="X68" s="50">
        <v>28</v>
      </c>
      <c r="Y68" s="51"/>
      <c r="Z68" s="23"/>
      <c r="AA68" s="23"/>
      <c r="AB68" s="23"/>
      <c r="AC68" s="23"/>
      <c r="AD68" s="23"/>
      <c r="AE68" s="23"/>
      <c r="AF68" s="23"/>
      <c r="AG68" s="23"/>
      <c r="AH68" s="23"/>
    </row>
    <row r="69" spans="1:34" ht="15" customHeight="1" x14ac:dyDescent="0.2">
      <c r="A69" s="47">
        <f t="shared" ref="A69:A132" si="1">SUM(G69:X69)</f>
        <v>468</v>
      </c>
      <c r="B69" s="48">
        <v>41884</v>
      </c>
      <c r="C69" s="49" t="s">
        <v>318</v>
      </c>
      <c r="D69" s="49" t="s">
        <v>317</v>
      </c>
      <c r="E69" s="50">
        <v>1815</v>
      </c>
      <c r="F69" s="50">
        <v>2</v>
      </c>
      <c r="G69" s="50">
        <v>278</v>
      </c>
      <c r="H69" s="50">
        <v>0</v>
      </c>
      <c r="I69" s="50">
        <v>0</v>
      </c>
      <c r="J69" s="50">
        <v>0</v>
      </c>
      <c r="K69" s="50">
        <v>0</v>
      </c>
      <c r="L69" s="57">
        <v>0</v>
      </c>
      <c r="M69" s="57">
        <v>0</v>
      </c>
      <c r="N69" s="50">
        <v>8</v>
      </c>
      <c r="O69" s="50">
        <v>0</v>
      </c>
      <c r="P69" s="50">
        <v>2</v>
      </c>
      <c r="Q69" s="50">
        <v>0</v>
      </c>
      <c r="R69" s="50">
        <v>0</v>
      </c>
      <c r="S69" s="50">
        <v>0</v>
      </c>
      <c r="T69" s="50">
        <v>0</v>
      </c>
      <c r="U69" s="50">
        <v>0</v>
      </c>
      <c r="V69" s="50">
        <v>0</v>
      </c>
      <c r="W69" s="50">
        <v>158</v>
      </c>
      <c r="X69" s="50">
        <v>22</v>
      </c>
      <c r="Y69" s="51"/>
      <c r="Z69" s="23"/>
      <c r="AA69" s="23"/>
      <c r="AB69" s="23"/>
      <c r="AC69" s="23"/>
      <c r="AD69" s="23"/>
      <c r="AE69" s="23"/>
      <c r="AF69" s="23"/>
      <c r="AG69" s="23"/>
      <c r="AH69" s="23"/>
    </row>
    <row r="70" spans="1:34" ht="15" customHeight="1" x14ac:dyDescent="0.2">
      <c r="A70" s="47">
        <f t="shared" si="1"/>
        <v>448</v>
      </c>
      <c r="B70" s="48">
        <v>41884</v>
      </c>
      <c r="C70" s="49" t="s">
        <v>318</v>
      </c>
      <c r="D70" s="49" t="s">
        <v>317</v>
      </c>
      <c r="E70" s="50">
        <v>1830</v>
      </c>
      <c r="F70" s="50">
        <v>2</v>
      </c>
      <c r="G70" s="50">
        <v>274</v>
      </c>
      <c r="H70" s="50">
        <v>0</v>
      </c>
      <c r="I70" s="50">
        <v>0</v>
      </c>
      <c r="J70" s="50">
        <v>0</v>
      </c>
      <c r="K70" s="50">
        <v>0</v>
      </c>
      <c r="L70" s="57">
        <v>0</v>
      </c>
      <c r="M70" s="57">
        <v>0</v>
      </c>
      <c r="N70" s="50">
        <v>6</v>
      </c>
      <c r="O70" s="50">
        <v>0</v>
      </c>
      <c r="P70" s="50">
        <v>0</v>
      </c>
      <c r="Q70" s="50">
        <v>2</v>
      </c>
      <c r="R70" s="50">
        <v>0</v>
      </c>
      <c r="S70" s="50">
        <v>0</v>
      </c>
      <c r="T70" s="50">
        <v>0</v>
      </c>
      <c r="U70" s="50">
        <v>0</v>
      </c>
      <c r="V70" s="50">
        <v>0</v>
      </c>
      <c r="W70" s="50">
        <v>151</v>
      </c>
      <c r="X70" s="50">
        <v>15</v>
      </c>
      <c r="Y70" s="51"/>
      <c r="Z70" s="23"/>
      <c r="AA70" s="23"/>
      <c r="AB70" s="23"/>
      <c r="AC70" s="23"/>
      <c r="AD70" s="23"/>
      <c r="AE70" s="23"/>
      <c r="AF70" s="23"/>
      <c r="AG70" s="23"/>
      <c r="AH70" s="23"/>
    </row>
    <row r="71" spans="1:34" ht="15" customHeight="1" x14ac:dyDescent="0.2">
      <c r="A71" s="47">
        <f t="shared" si="1"/>
        <v>326</v>
      </c>
      <c r="B71" s="48">
        <v>41884</v>
      </c>
      <c r="C71" s="49" t="s">
        <v>318</v>
      </c>
      <c r="D71" s="49" t="s">
        <v>317</v>
      </c>
      <c r="E71" s="50">
        <v>1845</v>
      </c>
      <c r="F71" s="50">
        <v>2</v>
      </c>
      <c r="G71" s="50">
        <v>188</v>
      </c>
      <c r="H71" s="50">
        <v>0</v>
      </c>
      <c r="I71" s="50">
        <v>0</v>
      </c>
      <c r="J71" s="50">
        <v>0</v>
      </c>
      <c r="K71" s="50">
        <v>0</v>
      </c>
      <c r="L71" s="57">
        <v>0</v>
      </c>
      <c r="M71" s="57">
        <v>0</v>
      </c>
      <c r="N71" s="50">
        <v>4</v>
      </c>
      <c r="O71" s="50">
        <v>0</v>
      </c>
      <c r="P71" s="50">
        <v>2</v>
      </c>
      <c r="Q71" s="50">
        <v>0</v>
      </c>
      <c r="R71" s="50">
        <v>0</v>
      </c>
      <c r="S71" s="50">
        <v>0</v>
      </c>
      <c r="T71" s="50">
        <v>0</v>
      </c>
      <c r="U71" s="50">
        <v>0</v>
      </c>
      <c r="V71" s="50">
        <v>0</v>
      </c>
      <c r="W71" s="50">
        <v>119</v>
      </c>
      <c r="X71" s="50">
        <v>13</v>
      </c>
      <c r="Y71" s="51"/>
      <c r="Z71" s="23"/>
      <c r="AA71" s="23"/>
      <c r="AB71" s="23"/>
      <c r="AC71" s="23"/>
      <c r="AD71" s="23"/>
      <c r="AE71" s="23"/>
      <c r="AF71" s="23"/>
      <c r="AG71" s="23"/>
      <c r="AH71" s="23"/>
    </row>
    <row r="72" spans="1:34" ht="15" customHeight="1" x14ac:dyDescent="0.2">
      <c r="A72" s="47">
        <f t="shared" si="1"/>
        <v>311</v>
      </c>
      <c r="B72" s="48">
        <v>41884</v>
      </c>
      <c r="C72" s="49" t="s">
        <v>318</v>
      </c>
      <c r="D72" s="49" t="s">
        <v>317</v>
      </c>
      <c r="E72" s="50">
        <v>1900</v>
      </c>
      <c r="F72" s="50">
        <v>2</v>
      </c>
      <c r="G72" s="50">
        <v>190</v>
      </c>
      <c r="H72" s="50">
        <v>0</v>
      </c>
      <c r="I72" s="50">
        <v>0</v>
      </c>
      <c r="J72" s="50">
        <v>0</v>
      </c>
      <c r="K72" s="50">
        <v>0</v>
      </c>
      <c r="L72" s="57">
        <v>0</v>
      </c>
      <c r="M72" s="57">
        <v>0</v>
      </c>
      <c r="N72" s="50">
        <v>3</v>
      </c>
      <c r="O72" s="50">
        <v>0</v>
      </c>
      <c r="P72" s="50">
        <v>1</v>
      </c>
      <c r="Q72" s="50">
        <v>1</v>
      </c>
      <c r="R72" s="50">
        <v>0</v>
      </c>
      <c r="S72" s="50">
        <v>0</v>
      </c>
      <c r="T72" s="50">
        <v>0</v>
      </c>
      <c r="U72" s="50">
        <v>0</v>
      </c>
      <c r="V72" s="50">
        <v>0</v>
      </c>
      <c r="W72" s="50">
        <v>109</v>
      </c>
      <c r="X72" s="50">
        <v>7</v>
      </c>
      <c r="Y72" s="51"/>
      <c r="Z72" s="23"/>
      <c r="AA72" s="23"/>
      <c r="AB72" s="23"/>
      <c r="AC72" s="23"/>
      <c r="AD72" s="23"/>
      <c r="AE72" s="23"/>
      <c r="AF72" s="23"/>
      <c r="AG72" s="23"/>
      <c r="AH72" s="23"/>
    </row>
    <row r="73" spans="1:34" ht="15" customHeight="1" x14ac:dyDescent="0.2">
      <c r="A73" s="47">
        <f t="shared" si="1"/>
        <v>296</v>
      </c>
      <c r="B73" s="48">
        <v>41884</v>
      </c>
      <c r="C73" s="49" t="s">
        <v>318</v>
      </c>
      <c r="D73" s="49" t="s">
        <v>317</v>
      </c>
      <c r="E73" s="50">
        <v>1915</v>
      </c>
      <c r="F73" s="50">
        <v>2</v>
      </c>
      <c r="G73" s="50">
        <v>189</v>
      </c>
      <c r="H73" s="50">
        <v>0</v>
      </c>
      <c r="I73" s="50">
        <v>0</v>
      </c>
      <c r="J73" s="50">
        <v>0</v>
      </c>
      <c r="K73" s="50">
        <v>0</v>
      </c>
      <c r="L73" s="57">
        <v>0</v>
      </c>
      <c r="M73" s="57">
        <v>0</v>
      </c>
      <c r="N73" s="50">
        <v>4</v>
      </c>
      <c r="O73" s="50">
        <v>0</v>
      </c>
      <c r="P73" s="50">
        <v>0</v>
      </c>
      <c r="Q73" s="50">
        <v>1</v>
      </c>
      <c r="R73" s="50">
        <v>0</v>
      </c>
      <c r="S73" s="50">
        <v>0</v>
      </c>
      <c r="T73" s="50">
        <v>0</v>
      </c>
      <c r="U73" s="50">
        <v>0</v>
      </c>
      <c r="V73" s="50">
        <v>0</v>
      </c>
      <c r="W73" s="50">
        <v>94</v>
      </c>
      <c r="X73" s="50">
        <v>8</v>
      </c>
      <c r="Y73" s="51"/>
      <c r="Z73" s="23"/>
      <c r="AA73" s="23"/>
      <c r="AB73" s="23"/>
      <c r="AC73" s="23"/>
      <c r="AD73" s="23"/>
      <c r="AE73" s="23"/>
      <c r="AF73" s="23"/>
      <c r="AG73" s="23"/>
      <c r="AH73" s="23"/>
    </row>
    <row r="74" spans="1:34" ht="15" customHeight="1" x14ac:dyDescent="0.2">
      <c r="A74" s="47">
        <f t="shared" si="1"/>
        <v>277</v>
      </c>
      <c r="B74" s="48">
        <v>41884</v>
      </c>
      <c r="C74" s="49" t="s">
        <v>318</v>
      </c>
      <c r="D74" s="49" t="s">
        <v>317</v>
      </c>
      <c r="E74" s="50">
        <v>1930</v>
      </c>
      <c r="F74" s="50">
        <v>2</v>
      </c>
      <c r="G74" s="50">
        <v>198</v>
      </c>
      <c r="H74" s="50">
        <v>0</v>
      </c>
      <c r="I74" s="50">
        <v>0</v>
      </c>
      <c r="J74" s="50">
        <v>0</v>
      </c>
      <c r="K74" s="50">
        <v>0</v>
      </c>
      <c r="L74" s="57">
        <v>0</v>
      </c>
      <c r="M74" s="57">
        <v>0</v>
      </c>
      <c r="N74" s="50">
        <v>2</v>
      </c>
      <c r="O74" s="50">
        <v>0</v>
      </c>
      <c r="P74" s="50">
        <v>0</v>
      </c>
      <c r="Q74" s="50">
        <v>0</v>
      </c>
      <c r="R74" s="50">
        <v>0</v>
      </c>
      <c r="S74" s="50">
        <v>0</v>
      </c>
      <c r="T74" s="50">
        <v>0</v>
      </c>
      <c r="U74" s="50">
        <v>0</v>
      </c>
      <c r="V74" s="50">
        <v>0</v>
      </c>
      <c r="W74" s="50">
        <v>67</v>
      </c>
      <c r="X74" s="50">
        <v>10</v>
      </c>
      <c r="Y74" s="51"/>
      <c r="Z74" s="23"/>
      <c r="AA74" s="23"/>
      <c r="AB74" s="23"/>
      <c r="AC74" s="23"/>
      <c r="AD74" s="23"/>
      <c r="AE74" s="23"/>
      <c r="AF74" s="23"/>
      <c r="AG74" s="23"/>
      <c r="AH74" s="23"/>
    </row>
    <row r="75" spans="1:34" ht="15" customHeight="1" x14ac:dyDescent="0.2">
      <c r="A75" s="47">
        <f t="shared" si="1"/>
        <v>269</v>
      </c>
      <c r="B75" s="48">
        <v>41884</v>
      </c>
      <c r="C75" s="49" t="s">
        <v>318</v>
      </c>
      <c r="D75" s="49" t="s">
        <v>317</v>
      </c>
      <c r="E75" s="50">
        <v>1945</v>
      </c>
      <c r="F75" s="50">
        <v>2</v>
      </c>
      <c r="G75" s="50">
        <v>185</v>
      </c>
      <c r="H75" s="50">
        <v>0</v>
      </c>
      <c r="I75" s="50">
        <v>0</v>
      </c>
      <c r="J75" s="50">
        <v>0</v>
      </c>
      <c r="K75" s="50">
        <v>0</v>
      </c>
      <c r="L75" s="57">
        <v>0</v>
      </c>
      <c r="M75" s="57">
        <v>0</v>
      </c>
      <c r="N75" s="50">
        <v>5</v>
      </c>
      <c r="O75" s="50">
        <v>0</v>
      </c>
      <c r="P75" s="50">
        <v>0</v>
      </c>
      <c r="Q75" s="50">
        <v>0</v>
      </c>
      <c r="R75" s="50">
        <v>0</v>
      </c>
      <c r="S75" s="50">
        <v>0</v>
      </c>
      <c r="T75" s="50">
        <v>0</v>
      </c>
      <c r="U75" s="50">
        <v>0</v>
      </c>
      <c r="V75" s="50">
        <v>0</v>
      </c>
      <c r="W75" s="50">
        <v>71</v>
      </c>
      <c r="X75" s="50">
        <v>8</v>
      </c>
      <c r="Y75" s="51"/>
      <c r="Z75" s="23"/>
      <c r="AA75" s="23"/>
      <c r="AB75" s="23"/>
      <c r="AC75" s="23"/>
      <c r="AD75" s="23"/>
      <c r="AE75" s="23"/>
      <c r="AF75" s="23"/>
      <c r="AG75" s="23"/>
      <c r="AH75" s="23"/>
    </row>
    <row r="76" spans="1:34" ht="15" customHeight="1" x14ac:dyDescent="0.2">
      <c r="A76" s="47">
        <f t="shared" si="1"/>
        <v>52</v>
      </c>
      <c r="B76" s="48">
        <v>41884</v>
      </c>
      <c r="C76" s="49" t="s">
        <v>318</v>
      </c>
      <c r="D76" s="49" t="s">
        <v>317</v>
      </c>
      <c r="E76" s="50">
        <v>600</v>
      </c>
      <c r="F76" s="50" t="s">
        <v>62</v>
      </c>
      <c r="G76" s="50">
        <v>0</v>
      </c>
      <c r="H76" s="50">
        <v>0</v>
      </c>
      <c r="I76" s="50">
        <v>0</v>
      </c>
      <c r="J76" s="50">
        <v>0</v>
      </c>
      <c r="K76" s="50">
        <v>0</v>
      </c>
      <c r="L76" s="50">
        <v>42</v>
      </c>
      <c r="M76" s="50">
        <v>10</v>
      </c>
      <c r="N76" s="50">
        <v>0</v>
      </c>
      <c r="O76" s="50">
        <v>0</v>
      </c>
      <c r="P76" s="50">
        <v>0</v>
      </c>
      <c r="Q76" s="50">
        <v>0</v>
      </c>
      <c r="R76" s="50">
        <v>0</v>
      </c>
      <c r="S76" s="50">
        <v>0</v>
      </c>
      <c r="T76" s="50">
        <v>0</v>
      </c>
      <c r="U76" s="50">
        <v>0</v>
      </c>
      <c r="V76" s="50">
        <v>0</v>
      </c>
      <c r="W76" s="50">
        <v>0</v>
      </c>
      <c r="X76" s="50">
        <v>0</v>
      </c>
      <c r="Y76" s="51"/>
      <c r="Z76" s="23"/>
      <c r="AA76" s="23"/>
      <c r="AB76" s="23"/>
      <c r="AC76" s="23"/>
      <c r="AD76" s="23"/>
      <c r="AE76" s="23"/>
      <c r="AF76" s="23"/>
      <c r="AG76" s="23"/>
      <c r="AH76" s="23"/>
    </row>
    <row r="77" spans="1:34" ht="15" customHeight="1" x14ac:dyDescent="0.2">
      <c r="A77" s="47">
        <f t="shared" si="1"/>
        <v>65</v>
      </c>
      <c r="B77" s="48">
        <v>41884</v>
      </c>
      <c r="C77" s="49" t="s">
        <v>318</v>
      </c>
      <c r="D77" s="49" t="s">
        <v>317</v>
      </c>
      <c r="E77" s="50">
        <v>615</v>
      </c>
      <c r="F77" s="50" t="s">
        <v>62</v>
      </c>
      <c r="G77" s="50">
        <v>0</v>
      </c>
      <c r="H77" s="50">
        <v>0</v>
      </c>
      <c r="I77" s="50">
        <v>0</v>
      </c>
      <c r="J77" s="50">
        <v>0</v>
      </c>
      <c r="K77" s="50">
        <v>0</v>
      </c>
      <c r="L77" s="50">
        <v>55</v>
      </c>
      <c r="M77" s="50">
        <v>10</v>
      </c>
      <c r="N77" s="50">
        <v>0</v>
      </c>
      <c r="O77" s="50">
        <v>0</v>
      </c>
      <c r="P77" s="50">
        <v>0</v>
      </c>
      <c r="Q77" s="50">
        <v>0</v>
      </c>
      <c r="R77" s="50">
        <v>0</v>
      </c>
      <c r="S77" s="50">
        <v>0</v>
      </c>
      <c r="T77" s="50">
        <v>0</v>
      </c>
      <c r="U77" s="50">
        <v>0</v>
      </c>
      <c r="V77" s="50">
        <v>0</v>
      </c>
      <c r="W77" s="50">
        <v>0</v>
      </c>
      <c r="X77" s="50">
        <v>0</v>
      </c>
      <c r="Y77" s="51"/>
      <c r="Z77" s="23"/>
      <c r="AA77" s="23"/>
      <c r="AB77" s="23"/>
      <c r="AC77" s="23"/>
      <c r="AD77" s="23"/>
      <c r="AE77" s="23"/>
      <c r="AF77" s="23"/>
      <c r="AG77" s="23"/>
      <c r="AH77" s="23"/>
    </row>
    <row r="78" spans="1:34" ht="15" customHeight="1" x14ac:dyDescent="0.2">
      <c r="A78" s="47">
        <f t="shared" si="1"/>
        <v>73</v>
      </c>
      <c r="B78" s="48">
        <v>41884</v>
      </c>
      <c r="C78" s="49" t="s">
        <v>318</v>
      </c>
      <c r="D78" s="49" t="s">
        <v>317</v>
      </c>
      <c r="E78" s="50">
        <v>630</v>
      </c>
      <c r="F78" s="50" t="s">
        <v>62</v>
      </c>
      <c r="G78" s="50">
        <v>0</v>
      </c>
      <c r="H78" s="50">
        <v>0</v>
      </c>
      <c r="I78" s="50">
        <v>0</v>
      </c>
      <c r="J78" s="50">
        <v>0</v>
      </c>
      <c r="K78" s="50">
        <v>0</v>
      </c>
      <c r="L78" s="50">
        <v>59</v>
      </c>
      <c r="M78" s="50">
        <v>14</v>
      </c>
      <c r="N78" s="50">
        <v>0</v>
      </c>
      <c r="O78" s="50">
        <v>0</v>
      </c>
      <c r="P78" s="50">
        <v>0</v>
      </c>
      <c r="Q78" s="50">
        <v>0</v>
      </c>
      <c r="R78" s="50">
        <v>0</v>
      </c>
      <c r="S78" s="50">
        <v>0</v>
      </c>
      <c r="T78" s="50">
        <v>0</v>
      </c>
      <c r="U78" s="50">
        <v>0</v>
      </c>
      <c r="V78" s="50">
        <v>0</v>
      </c>
      <c r="W78" s="50">
        <v>0</v>
      </c>
      <c r="X78" s="50">
        <v>0</v>
      </c>
      <c r="Y78" s="51"/>
      <c r="Z78" s="23"/>
      <c r="AA78" s="23"/>
      <c r="AB78" s="23"/>
      <c r="AC78" s="23"/>
      <c r="AD78" s="23"/>
      <c r="AE78" s="23"/>
      <c r="AF78" s="23"/>
      <c r="AG78" s="23"/>
      <c r="AH78" s="23"/>
    </row>
    <row r="79" spans="1:34" ht="15" customHeight="1" x14ac:dyDescent="0.2">
      <c r="A79" s="47">
        <f t="shared" si="1"/>
        <v>67</v>
      </c>
      <c r="B79" s="48">
        <v>41884</v>
      </c>
      <c r="C79" s="49" t="s">
        <v>318</v>
      </c>
      <c r="D79" s="49" t="s">
        <v>317</v>
      </c>
      <c r="E79" s="50">
        <v>645</v>
      </c>
      <c r="F79" s="50" t="s">
        <v>62</v>
      </c>
      <c r="G79" s="50">
        <v>0</v>
      </c>
      <c r="H79" s="50">
        <v>0</v>
      </c>
      <c r="I79" s="50">
        <v>0</v>
      </c>
      <c r="J79" s="50">
        <v>0</v>
      </c>
      <c r="K79" s="50">
        <v>0</v>
      </c>
      <c r="L79" s="50">
        <v>55</v>
      </c>
      <c r="M79" s="50">
        <v>12</v>
      </c>
      <c r="N79" s="50">
        <v>0</v>
      </c>
      <c r="O79" s="50">
        <v>0</v>
      </c>
      <c r="P79" s="50">
        <v>0</v>
      </c>
      <c r="Q79" s="50">
        <v>0</v>
      </c>
      <c r="R79" s="50">
        <v>0</v>
      </c>
      <c r="S79" s="50">
        <v>0</v>
      </c>
      <c r="T79" s="50">
        <v>0</v>
      </c>
      <c r="U79" s="50">
        <v>0</v>
      </c>
      <c r="V79" s="50">
        <v>0</v>
      </c>
      <c r="W79" s="50">
        <v>0</v>
      </c>
      <c r="X79" s="50">
        <v>0</v>
      </c>
      <c r="Y79" s="51"/>
      <c r="Z79" s="23"/>
      <c r="AA79" s="23"/>
      <c r="AB79" s="23"/>
      <c r="AC79" s="23"/>
      <c r="AD79" s="23"/>
      <c r="AE79" s="23"/>
      <c r="AF79" s="23"/>
      <c r="AG79" s="23"/>
      <c r="AH79" s="23"/>
    </row>
    <row r="80" spans="1:34" ht="15" customHeight="1" x14ac:dyDescent="0.2">
      <c r="A80" s="47">
        <f t="shared" si="1"/>
        <v>78</v>
      </c>
      <c r="B80" s="48">
        <v>41884</v>
      </c>
      <c r="C80" s="49" t="s">
        <v>318</v>
      </c>
      <c r="D80" s="49" t="s">
        <v>317</v>
      </c>
      <c r="E80" s="50">
        <v>700</v>
      </c>
      <c r="F80" s="50" t="s">
        <v>62</v>
      </c>
      <c r="G80" s="50">
        <v>0</v>
      </c>
      <c r="H80" s="50">
        <v>0</v>
      </c>
      <c r="I80" s="50">
        <v>0</v>
      </c>
      <c r="J80" s="50">
        <v>0</v>
      </c>
      <c r="K80" s="50">
        <v>0</v>
      </c>
      <c r="L80" s="50">
        <v>65</v>
      </c>
      <c r="M80" s="50">
        <v>13</v>
      </c>
      <c r="N80" s="50">
        <v>0</v>
      </c>
      <c r="O80" s="50">
        <v>0</v>
      </c>
      <c r="P80" s="50">
        <v>0</v>
      </c>
      <c r="Q80" s="50">
        <v>0</v>
      </c>
      <c r="R80" s="50">
        <v>0</v>
      </c>
      <c r="S80" s="50">
        <v>0</v>
      </c>
      <c r="T80" s="50">
        <v>0</v>
      </c>
      <c r="U80" s="50">
        <v>0</v>
      </c>
      <c r="V80" s="50">
        <v>0</v>
      </c>
      <c r="W80" s="50">
        <v>0</v>
      </c>
      <c r="X80" s="50">
        <v>0</v>
      </c>
      <c r="Y80" s="51"/>
      <c r="Z80" s="23"/>
      <c r="AA80" s="23"/>
      <c r="AB80" s="23"/>
      <c r="AC80" s="23"/>
      <c r="AD80" s="23"/>
      <c r="AE80" s="23"/>
      <c r="AF80" s="23"/>
      <c r="AG80" s="23"/>
      <c r="AH80" s="23"/>
    </row>
    <row r="81" spans="1:34" ht="15" customHeight="1" x14ac:dyDescent="0.2">
      <c r="A81" s="47">
        <f t="shared" si="1"/>
        <v>87</v>
      </c>
      <c r="B81" s="48">
        <v>41884</v>
      </c>
      <c r="C81" s="49" t="s">
        <v>318</v>
      </c>
      <c r="D81" s="49" t="s">
        <v>317</v>
      </c>
      <c r="E81" s="50">
        <v>715</v>
      </c>
      <c r="F81" s="50" t="s">
        <v>62</v>
      </c>
      <c r="G81" s="50">
        <v>0</v>
      </c>
      <c r="H81" s="50">
        <v>0</v>
      </c>
      <c r="I81" s="50">
        <v>0</v>
      </c>
      <c r="J81" s="50">
        <v>0</v>
      </c>
      <c r="K81" s="50">
        <v>0</v>
      </c>
      <c r="L81" s="50">
        <v>69</v>
      </c>
      <c r="M81" s="50">
        <v>18</v>
      </c>
      <c r="N81" s="50">
        <v>0</v>
      </c>
      <c r="O81" s="50">
        <v>0</v>
      </c>
      <c r="P81" s="50">
        <v>0</v>
      </c>
      <c r="Q81" s="50">
        <v>0</v>
      </c>
      <c r="R81" s="50">
        <v>0</v>
      </c>
      <c r="S81" s="50">
        <v>0</v>
      </c>
      <c r="T81" s="50">
        <v>0</v>
      </c>
      <c r="U81" s="50">
        <v>0</v>
      </c>
      <c r="V81" s="50">
        <v>0</v>
      </c>
      <c r="W81" s="50">
        <v>0</v>
      </c>
      <c r="X81" s="50">
        <v>0</v>
      </c>
      <c r="Y81" s="51"/>
      <c r="Z81" s="23"/>
      <c r="AA81" s="23"/>
      <c r="AB81" s="23"/>
      <c r="AC81" s="23"/>
      <c r="AD81" s="23"/>
      <c r="AE81" s="23"/>
      <c r="AF81" s="23"/>
      <c r="AG81" s="23"/>
      <c r="AH81" s="23"/>
    </row>
    <row r="82" spans="1:34" ht="15" customHeight="1" x14ac:dyDescent="0.2">
      <c r="A82" s="47">
        <f t="shared" si="1"/>
        <v>76</v>
      </c>
      <c r="B82" s="48">
        <v>41884</v>
      </c>
      <c r="C82" s="49" t="s">
        <v>318</v>
      </c>
      <c r="D82" s="49" t="s">
        <v>317</v>
      </c>
      <c r="E82" s="50">
        <v>730</v>
      </c>
      <c r="F82" s="50" t="s">
        <v>62</v>
      </c>
      <c r="G82" s="50">
        <v>0</v>
      </c>
      <c r="H82" s="50">
        <v>0</v>
      </c>
      <c r="I82" s="50">
        <v>0</v>
      </c>
      <c r="J82" s="50">
        <v>0</v>
      </c>
      <c r="K82" s="50">
        <v>0</v>
      </c>
      <c r="L82" s="50">
        <v>62</v>
      </c>
      <c r="M82" s="50">
        <v>14</v>
      </c>
      <c r="N82" s="50">
        <v>0</v>
      </c>
      <c r="O82" s="50">
        <v>0</v>
      </c>
      <c r="P82" s="50">
        <v>0</v>
      </c>
      <c r="Q82" s="50">
        <v>0</v>
      </c>
      <c r="R82" s="50">
        <v>0</v>
      </c>
      <c r="S82" s="50">
        <v>0</v>
      </c>
      <c r="T82" s="50">
        <v>0</v>
      </c>
      <c r="U82" s="50">
        <v>0</v>
      </c>
      <c r="V82" s="50">
        <v>0</v>
      </c>
      <c r="W82" s="50">
        <v>0</v>
      </c>
      <c r="X82" s="50">
        <v>0</v>
      </c>
      <c r="Y82" s="51"/>
      <c r="Z82" s="23"/>
      <c r="AA82" s="23"/>
      <c r="AB82" s="23"/>
      <c r="AC82" s="23"/>
      <c r="AD82" s="23"/>
      <c r="AE82" s="23"/>
      <c r="AF82" s="23"/>
      <c r="AG82" s="23"/>
      <c r="AH82" s="23"/>
    </row>
    <row r="83" spans="1:34" ht="15" customHeight="1" x14ac:dyDescent="0.2">
      <c r="A83" s="47">
        <f t="shared" si="1"/>
        <v>78</v>
      </c>
      <c r="B83" s="48">
        <v>41884</v>
      </c>
      <c r="C83" s="49" t="s">
        <v>318</v>
      </c>
      <c r="D83" s="49" t="s">
        <v>317</v>
      </c>
      <c r="E83" s="50">
        <v>745</v>
      </c>
      <c r="F83" s="50" t="s">
        <v>62</v>
      </c>
      <c r="G83" s="50">
        <v>0</v>
      </c>
      <c r="H83" s="50">
        <v>0</v>
      </c>
      <c r="I83" s="50">
        <v>0</v>
      </c>
      <c r="J83" s="50">
        <v>0</v>
      </c>
      <c r="K83" s="50">
        <v>0</v>
      </c>
      <c r="L83" s="50">
        <v>65</v>
      </c>
      <c r="M83" s="50">
        <v>13</v>
      </c>
      <c r="N83" s="50">
        <v>0</v>
      </c>
      <c r="O83" s="50">
        <v>0</v>
      </c>
      <c r="P83" s="50">
        <v>0</v>
      </c>
      <c r="Q83" s="50">
        <v>0</v>
      </c>
      <c r="R83" s="50">
        <v>0</v>
      </c>
      <c r="S83" s="50">
        <v>0</v>
      </c>
      <c r="T83" s="50">
        <v>0</v>
      </c>
      <c r="U83" s="50">
        <v>0</v>
      </c>
      <c r="V83" s="50">
        <v>0</v>
      </c>
      <c r="W83" s="50">
        <v>0</v>
      </c>
      <c r="X83" s="50">
        <v>0</v>
      </c>
      <c r="Y83" s="51"/>
      <c r="Z83" s="23"/>
      <c r="AA83" s="23"/>
      <c r="AB83" s="23"/>
      <c r="AC83" s="23"/>
      <c r="AD83" s="23"/>
      <c r="AE83" s="23"/>
      <c r="AF83" s="23"/>
      <c r="AG83" s="23"/>
      <c r="AH83" s="23"/>
    </row>
    <row r="84" spans="1:34" ht="15" customHeight="1" x14ac:dyDescent="0.2">
      <c r="A84" s="47">
        <f t="shared" si="1"/>
        <v>81</v>
      </c>
      <c r="B84" s="48">
        <v>41884</v>
      </c>
      <c r="C84" s="49" t="s">
        <v>318</v>
      </c>
      <c r="D84" s="49" t="s">
        <v>317</v>
      </c>
      <c r="E84" s="50">
        <v>800</v>
      </c>
      <c r="F84" s="50" t="s">
        <v>62</v>
      </c>
      <c r="G84" s="50">
        <v>0</v>
      </c>
      <c r="H84" s="50">
        <v>0</v>
      </c>
      <c r="I84" s="50">
        <v>0</v>
      </c>
      <c r="J84" s="50">
        <v>0</v>
      </c>
      <c r="K84" s="50">
        <v>0</v>
      </c>
      <c r="L84" s="50">
        <v>62</v>
      </c>
      <c r="M84" s="50">
        <v>19</v>
      </c>
      <c r="N84" s="50">
        <v>0</v>
      </c>
      <c r="O84" s="50">
        <v>0</v>
      </c>
      <c r="P84" s="50">
        <v>0</v>
      </c>
      <c r="Q84" s="50">
        <v>0</v>
      </c>
      <c r="R84" s="50">
        <v>0</v>
      </c>
      <c r="S84" s="50">
        <v>0</v>
      </c>
      <c r="T84" s="50">
        <v>0</v>
      </c>
      <c r="U84" s="50">
        <v>0</v>
      </c>
      <c r="V84" s="50">
        <v>0</v>
      </c>
      <c r="W84" s="50">
        <v>0</v>
      </c>
      <c r="X84" s="50">
        <v>0</v>
      </c>
      <c r="Y84" s="51"/>
      <c r="Z84" s="23"/>
      <c r="AA84" s="23"/>
      <c r="AB84" s="23"/>
      <c r="AC84" s="23"/>
      <c r="AD84" s="23"/>
      <c r="AE84" s="23"/>
      <c r="AF84" s="23"/>
      <c r="AG84" s="23"/>
      <c r="AH84" s="23"/>
    </row>
    <row r="85" spans="1:34" ht="15" customHeight="1" x14ac:dyDescent="0.2">
      <c r="A85" s="47">
        <f t="shared" si="1"/>
        <v>82</v>
      </c>
      <c r="B85" s="48">
        <v>41884</v>
      </c>
      <c r="C85" s="49" t="s">
        <v>318</v>
      </c>
      <c r="D85" s="49" t="s">
        <v>317</v>
      </c>
      <c r="E85" s="50">
        <v>815</v>
      </c>
      <c r="F85" s="50" t="s">
        <v>62</v>
      </c>
      <c r="G85" s="50">
        <v>0</v>
      </c>
      <c r="H85" s="50">
        <v>0</v>
      </c>
      <c r="I85" s="50">
        <v>0</v>
      </c>
      <c r="J85" s="50">
        <v>0</v>
      </c>
      <c r="K85" s="50">
        <v>0</v>
      </c>
      <c r="L85" s="50">
        <v>62</v>
      </c>
      <c r="M85" s="50">
        <v>20</v>
      </c>
      <c r="N85" s="50">
        <v>0</v>
      </c>
      <c r="O85" s="50">
        <v>0</v>
      </c>
      <c r="P85" s="50">
        <v>0</v>
      </c>
      <c r="Q85" s="50">
        <v>0</v>
      </c>
      <c r="R85" s="50">
        <v>0</v>
      </c>
      <c r="S85" s="50">
        <v>0</v>
      </c>
      <c r="T85" s="50">
        <v>0</v>
      </c>
      <c r="U85" s="50">
        <v>0</v>
      </c>
      <c r="V85" s="50">
        <v>0</v>
      </c>
      <c r="W85" s="50">
        <v>0</v>
      </c>
      <c r="X85" s="50">
        <v>0</v>
      </c>
      <c r="Y85" s="51"/>
      <c r="Z85" s="23"/>
      <c r="AA85" s="23"/>
      <c r="AB85" s="23"/>
      <c r="AC85" s="23"/>
      <c r="AD85" s="23"/>
      <c r="AE85" s="23"/>
      <c r="AF85" s="23"/>
      <c r="AG85" s="23"/>
      <c r="AH85" s="23"/>
    </row>
    <row r="86" spans="1:34" ht="15" customHeight="1" x14ac:dyDescent="0.2">
      <c r="A86" s="47">
        <f t="shared" si="1"/>
        <v>77</v>
      </c>
      <c r="B86" s="48">
        <v>41884</v>
      </c>
      <c r="C86" s="49" t="s">
        <v>318</v>
      </c>
      <c r="D86" s="49" t="s">
        <v>317</v>
      </c>
      <c r="E86" s="50">
        <v>830</v>
      </c>
      <c r="F86" s="50" t="s">
        <v>62</v>
      </c>
      <c r="G86" s="50">
        <v>0</v>
      </c>
      <c r="H86" s="50">
        <v>0</v>
      </c>
      <c r="I86" s="50">
        <v>0</v>
      </c>
      <c r="J86" s="50">
        <v>0</v>
      </c>
      <c r="K86" s="50">
        <v>0</v>
      </c>
      <c r="L86" s="50">
        <v>64</v>
      </c>
      <c r="M86" s="50">
        <v>13</v>
      </c>
      <c r="N86" s="50">
        <v>0</v>
      </c>
      <c r="O86" s="50">
        <v>0</v>
      </c>
      <c r="P86" s="50">
        <v>0</v>
      </c>
      <c r="Q86" s="50">
        <v>0</v>
      </c>
      <c r="R86" s="50">
        <v>0</v>
      </c>
      <c r="S86" s="50">
        <v>0</v>
      </c>
      <c r="T86" s="50">
        <v>0</v>
      </c>
      <c r="U86" s="50">
        <v>0</v>
      </c>
      <c r="V86" s="50">
        <v>0</v>
      </c>
      <c r="W86" s="50">
        <v>0</v>
      </c>
      <c r="X86" s="50">
        <v>0</v>
      </c>
      <c r="Y86" s="51"/>
      <c r="Z86" s="23"/>
      <c r="AA86" s="23"/>
      <c r="AB86" s="23"/>
      <c r="AC86" s="23"/>
      <c r="AD86" s="23"/>
      <c r="AE86" s="23"/>
      <c r="AF86" s="23"/>
      <c r="AG86" s="23"/>
      <c r="AH86" s="23"/>
    </row>
    <row r="87" spans="1:34" ht="15" customHeight="1" x14ac:dyDescent="0.2">
      <c r="A87" s="47">
        <f t="shared" si="1"/>
        <v>55</v>
      </c>
      <c r="B87" s="48">
        <v>41884</v>
      </c>
      <c r="C87" s="49" t="s">
        <v>318</v>
      </c>
      <c r="D87" s="49" t="s">
        <v>317</v>
      </c>
      <c r="E87" s="50">
        <v>845</v>
      </c>
      <c r="F87" s="50" t="s">
        <v>62</v>
      </c>
      <c r="G87" s="50">
        <v>0</v>
      </c>
      <c r="H87" s="50">
        <v>0</v>
      </c>
      <c r="I87" s="50">
        <v>0</v>
      </c>
      <c r="J87" s="50">
        <v>0</v>
      </c>
      <c r="K87" s="50">
        <v>0</v>
      </c>
      <c r="L87" s="50">
        <v>46</v>
      </c>
      <c r="M87" s="50">
        <v>9</v>
      </c>
      <c r="N87" s="50">
        <v>0</v>
      </c>
      <c r="O87" s="50">
        <v>0</v>
      </c>
      <c r="P87" s="50">
        <v>0</v>
      </c>
      <c r="Q87" s="50">
        <v>0</v>
      </c>
      <c r="R87" s="50">
        <v>0</v>
      </c>
      <c r="S87" s="50">
        <v>0</v>
      </c>
      <c r="T87" s="50">
        <v>0</v>
      </c>
      <c r="U87" s="50">
        <v>0</v>
      </c>
      <c r="V87" s="50">
        <v>0</v>
      </c>
      <c r="W87" s="50">
        <v>0</v>
      </c>
      <c r="X87" s="50">
        <v>0</v>
      </c>
      <c r="Y87" s="51"/>
      <c r="Z87" s="23"/>
      <c r="AA87" s="23"/>
      <c r="AB87" s="23"/>
      <c r="AC87" s="23"/>
      <c r="AD87" s="23"/>
      <c r="AE87" s="23"/>
      <c r="AF87" s="23"/>
      <c r="AG87" s="23"/>
      <c r="AH87" s="23"/>
    </row>
    <row r="88" spans="1:34" ht="15" customHeight="1" x14ac:dyDescent="0.2">
      <c r="A88" s="47">
        <f t="shared" si="1"/>
        <v>67</v>
      </c>
      <c r="B88" s="48">
        <v>41884</v>
      </c>
      <c r="C88" s="49" t="s">
        <v>318</v>
      </c>
      <c r="D88" s="49" t="s">
        <v>317</v>
      </c>
      <c r="E88" s="50">
        <v>1700</v>
      </c>
      <c r="F88" s="50" t="s">
        <v>62</v>
      </c>
      <c r="G88" s="50">
        <v>0</v>
      </c>
      <c r="H88" s="50">
        <v>0</v>
      </c>
      <c r="I88" s="50">
        <v>0</v>
      </c>
      <c r="J88" s="50">
        <v>0</v>
      </c>
      <c r="K88" s="50">
        <v>0</v>
      </c>
      <c r="L88" s="50">
        <v>56</v>
      </c>
      <c r="M88" s="50">
        <v>11</v>
      </c>
      <c r="N88" s="50">
        <v>0</v>
      </c>
      <c r="O88" s="50">
        <v>0</v>
      </c>
      <c r="P88" s="50">
        <v>0</v>
      </c>
      <c r="Q88" s="50">
        <v>0</v>
      </c>
      <c r="R88" s="50">
        <v>0</v>
      </c>
      <c r="S88" s="50">
        <v>0</v>
      </c>
      <c r="T88" s="50">
        <v>0</v>
      </c>
      <c r="U88" s="50">
        <v>0</v>
      </c>
      <c r="V88" s="50">
        <v>0</v>
      </c>
      <c r="W88" s="50">
        <v>0</v>
      </c>
      <c r="X88" s="50">
        <v>0</v>
      </c>
      <c r="Y88" s="51"/>
      <c r="Z88" s="23"/>
      <c r="AA88" s="23"/>
      <c r="AB88" s="23"/>
      <c r="AC88" s="23"/>
      <c r="AD88" s="23"/>
      <c r="AE88" s="23"/>
      <c r="AF88" s="23"/>
      <c r="AG88" s="23"/>
      <c r="AH88" s="23"/>
    </row>
    <row r="89" spans="1:34" ht="15" customHeight="1" x14ac:dyDescent="0.2">
      <c r="A89" s="47">
        <f t="shared" si="1"/>
        <v>65</v>
      </c>
      <c r="B89" s="48">
        <v>41884</v>
      </c>
      <c r="C89" s="49" t="s">
        <v>318</v>
      </c>
      <c r="D89" s="49" t="s">
        <v>317</v>
      </c>
      <c r="E89" s="50">
        <v>1715</v>
      </c>
      <c r="F89" s="50" t="s">
        <v>62</v>
      </c>
      <c r="G89" s="50">
        <v>0</v>
      </c>
      <c r="H89" s="50">
        <v>0</v>
      </c>
      <c r="I89" s="50">
        <v>0</v>
      </c>
      <c r="J89" s="50">
        <v>0</v>
      </c>
      <c r="K89" s="50">
        <v>0</v>
      </c>
      <c r="L89" s="50">
        <v>59</v>
      </c>
      <c r="M89" s="50">
        <v>6</v>
      </c>
      <c r="N89" s="50">
        <v>0</v>
      </c>
      <c r="O89" s="50">
        <v>0</v>
      </c>
      <c r="P89" s="50">
        <v>0</v>
      </c>
      <c r="Q89" s="50">
        <v>0</v>
      </c>
      <c r="R89" s="50">
        <v>0</v>
      </c>
      <c r="S89" s="50">
        <v>0</v>
      </c>
      <c r="T89" s="50">
        <v>0</v>
      </c>
      <c r="U89" s="50">
        <v>0</v>
      </c>
      <c r="V89" s="50">
        <v>0</v>
      </c>
      <c r="W89" s="50">
        <v>0</v>
      </c>
      <c r="X89" s="50">
        <v>0</v>
      </c>
      <c r="Y89" s="51"/>
      <c r="Z89" s="23"/>
      <c r="AA89" s="23"/>
      <c r="AB89" s="23"/>
      <c r="AC89" s="23"/>
      <c r="AD89" s="23"/>
      <c r="AE89" s="23"/>
      <c r="AF89" s="23"/>
      <c r="AG89" s="23"/>
      <c r="AH89" s="23"/>
    </row>
    <row r="90" spans="1:34" ht="15" customHeight="1" x14ac:dyDescent="0.2">
      <c r="A90" s="47">
        <f t="shared" si="1"/>
        <v>66</v>
      </c>
      <c r="B90" s="48">
        <v>41884</v>
      </c>
      <c r="C90" s="49" t="s">
        <v>318</v>
      </c>
      <c r="D90" s="49" t="s">
        <v>317</v>
      </c>
      <c r="E90" s="50">
        <v>1730</v>
      </c>
      <c r="F90" s="50" t="s">
        <v>62</v>
      </c>
      <c r="G90" s="50">
        <v>0</v>
      </c>
      <c r="H90" s="50">
        <v>0</v>
      </c>
      <c r="I90" s="50">
        <v>0</v>
      </c>
      <c r="J90" s="50">
        <v>0</v>
      </c>
      <c r="K90" s="50">
        <v>0</v>
      </c>
      <c r="L90" s="50">
        <v>57</v>
      </c>
      <c r="M90" s="50">
        <v>9</v>
      </c>
      <c r="N90" s="50">
        <v>0</v>
      </c>
      <c r="O90" s="50">
        <v>0</v>
      </c>
      <c r="P90" s="50">
        <v>0</v>
      </c>
      <c r="Q90" s="50">
        <v>0</v>
      </c>
      <c r="R90" s="50">
        <v>0</v>
      </c>
      <c r="S90" s="50">
        <v>0</v>
      </c>
      <c r="T90" s="50">
        <v>0</v>
      </c>
      <c r="U90" s="50">
        <v>0</v>
      </c>
      <c r="V90" s="50">
        <v>0</v>
      </c>
      <c r="W90" s="50">
        <v>0</v>
      </c>
      <c r="X90" s="50">
        <v>0</v>
      </c>
      <c r="Y90" s="51"/>
      <c r="Z90" s="23"/>
      <c r="AA90" s="23"/>
      <c r="AB90" s="23"/>
      <c r="AC90" s="23"/>
      <c r="AD90" s="23"/>
      <c r="AE90" s="23"/>
      <c r="AF90" s="23"/>
      <c r="AG90" s="23"/>
      <c r="AH90" s="23"/>
    </row>
    <row r="91" spans="1:34" ht="15" customHeight="1" x14ac:dyDescent="0.2">
      <c r="A91" s="47">
        <f t="shared" si="1"/>
        <v>58</v>
      </c>
      <c r="B91" s="48">
        <v>41884</v>
      </c>
      <c r="C91" s="49" t="s">
        <v>318</v>
      </c>
      <c r="D91" s="49" t="s">
        <v>317</v>
      </c>
      <c r="E91" s="50">
        <v>1745</v>
      </c>
      <c r="F91" s="50" t="s">
        <v>62</v>
      </c>
      <c r="G91" s="50">
        <v>0</v>
      </c>
      <c r="H91" s="50">
        <v>0</v>
      </c>
      <c r="I91" s="50">
        <v>0</v>
      </c>
      <c r="J91" s="50">
        <v>0</v>
      </c>
      <c r="K91" s="50">
        <v>0</v>
      </c>
      <c r="L91" s="50">
        <v>48</v>
      </c>
      <c r="M91" s="50">
        <v>10</v>
      </c>
      <c r="N91" s="50">
        <v>0</v>
      </c>
      <c r="O91" s="50">
        <v>0</v>
      </c>
      <c r="P91" s="50">
        <v>0</v>
      </c>
      <c r="Q91" s="50">
        <v>0</v>
      </c>
      <c r="R91" s="50">
        <v>0</v>
      </c>
      <c r="S91" s="50">
        <v>0</v>
      </c>
      <c r="T91" s="50">
        <v>0</v>
      </c>
      <c r="U91" s="50">
        <v>0</v>
      </c>
      <c r="V91" s="50">
        <v>0</v>
      </c>
      <c r="W91" s="50">
        <v>0</v>
      </c>
      <c r="X91" s="50">
        <v>0</v>
      </c>
      <c r="Y91" s="51"/>
      <c r="Z91" s="23"/>
      <c r="AA91" s="23"/>
      <c r="AB91" s="23"/>
      <c r="AC91" s="23"/>
      <c r="AD91" s="23"/>
      <c r="AE91" s="23"/>
      <c r="AF91" s="23"/>
      <c r="AG91" s="23"/>
      <c r="AH91" s="23"/>
    </row>
    <row r="92" spans="1:34" ht="15" customHeight="1" x14ac:dyDescent="0.2">
      <c r="A92" s="47">
        <f t="shared" si="1"/>
        <v>69</v>
      </c>
      <c r="B92" s="48">
        <v>41884</v>
      </c>
      <c r="C92" s="49" t="s">
        <v>318</v>
      </c>
      <c r="D92" s="49" t="s">
        <v>317</v>
      </c>
      <c r="E92" s="50">
        <v>1800</v>
      </c>
      <c r="F92" s="50" t="s">
        <v>62</v>
      </c>
      <c r="G92" s="50">
        <v>0</v>
      </c>
      <c r="H92" s="50">
        <v>0</v>
      </c>
      <c r="I92" s="50">
        <v>0</v>
      </c>
      <c r="J92" s="50">
        <v>0</v>
      </c>
      <c r="K92" s="50">
        <v>0</v>
      </c>
      <c r="L92" s="50">
        <v>57</v>
      </c>
      <c r="M92" s="50">
        <v>12</v>
      </c>
      <c r="N92" s="50">
        <v>0</v>
      </c>
      <c r="O92" s="50">
        <v>0</v>
      </c>
      <c r="P92" s="50">
        <v>0</v>
      </c>
      <c r="Q92" s="50">
        <v>0</v>
      </c>
      <c r="R92" s="50">
        <v>0</v>
      </c>
      <c r="S92" s="50">
        <v>0</v>
      </c>
      <c r="T92" s="50">
        <v>0</v>
      </c>
      <c r="U92" s="50">
        <v>0</v>
      </c>
      <c r="V92" s="50">
        <v>0</v>
      </c>
      <c r="W92" s="50">
        <v>0</v>
      </c>
      <c r="X92" s="50">
        <v>0</v>
      </c>
      <c r="Y92" s="51"/>
      <c r="Z92" s="23"/>
      <c r="AA92" s="23"/>
      <c r="AB92" s="23"/>
      <c r="AC92" s="23"/>
      <c r="AD92" s="23"/>
      <c r="AE92" s="23"/>
      <c r="AF92" s="23"/>
      <c r="AG92" s="23"/>
      <c r="AH92" s="23"/>
    </row>
    <row r="93" spans="1:34" ht="15" customHeight="1" x14ac:dyDescent="0.2">
      <c r="A93" s="47">
        <f t="shared" si="1"/>
        <v>55</v>
      </c>
      <c r="B93" s="48">
        <v>41884</v>
      </c>
      <c r="C93" s="49" t="s">
        <v>318</v>
      </c>
      <c r="D93" s="49" t="s">
        <v>317</v>
      </c>
      <c r="E93" s="50">
        <v>1815</v>
      </c>
      <c r="F93" s="50" t="s">
        <v>62</v>
      </c>
      <c r="G93" s="50">
        <v>0</v>
      </c>
      <c r="H93" s="50">
        <v>0</v>
      </c>
      <c r="I93" s="50">
        <v>0</v>
      </c>
      <c r="J93" s="50">
        <v>0</v>
      </c>
      <c r="K93" s="50">
        <v>0</v>
      </c>
      <c r="L93" s="50">
        <v>45</v>
      </c>
      <c r="M93" s="50">
        <v>10</v>
      </c>
      <c r="N93" s="50">
        <v>0</v>
      </c>
      <c r="O93" s="50">
        <v>0</v>
      </c>
      <c r="P93" s="50">
        <v>0</v>
      </c>
      <c r="Q93" s="50">
        <v>0</v>
      </c>
      <c r="R93" s="50">
        <v>0</v>
      </c>
      <c r="S93" s="50">
        <v>0</v>
      </c>
      <c r="T93" s="50">
        <v>0</v>
      </c>
      <c r="U93" s="50">
        <v>0</v>
      </c>
      <c r="V93" s="50">
        <v>0</v>
      </c>
      <c r="W93" s="50">
        <v>0</v>
      </c>
      <c r="X93" s="50">
        <v>0</v>
      </c>
      <c r="Y93" s="51"/>
      <c r="Z93" s="23"/>
      <c r="AA93" s="23"/>
      <c r="AB93" s="23"/>
      <c r="AC93" s="23"/>
      <c r="AD93" s="23"/>
      <c r="AE93" s="23"/>
      <c r="AF93" s="23"/>
      <c r="AG93" s="23"/>
      <c r="AH93" s="23"/>
    </row>
    <row r="94" spans="1:34" ht="15" customHeight="1" x14ac:dyDescent="0.2">
      <c r="A94" s="47">
        <f t="shared" si="1"/>
        <v>80</v>
      </c>
      <c r="B94" s="48">
        <v>41884</v>
      </c>
      <c r="C94" s="49" t="s">
        <v>318</v>
      </c>
      <c r="D94" s="49" t="s">
        <v>317</v>
      </c>
      <c r="E94" s="50">
        <v>1830</v>
      </c>
      <c r="F94" s="50" t="s">
        <v>62</v>
      </c>
      <c r="G94" s="50">
        <v>0</v>
      </c>
      <c r="H94" s="50">
        <v>0</v>
      </c>
      <c r="I94" s="50">
        <v>0</v>
      </c>
      <c r="J94" s="50">
        <v>0</v>
      </c>
      <c r="K94" s="50">
        <v>0</v>
      </c>
      <c r="L94" s="50">
        <v>69</v>
      </c>
      <c r="M94" s="50">
        <v>11</v>
      </c>
      <c r="N94" s="50">
        <v>0</v>
      </c>
      <c r="O94" s="50">
        <v>0</v>
      </c>
      <c r="P94" s="50">
        <v>0</v>
      </c>
      <c r="Q94" s="50">
        <v>0</v>
      </c>
      <c r="R94" s="50">
        <v>0</v>
      </c>
      <c r="S94" s="50">
        <v>0</v>
      </c>
      <c r="T94" s="50">
        <v>0</v>
      </c>
      <c r="U94" s="50">
        <v>0</v>
      </c>
      <c r="V94" s="50">
        <v>0</v>
      </c>
      <c r="W94" s="50">
        <v>0</v>
      </c>
      <c r="X94" s="50">
        <v>0</v>
      </c>
      <c r="Y94" s="51"/>
      <c r="Z94" s="23"/>
      <c r="AA94" s="23"/>
      <c r="AB94" s="23"/>
      <c r="AC94" s="23"/>
      <c r="AD94" s="23"/>
      <c r="AE94" s="23"/>
      <c r="AF94" s="23"/>
      <c r="AG94" s="23"/>
      <c r="AH94" s="23"/>
    </row>
    <row r="95" spans="1:34" ht="15" customHeight="1" x14ac:dyDescent="0.2">
      <c r="A95" s="47">
        <f t="shared" si="1"/>
        <v>59</v>
      </c>
      <c r="B95" s="48">
        <v>41884</v>
      </c>
      <c r="C95" s="49" t="s">
        <v>318</v>
      </c>
      <c r="D95" s="49" t="s">
        <v>317</v>
      </c>
      <c r="E95" s="50">
        <v>1845</v>
      </c>
      <c r="F95" s="50" t="s">
        <v>62</v>
      </c>
      <c r="G95" s="50">
        <v>0</v>
      </c>
      <c r="H95" s="50">
        <v>0</v>
      </c>
      <c r="I95" s="50">
        <v>0</v>
      </c>
      <c r="J95" s="50">
        <v>0</v>
      </c>
      <c r="K95" s="50">
        <v>0</v>
      </c>
      <c r="L95" s="50">
        <v>48</v>
      </c>
      <c r="M95" s="50">
        <v>11</v>
      </c>
      <c r="N95" s="50">
        <v>0</v>
      </c>
      <c r="O95" s="50">
        <v>0</v>
      </c>
      <c r="P95" s="50">
        <v>0</v>
      </c>
      <c r="Q95" s="50">
        <v>0</v>
      </c>
      <c r="R95" s="50">
        <v>0</v>
      </c>
      <c r="S95" s="50">
        <v>0</v>
      </c>
      <c r="T95" s="50">
        <v>0</v>
      </c>
      <c r="U95" s="50">
        <v>0</v>
      </c>
      <c r="V95" s="50">
        <v>0</v>
      </c>
      <c r="W95" s="50">
        <v>0</v>
      </c>
      <c r="X95" s="50">
        <v>0</v>
      </c>
      <c r="Y95" s="51"/>
      <c r="Z95" s="23"/>
      <c r="AA95" s="23"/>
      <c r="AB95" s="23"/>
      <c r="AC95" s="23"/>
      <c r="AD95" s="23"/>
      <c r="AE95" s="23"/>
      <c r="AF95" s="23"/>
      <c r="AG95" s="23"/>
      <c r="AH95" s="23"/>
    </row>
    <row r="96" spans="1:34" ht="15" customHeight="1" x14ac:dyDescent="0.2">
      <c r="A96" s="47">
        <f t="shared" si="1"/>
        <v>50</v>
      </c>
      <c r="B96" s="48">
        <v>41884</v>
      </c>
      <c r="C96" s="49" t="s">
        <v>318</v>
      </c>
      <c r="D96" s="49" t="s">
        <v>317</v>
      </c>
      <c r="E96" s="50">
        <v>1900</v>
      </c>
      <c r="F96" s="50" t="s">
        <v>62</v>
      </c>
      <c r="G96" s="50">
        <v>0</v>
      </c>
      <c r="H96" s="50">
        <v>0</v>
      </c>
      <c r="I96" s="50">
        <v>0</v>
      </c>
      <c r="J96" s="50">
        <v>0</v>
      </c>
      <c r="K96" s="50">
        <v>0</v>
      </c>
      <c r="L96" s="50">
        <v>41</v>
      </c>
      <c r="M96" s="50">
        <v>9</v>
      </c>
      <c r="N96" s="50">
        <v>0</v>
      </c>
      <c r="O96" s="50">
        <v>0</v>
      </c>
      <c r="P96" s="50">
        <v>0</v>
      </c>
      <c r="Q96" s="50">
        <v>0</v>
      </c>
      <c r="R96" s="50">
        <v>0</v>
      </c>
      <c r="S96" s="50">
        <v>0</v>
      </c>
      <c r="T96" s="50">
        <v>0</v>
      </c>
      <c r="U96" s="50">
        <v>0</v>
      </c>
      <c r="V96" s="50">
        <v>0</v>
      </c>
      <c r="W96" s="50">
        <v>0</v>
      </c>
      <c r="X96" s="50">
        <v>0</v>
      </c>
      <c r="Y96" s="51"/>
      <c r="Z96" s="23"/>
      <c r="AA96" s="23"/>
      <c r="AB96" s="23"/>
      <c r="AC96" s="23"/>
      <c r="AD96" s="23"/>
      <c r="AE96" s="23"/>
      <c r="AF96" s="23"/>
      <c r="AG96" s="23"/>
      <c r="AH96" s="23"/>
    </row>
    <row r="97" spans="1:34" ht="15" customHeight="1" x14ac:dyDescent="0.2">
      <c r="A97" s="47">
        <f t="shared" si="1"/>
        <v>51</v>
      </c>
      <c r="B97" s="48">
        <v>41884</v>
      </c>
      <c r="C97" s="49" t="s">
        <v>318</v>
      </c>
      <c r="D97" s="49" t="s">
        <v>317</v>
      </c>
      <c r="E97" s="50">
        <v>1915</v>
      </c>
      <c r="F97" s="50" t="s">
        <v>62</v>
      </c>
      <c r="G97" s="50">
        <v>0</v>
      </c>
      <c r="H97" s="50">
        <v>0</v>
      </c>
      <c r="I97" s="50">
        <v>0</v>
      </c>
      <c r="J97" s="50">
        <v>0</v>
      </c>
      <c r="K97" s="50">
        <v>0</v>
      </c>
      <c r="L97" s="50">
        <v>42</v>
      </c>
      <c r="M97" s="50">
        <v>9</v>
      </c>
      <c r="N97" s="50">
        <v>0</v>
      </c>
      <c r="O97" s="50">
        <v>0</v>
      </c>
      <c r="P97" s="50">
        <v>0</v>
      </c>
      <c r="Q97" s="50">
        <v>0</v>
      </c>
      <c r="R97" s="50">
        <v>0</v>
      </c>
      <c r="S97" s="50">
        <v>0</v>
      </c>
      <c r="T97" s="50">
        <v>0</v>
      </c>
      <c r="U97" s="50">
        <v>0</v>
      </c>
      <c r="V97" s="50">
        <v>0</v>
      </c>
      <c r="W97" s="50">
        <v>0</v>
      </c>
      <c r="X97" s="50">
        <v>0</v>
      </c>
      <c r="Y97" s="51"/>
      <c r="Z97" s="23"/>
      <c r="AA97" s="23"/>
      <c r="AB97" s="23"/>
      <c r="AC97" s="23"/>
      <c r="AD97" s="23"/>
      <c r="AE97" s="23"/>
      <c r="AF97" s="23"/>
      <c r="AG97" s="23"/>
      <c r="AH97" s="23"/>
    </row>
    <row r="98" spans="1:34" ht="15" customHeight="1" x14ac:dyDescent="0.2">
      <c r="A98" s="47">
        <f t="shared" si="1"/>
        <v>51</v>
      </c>
      <c r="B98" s="48">
        <v>41884</v>
      </c>
      <c r="C98" s="49" t="s">
        <v>318</v>
      </c>
      <c r="D98" s="49" t="s">
        <v>317</v>
      </c>
      <c r="E98" s="50">
        <v>1930</v>
      </c>
      <c r="F98" s="50" t="s">
        <v>62</v>
      </c>
      <c r="G98" s="50">
        <v>0</v>
      </c>
      <c r="H98" s="50">
        <v>0</v>
      </c>
      <c r="I98" s="50">
        <v>0</v>
      </c>
      <c r="J98" s="50">
        <v>0</v>
      </c>
      <c r="K98" s="50">
        <v>0</v>
      </c>
      <c r="L98" s="50">
        <v>45</v>
      </c>
      <c r="M98" s="50">
        <v>6</v>
      </c>
      <c r="N98" s="50">
        <v>0</v>
      </c>
      <c r="O98" s="50">
        <v>0</v>
      </c>
      <c r="P98" s="50">
        <v>0</v>
      </c>
      <c r="Q98" s="50">
        <v>0</v>
      </c>
      <c r="R98" s="50">
        <v>0</v>
      </c>
      <c r="S98" s="50">
        <v>0</v>
      </c>
      <c r="T98" s="50">
        <v>0</v>
      </c>
      <c r="U98" s="50">
        <v>0</v>
      </c>
      <c r="V98" s="50">
        <v>0</v>
      </c>
      <c r="W98" s="50">
        <v>0</v>
      </c>
      <c r="X98" s="50">
        <v>0</v>
      </c>
      <c r="Y98" s="51"/>
      <c r="Z98" s="23"/>
      <c r="AA98" s="23"/>
      <c r="AB98" s="23"/>
      <c r="AC98" s="23"/>
      <c r="AD98" s="23"/>
      <c r="AE98" s="23"/>
      <c r="AF98" s="23"/>
      <c r="AG98" s="23"/>
      <c r="AH98" s="23"/>
    </row>
    <row r="99" spans="1:34" ht="15" customHeight="1" x14ac:dyDescent="0.2">
      <c r="A99" s="47">
        <f t="shared" si="1"/>
        <v>51</v>
      </c>
      <c r="B99" s="48">
        <v>41884</v>
      </c>
      <c r="C99" s="49" t="s">
        <v>318</v>
      </c>
      <c r="D99" s="49" t="s">
        <v>317</v>
      </c>
      <c r="E99" s="50">
        <v>1945</v>
      </c>
      <c r="F99" s="50" t="s">
        <v>62</v>
      </c>
      <c r="G99" s="50">
        <v>0</v>
      </c>
      <c r="H99" s="50">
        <v>0</v>
      </c>
      <c r="I99" s="50">
        <v>0</v>
      </c>
      <c r="J99" s="50">
        <v>0</v>
      </c>
      <c r="K99" s="50">
        <v>0</v>
      </c>
      <c r="L99" s="50">
        <v>41</v>
      </c>
      <c r="M99" s="50">
        <v>10</v>
      </c>
      <c r="N99" s="50">
        <v>0</v>
      </c>
      <c r="O99" s="50">
        <v>0</v>
      </c>
      <c r="P99" s="50">
        <v>0</v>
      </c>
      <c r="Q99" s="50">
        <v>0</v>
      </c>
      <c r="R99" s="50">
        <v>0</v>
      </c>
      <c r="S99" s="50">
        <v>0</v>
      </c>
      <c r="T99" s="50">
        <v>0</v>
      </c>
      <c r="U99" s="50">
        <v>0</v>
      </c>
      <c r="V99" s="50">
        <v>0</v>
      </c>
      <c r="W99" s="50">
        <v>0</v>
      </c>
      <c r="X99" s="50">
        <v>0</v>
      </c>
      <c r="Y99" s="51"/>
      <c r="Z99" s="23"/>
      <c r="AA99" s="23"/>
      <c r="AB99" s="23"/>
      <c r="AC99" s="23"/>
      <c r="AD99" s="23"/>
      <c r="AE99" s="23"/>
      <c r="AF99" s="23"/>
      <c r="AG99" s="23"/>
      <c r="AH99" s="23"/>
    </row>
    <row r="100" spans="1:34" ht="15" customHeight="1" x14ac:dyDescent="0.2">
      <c r="A100" s="47">
        <f t="shared" si="1"/>
        <v>271</v>
      </c>
      <c r="B100" s="48">
        <v>41884</v>
      </c>
      <c r="C100" s="49" t="s">
        <v>318</v>
      </c>
      <c r="D100" s="49" t="s">
        <v>317</v>
      </c>
      <c r="E100" s="50">
        <v>600</v>
      </c>
      <c r="F100" s="50">
        <v>3</v>
      </c>
      <c r="G100" s="50">
        <v>218</v>
      </c>
      <c r="H100" s="50">
        <v>5</v>
      </c>
      <c r="I100" s="50">
        <v>5</v>
      </c>
      <c r="J100" s="50">
        <v>0</v>
      </c>
      <c r="K100" s="50">
        <v>0</v>
      </c>
      <c r="L100" s="50">
        <v>0</v>
      </c>
      <c r="M100" s="50">
        <v>0</v>
      </c>
      <c r="N100" s="50">
        <v>12</v>
      </c>
      <c r="O100" s="50">
        <v>0</v>
      </c>
      <c r="P100" s="50">
        <v>0</v>
      </c>
      <c r="Q100" s="50">
        <v>1</v>
      </c>
      <c r="R100" s="50">
        <v>0</v>
      </c>
      <c r="S100" s="50">
        <v>0</v>
      </c>
      <c r="T100" s="50">
        <v>0</v>
      </c>
      <c r="U100" s="50">
        <v>0</v>
      </c>
      <c r="V100" s="50">
        <v>0</v>
      </c>
      <c r="W100" s="50">
        <v>24</v>
      </c>
      <c r="X100" s="50">
        <v>6</v>
      </c>
      <c r="Y100" s="51"/>
      <c r="Z100" s="23"/>
      <c r="AA100" s="23"/>
      <c r="AB100" s="23"/>
      <c r="AC100" s="23"/>
      <c r="AD100" s="23"/>
      <c r="AE100" s="23"/>
      <c r="AF100" s="23"/>
      <c r="AG100" s="23"/>
      <c r="AH100" s="23"/>
    </row>
    <row r="101" spans="1:34" ht="15" customHeight="1" x14ac:dyDescent="0.2">
      <c r="A101" s="47">
        <f t="shared" si="1"/>
        <v>345</v>
      </c>
      <c r="B101" s="48">
        <v>41884</v>
      </c>
      <c r="C101" s="49" t="s">
        <v>318</v>
      </c>
      <c r="D101" s="49" t="s">
        <v>317</v>
      </c>
      <c r="E101" s="50">
        <v>615</v>
      </c>
      <c r="F101" s="50">
        <v>3</v>
      </c>
      <c r="G101" s="50">
        <v>281</v>
      </c>
      <c r="H101" s="50">
        <v>6</v>
      </c>
      <c r="I101" s="50">
        <v>4</v>
      </c>
      <c r="J101" s="50">
        <v>0</v>
      </c>
      <c r="K101" s="50">
        <v>0</v>
      </c>
      <c r="L101" s="50">
        <v>0</v>
      </c>
      <c r="M101" s="50">
        <v>0</v>
      </c>
      <c r="N101" s="50">
        <v>9</v>
      </c>
      <c r="O101" s="50">
        <v>0</v>
      </c>
      <c r="P101" s="50">
        <v>1</v>
      </c>
      <c r="Q101" s="50">
        <v>1</v>
      </c>
      <c r="R101" s="50">
        <v>0</v>
      </c>
      <c r="S101" s="50">
        <v>0</v>
      </c>
      <c r="T101" s="50">
        <v>0</v>
      </c>
      <c r="U101" s="50">
        <v>0</v>
      </c>
      <c r="V101" s="50">
        <v>0</v>
      </c>
      <c r="W101" s="50">
        <v>40</v>
      </c>
      <c r="X101" s="50">
        <v>3</v>
      </c>
      <c r="Y101" s="51" t="s">
        <v>345</v>
      </c>
      <c r="Z101" s="23"/>
      <c r="AA101" s="23"/>
      <c r="AB101" s="23"/>
      <c r="AC101" s="23"/>
      <c r="AD101" s="23"/>
      <c r="AE101" s="23"/>
      <c r="AF101" s="23"/>
      <c r="AG101" s="23"/>
      <c r="AH101" s="23"/>
    </row>
    <row r="102" spans="1:34" ht="15" customHeight="1" x14ac:dyDescent="0.2">
      <c r="A102" s="47">
        <f t="shared" si="1"/>
        <v>341</v>
      </c>
      <c r="B102" s="48">
        <v>41884</v>
      </c>
      <c r="C102" s="49" t="s">
        <v>318</v>
      </c>
      <c r="D102" s="49" t="s">
        <v>317</v>
      </c>
      <c r="E102" s="50">
        <v>630</v>
      </c>
      <c r="F102" s="50">
        <v>3</v>
      </c>
      <c r="G102" s="50">
        <v>239</v>
      </c>
      <c r="H102" s="50">
        <v>3</v>
      </c>
      <c r="I102" s="50">
        <v>9</v>
      </c>
      <c r="J102" s="50">
        <v>0</v>
      </c>
      <c r="K102" s="50">
        <v>0</v>
      </c>
      <c r="L102" s="50">
        <v>0</v>
      </c>
      <c r="M102" s="50">
        <v>0</v>
      </c>
      <c r="N102" s="50">
        <v>10</v>
      </c>
      <c r="O102" s="50">
        <v>0</v>
      </c>
      <c r="P102" s="50">
        <v>1</v>
      </c>
      <c r="Q102" s="50">
        <v>1</v>
      </c>
      <c r="R102" s="50">
        <v>1</v>
      </c>
      <c r="S102" s="50">
        <v>0</v>
      </c>
      <c r="T102" s="50">
        <v>0</v>
      </c>
      <c r="U102" s="50">
        <v>0</v>
      </c>
      <c r="V102" s="50">
        <v>0</v>
      </c>
      <c r="W102" s="50">
        <v>75</v>
      </c>
      <c r="X102" s="50">
        <v>2</v>
      </c>
      <c r="Y102" s="51"/>
      <c r="Z102" s="23"/>
      <c r="AA102" s="23"/>
      <c r="AB102" s="23"/>
      <c r="AC102" s="23"/>
      <c r="AD102" s="23"/>
      <c r="AE102" s="23"/>
      <c r="AF102" s="23"/>
      <c r="AG102" s="23"/>
      <c r="AH102" s="23"/>
    </row>
    <row r="103" spans="1:34" ht="15" customHeight="1" x14ac:dyDescent="0.2">
      <c r="A103" s="47">
        <f t="shared" si="1"/>
        <v>334</v>
      </c>
      <c r="B103" s="48">
        <v>41884</v>
      </c>
      <c r="C103" s="49" t="s">
        <v>318</v>
      </c>
      <c r="D103" s="49" t="s">
        <v>317</v>
      </c>
      <c r="E103" s="50">
        <v>645</v>
      </c>
      <c r="F103" s="50">
        <v>3</v>
      </c>
      <c r="G103" s="50">
        <v>235</v>
      </c>
      <c r="H103" s="50">
        <v>4</v>
      </c>
      <c r="I103" s="50">
        <v>1</v>
      </c>
      <c r="J103" s="50">
        <v>0</v>
      </c>
      <c r="K103" s="50">
        <v>0</v>
      </c>
      <c r="L103" s="50">
        <v>0</v>
      </c>
      <c r="M103" s="50">
        <v>0</v>
      </c>
      <c r="N103" s="50">
        <v>9</v>
      </c>
      <c r="O103" s="50">
        <v>0</v>
      </c>
      <c r="P103" s="50">
        <v>0</v>
      </c>
      <c r="Q103" s="50">
        <v>0</v>
      </c>
      <c r="R103" s="50">
        <v>0</v>
      </c>
      <c r="S103" s="50">
        <v>0</v>
      </c>
      <c r="T103" s="50">
        <v>0</v>
      </c>
      <c r="U103" s="50">
        <v>0</v>
      </c>
      <c r="V103" s="50">
        <v>0</v>
      </c>
      <c r="W103" s="50">
        <v>79</v>
      </c>
      <c r="X103" s="50">
        <v>6</v>
      </c>
      <c r="Y103" s="51"/>
      <c r="Z103" s="23"/>
      <c r="AA103" s="23"/>
      <c r="AB103" s="23"/>
      <c r="AC103" s="23"/>
      <c r="AD103" s="23"/>
      <c r="AE103" s="23"/>
      <c r="AF103" s="23"/>
      <c r="AG103" s="23"/>
      <c r="AH103" s="23"/>
    </row>
    <row r="104" spans="1:34" ht="12.75" x14ac:dyDescent="0.2">
      <c r="A104" s="47">
        <f t="shared" si="1"/>
        <v>372</v>
      </c>
      <c r="B104" s="48">
        <v>41884</v>
      </c>
      <c r="C104" s="49" t="s">
        <v>318</v>
      </c>
      <c r="D104" s="49" t="s">
        <v>317</v>
      </c>
      <c r="E104" s="50">
        <v>700</v>
      </c>
      <c r="F104" s="50">
        <v>3</v>
      </c>
      <c r="G104" s="50">
        <v>265</v>
      </c>
      <c r="H104" s="50">
        <v>3</v>
      </c>
      <c r="I104" s="50">
        <v>6</v>
      </c>
      <c r="J104" s="50">
        <v>0</v>
      </c>
      <c r="K104" s="50">
        <v>0</v>
      </c>
      <c r="L104" s="50">
        <v>0</v>
      </c>
      <c r="M104" s="50">
        <v>0</v>
      </c>
      <c r="N104" s="50">
        <v>8</v>
      </c>
      <c r="O104" s="50">
        <v>0</v>
      </c>
      <c r="P104" s="50">
        <v>0</v>
      </c>
      <c r="Q104" s="50">
        <v>1</v>
      </c>
      <c r="R104" s="50">
        <v>0</v>
      </c>
      <c r="S104" s="50">
        <v>0</v>
      </c>
      <c r="T104" s="50">
        <v>0</v>
      </c>
      <c r="U104" s="50">
        <v>0</v>
      </c>
      <c r="V104" s="50">
        <v>0</v>
      </c>
      <c r="W104" s="50">
        <v>83</v>
      </c>
      <c r="X104" s="50">
        <v>6</v>
      </c>
      <c r="Y104" s="51"/>
      <c r="Z104" s="23"/>
      <c r="AA104" s="23"/>
      <c r="AB104" s="23"/>
      <c r="AC104" s="23"/>
      <c r="AD104" s="23"/>
      <c r="AE104" s="23"/>
      <c r="AF104" s="23"/>
      <c r="AG104" s="23"/>
      <c r="AH104" s="23"/>
    </row>
    <row r="105" spans="1:34" ht="15" customHeight="1" x14ac:dyDescent="0.2">
      <c r="A105" s="47">
        <f t="shared" si="1"/>
        <v>326</v>
      </c>
      <c r="B105" s="48">
        <v>41884</v>
      </c>
      <c r="C105" s="49" t="s">
        <v>318</v>
      </c>
      <c r="D105" s="49" t="s">
        <v>317</v>
      </c>
      <c r="E105" s="50">
        <v>715</v>
      </c>
      <c r="F105" s="50">
        <v>3</v>
      </c>
      <c r="G105" s="50">
        <v>261</v>
      </c>
      <c r="H105" s="50">
        <v>3</v>
      </c>
      <c r="I105" s="50">
        <v>5</v>
      </c>
      <c r="J105" s="50">
        <v>0</v>
      </c>
      <c r="K105" s="50">
        <v>0</v>
      </c>
      <c r="L105" s="50">
        <v>0</v>
      </c>
      <c r="M105" s="50">
        <v>0</v>
      </c>
      <c r="N105" s="50">
        <v>2</v>
      </c>
      <c r="O105" s="50">
        <v>0</v>
      </c>
      <c r="P105" s="50">
        <v>1</v>
      </c>
      <c r="Q105" s="50">
        <v>0</v>
      </c>
      <c r="R105" s="50">
        <v>0</v>
      </c>
      <c r="S105" s="50">
        <v>0</v>
      </c>
      <c r="T105" s="50">
        <v>0</v>
      </c>
      <c r="U105" s="50">
        <v>0</v>
      </c>
      <c r="V105" s="50">
        <v>0</v>
      </c>
      <c r="W105" s="50">
        <v>48</v>
      </c>
      <c r="X105" s="50">
        <v>6</v>
      </c>
      <c r="Y105" s="51"/>
      <c r="Z105" s="23"/>
      <c r="AA105" s="23"/>
      <c r="AB105" s="23"/>
      <c r="AC105" s="23"/>
      <c r="AD105" s="23"/>
      <c r="AE105" s="23"/>
      <c r="AF105" s="23"/>
      <c r="AG105" s="23"/>
      <c r="AH105" s="23"/>
    </row>
    <row r="106" spans="1:34" ht="15" customHeight="1" x14ac:dyDescent="0.2">
      <c r="A106" s="47">
        <f t="shared" si="1"/>
        <v>377</v>
      </c>
      <c r="B106" s="48">
        <v>41884</v>
      </c>
      <c r="C106" s="49" t="s">
        <v>318</v>
      </c>
      <c r="D106" s="49" t="s">
        <v>317</v>
      </c>
      <c r="E106" s="50">
        <v>730</v>
      </c>
      <c r="F106" s="50">
        <v>3</v>
      </c>
      <c r="G106" s="50">
        <v>276</v>
      </c>
      <c r="H106" s="50">
        <v>6</v>
      </c>
      <c r="I106" s="50">
        <v>5</v>
      </c>
      <c r="J106" s="50">
        <v>0</v>
      </c>
      <c r="K106" s="50">
        <v>0</v>
      </c>
      <c r="L106" s="50">
        <v>0</v>
      </c>
      <c r="M106" s="50">
        <v>0</v>
      </c>
      <c r="N106" s="50">
        <v>3</v>
      </c>
      <c r="O106" s="50">
        <v>0</v>
      </c>
      <c r="P106" s="50">
        <v>2</v>
      </c>
      <c r="Q106" s="50">
        <v>3</v>
      </c>
      <c r="R106" s="50">
        <v>0</v>
      </c>
      <c r="S106" s="50">
        <v>0</v>
      </c>
      <c r="T106" s="50">
        <v>0</v>
      </c>
      <c r="U106" s="50">
        <v>0</v>
      </c>
      <c r="V106" s="50">
        <v>0</v>
      </c>
      <c r="W106" s="50">
        <v>78</v>
      </c>
      <c r="X106" s="50">
        <v>4</v>
      </c>
      <c r="Y106" s="51"/>
      <c r="Z106" s="23"/>
      <c r="AA106" s="23"/>
      <c r="AB106" s="23"/>
      <c r="AC106" s="23"/>
      <c r="AD106" s="23"/>
      <c r="AE106" s="23"/>
      <c r="AF106" s="23"/>
      <c r="AG106" s="23"/>
      <c r="AH106" s="23"/>
    </row>
    <row r="107" spans="1:34" ht="15" customHeight="1" x14ac:dyDescent="0.2">
      <c r="A107" s="47">
        <f t="shared" si="1"/>
        <v>370</v>
      </c>
      <c r="B107" s="48">
        <v>41884</v>
      </c>
      <c r="C107" s="49" t="s">
        <v>318</v>
      </c>
      <c r="D107" s="49" t="s">
        <v>317</v>
      </c>
      <c r="E107" s="50">
        <v>745</v>
      </c>
      <c r="F107" s="50">
        <v>3</v>
      </c>
      <c r="G107" s="50">
        <v>267</v>
      </c>
      <c r="H107" s="50">
        <v>4</v>
      </c>
      <c r="I107" s="50">
        <v>6</v>
      </c>
      <c r="J107" s="50">
        <v>0</v>
      </c>
      <c r="K107" s="50">
        <v>0</v>
      </c>
      <c r="L107" s="50">
        <v>0</v>
      </c>
      <c r="M107" s="50">
        <v>0</v>
      </c>
      <c r="N107" s="50">
        <v>1</v>
      </c>
      <c r="O107" s="50">
        <v>0</v>
      </c>
      <c r="P107" s="50">
        <v>2</v>
      </c>
      <c r="Q107" s="50">
        <v>3</v>
      </c>
      <c r="R107" s="50">
        <v>0</v>
      </c>
      <c r="S107" s="50">
        <v>0</v>
      </c>
      <c r="T107" s="50">
        <v>0</v>
      </c>
      <c r="U107" s="50">
        <v>0</v>
      </c>
      <c r="V107" s="50">
        <v>0</v>
      </c>
      <c r="W107" s="50">
        <v>85</v>
      </c>
      <c r="X107" s="50">
        <v>2</v>
      </c>
      <c r="Y107" s="51"/>
      <c r="Z107" s="23"/>
      <c r="AA107" s="23"/>
      <c r="AB107" s="23"/>
      <c r="AC107" s="23"/>
      <c r="AD107" s="23"/>
      <c r="AE107" s="23"/>
      <c r="AF107" s="23"/>
      <c r="AG107" s="23"/>
      <c r="AH107" s="23"/>
    </row>
    <row r="108" spans="1:34" ht="15" customHeight="1" x14ac:dyDescent="0.2">
      <c r="A108" s="47">
        <f t="shared" si="1"/>
        <v>328</v>
      </c>
      <c r="B108" s="48">
        <v>41884</v>
      </c>
      <c r="C108" s="49" t="s">
        <v>318</v>
      </c>
      <c r="D108" s="49" t="s">
        <v>317</v>
      </c>
      <c r="E108" s="50">
        <v>800</v>
      </c>
      <c r="F108" s="50">
        <v>3</v>
      </c>
      <c r="G108" s="50">
        <v>237</v>
      </c>
      <c r="H108" s="50">
        <v>5</v>
      </c>
      <c r="I108" s="50">
        <v>1</v>
      </c>
      <c r="J108" s="50">
        <v>0</v>
      </c>
      <c r="K108" s="50">
        <v>0</v>
      </c>
      <c r="L108" s="50">
        <v>0</v>
      </c>
      <c r="M108" s="50">
        <v>0</v>
      </c>
      <c r="N108" s="50">
        <v>4</v>
      </c>
      <c r="O108" s="50">
        <v>0</v>
      </c>
      <c r="P108" s="50">
        <v>2</v>
      </c>
      <c r="Q108" s="50">
        <v>6</v>
      </c>
      <c r="R108" s="50">
        <v>0</v>
      </c>
      <c r="S108" s="50">
        <v>0</v>
      </c>
      <c r="T108" s="50">
        <v>0</v>
      </c>
      <c r="U108" s="50">
        <v>0</v>
      </c>
      <c r="V108" s="50">
        <v>0</v>
      </c>
      <c r="W108" s="50">
        <v>73</v>
      </c>
      <c r="X108" s="50">
        <v>0</v>
      </c>
      <c r="Y108" s="51"/>
      <c r="Z108" s="23"/>
      <c r="AA108" s="23"/>
      <c r="AB108" s="23"/>
      <c r="AC108" s="23"/>
      <c r="AD108" s="23"/>
      <c r="AE108" s="23"/>
      <c r="AF108" s="23"/>
      <c r="AG108" s="23"/>
      <c r="AH108" s="23"/>
    </row>
    <row r="109" spans="1:34" ht="15" customHeight="1" x14ac:dyDescent="0.2">
      <c r="A109" s="47">
        <f t="shared" si="1"/>
        <v>307</v>
      </c>
      <c r="B109" s="48">
        <v>41884</v>
      </c>
      <c r="C109" s="49" t="s">
        <v>318</v>
      </c>
      <c r="D109" s="49" t="s">
        <v>317</v>
      </c>
      <c r="E109" s="50">
        <v>815</v>
      </c>
      <c r="F109" s="50">
        <v>3</v>
      </c>
      <c r="G109" s="50">
        <v>221</v>
      </c>
      <c r="H109" s="50">
        <v>6</v>
      </c>
      <c r="I109" s="50">
        <v>3</v>
      </c>
      <c r="J109" s="50">
        <v>0</v>
      </c>
      <c r="K109" s="50">
        <v>0</v>
      </c>
      <c r="L109" s="50">
        <v>0</v>
      </c>
      <c r="M109" s="50">
        <v>0</v>
      </c>
      <c r="N109" s="50">
        <v>2</v>
      </c>
      <c r="O109" s="50">
        <v>0</v>
      </c>
      <c r="P109" s="50">
        <v>2</v>
      </c>
      <c r="Q109" s="50">
        <v>3</v>
      </c>
      <c r="R109" s="50">
        <v>0</v>
      </c>
      <c r="S109" s="50">
        <v>0</v>
      </c>
      <c r="T109" s="50">
        <v>0</v>
      </c>
      <c r="U109" s="50">
        <v>0</v>
      </c>
      <c r="V109" s="50">
        <v>0</v>
      </c>
      <c r="W109" s="50">
        <v>70</v>
      </c>
      <c r="X109" s="50">
        <v>0</v>
      </c>
      <c r="Y109" s="51"/>
      <c r="Z109" s="23"/>
      <c r="AA109" s="23"/>
      <c r="AB109" s="23"/>
      <c r="AC109" s="23"/>
      <c r="AD109" s="23"/>
      <c r="AE109" s="23"/>
      <c r="AF109" s="23"/>
      <c r="AG109" s="23"/>
      <c r="AH109" s="23"/>
    </row>
    <row r="110" spans="1:34" ht="15" customHeight="1" x14ac:dyDescent="0.2">
      <c r="A110" s="47">
        <f t="shared" si="1"/>
        <v>282</v>
      </c>
      <c r="B110" s="48">
        <v>41884</v>
      </c>
      <c r="C110" s="49" t="s">
        <v>318</v>
      </c>
      <c r="D110" s="49" t="s">
        <v>317</v>
      </c>
      <c r="E110" s="50">
        <v>830</v>
      </c>
      <c r="F110" s="50">
        <v>3</v>
      </c>
      <c r="G110" s="50">
        <v>213</v>
      </c>
      <c r="H110" s="50">
        <v>3</v>
      </c>
      <c r="I110" s="50">
        <v>4</v>
      </c>
      <c r="J110" s="50">
        <v>0</v>
      </c>
      <c r="K110" s="50">
        <v>0</v>
      </c>
      <c r="L110" s="50">
        <v>0</v>
      </c>
      <c r="M110" s="50">
        <v>0</v>
      </c>
      <c r="N110" s="50">
        <v>2</v>
      </c>
      <c r="O110" s="50">
        <v>0</v>
      </c>
      <c r="P110" s="50">
        <v>1</v>
      </c>
      <c r="Q110" s="50">
        <v>3</v>
      </c>
      <c r="R110" s="50">
        <v>0</v>
      </c>
      <c r="S110" s="50">
        <v>0</v>
      </c>
      <c r="T110" s="50">
        <v>0</v>
      </c>
      <c r="U110" s="50">
        <v>0</v>
      </c>
      <c r="V110" s="50">
        <v>0</v>
      </c>
      <c r="W110" s="50">
        <v>55</v>
      </c>
      <c r="X110" s="50">
        <v>1</v>
      </c>
      <c r="Y110" s="51"/>
      <c r="Z110" s="23"/>
      <c r="AA110" s="23"/>
      <c r="AB110" s="23"/>
      <c r="AC110" s="23"/>
      <c r="AD110" s="23"/>
      <c r="AE110" s="23"/>
      <c r="AF110" s="23"/>
      <c r="AG110" s="23"/>
      <c r="AH110" s="23"/>
    </row>
    <row r="111" spans="1:34" ht="15" customHeight="1" x14ac:dyDescent="0.2">
      <c r="A111" s="47">
        <f t="shared" si="1"/>
        <v>319</v>
      </c>
      <c r="B111" s="48">
        <v>41884</v>
      </c>
      <c r="C111" s="49" t="s">
        <v>318</v>
      </c>
      <c r="D111" s="49" t="s">
        <v>317</v>
      </c>
      <c r="E111" s="50">
        <v>845</v>
      </c>
      <c r="F111" s="50">
        <v>3</v>
      </c>
      <c r="G111" s="50">
        <v>238</v>
      </c>
      <c r="H111" s="50">
        <v>5</v>
      </c>
      <c r="I111" s="50">
        <v>5</v>
      </c>
      <c r="J111" s="50">
        <v>0</v>
      </c>
      <c r="K111" s="50">
        <v>0</v>
      </c>
      <c r="L111" s="50">
        <v>0</v>
      </c>
      <c r="M111" s="50">
        <v>0</v>
      </c>
      <c r="N111" s="50">
        <v>5</v>
      </c>
      <c r="O111" s="50">
        <v>0</v>
      </c>
      <c r="P111" s="50">
        <v>3</v>
      </c>
      <c r="Q111" s="50">
        <v>1</v>
      </c>
      <c r="R111" s="50">
        <v>0</v>
      </c>
      <c r="S111" s="50">
        <v>0</v>
      </c>
      <c r="T111" s="50">
        <v>0</v>
      </c>
      <c r="U111" s="50">
        <v>0</v>
      </c>
      <c r="V111" s="50">
        <v>0</v>
      </c>
      <c r="W111" s="50">
        <v>59</v>
      </c>
      <c r="X111" s="50">
        <v>3</v>
      </c>
      <c r="Y111" s="51"/>
      <c r="Z111" s="23"/>
      <c r="AA111" s="23"/>
      <c r="AB111" s="23"/>
      <c r="AC111" s="23"/>
      <c r="AD111" s="23"/>
      <c r="AE111" s="23"/>
      <c r="AF111" s="23"/>
      <c r="AG111" s="23"/>
      <c r="AH111" s="23"/>
    </row>
    <row r="112" spans="1:34" ht="15" customHeight="1" x14ac:dyDescent="0.2">
      <c r="A112" s="47">
        <f t="shared" si="1"/>
        <v>292</v>
      </c>
      <c r="B112" s="48">
        <v>41884</v>
      </c>
      <c r="C112" s="49" t="s">
        <v>318</v>
      </c>
      <c r="D112" s="49" t="s">
        <v>317</v>
      </c>
      <c r="E112" s="50">
        <v>1700</v>
      </c>
      <c r="F112" s="50">
        <v>3</v>
      </c>
      <c r="G112" s="50">
        <v>213</v>
      </c>
      <c r="H112" s="50">
        <v>5</v>
      </c>
      <c r="I112" s="50">
        <v>5</v>
      </c>
      <c r="J112" s="50">
        <v>0</v>
      </c>
      <c r="K112" s="50">
        <v>0</v>
      </c>
      <c r="L112" s="50">
        <v>0</v>
      </c>
      <c r="M112" s="50">
        <v>0</v>
      </c>
      <c r="N112" s="50">
        <v>6</v>
      </c>
      <c r="O112" s="50">
        <v>0</v>
      </c>
      <c r="P112" s="50">
        <v>0</v>
      </c>
      <c r="Q112" s="50">
        <v>0</v>
      </c>
      <c r="R112" s="50">
        <v>0</v>
      </c>
      <c r="S112" s="50">
        <v>0</v>
      </c>
      <c r="T112" s="50">
        <v>0</v>
      </c>
      <c r="U112" s="50">
        <v>0</v>
      </c>
      <c r="V112" s="50">
        <v>0</v>
      </c>
      <c r="W112" s="50">
        <v>59</v>
      </c>
      <c r="X112" s="50">
        <v>4</v>
      </c>
      <c r="Y112" s="51"/>
      <c r="Z112" s="23"/>
      <c r="AA112" s="23"/>
      <c r="AB112" s="23"/>
      <c r="AC112" s="23"/>
      <c r="AD112" s="23"/>
      <c r="AE112" s="23"/>
      <c r="AF112" s="23"/>
      <c r="AG112" s="23"/>
      <c r="AH112" s="23"/>
    </row>
    <row r="113" spans="1:34" ht="15" customHeight="1" x14ac:dyDescent="0.2">
      <c r="A113" s="47">
        <f t="shared" si="1"/>
        <v>275</v>
      </c>
      <c r="B113" s="48">
        <v>41884</v>
      </c>
      <c r="C113" s="49" t="s">
        <v>318</v>
      </c>
      <c r="D113" s="49" t="s">
        <v>317</v>
      </c>
      <c r="E113" s="50">
        <v>1715</v>
      </c>
      <c r="F113" s="50">
        <v>3</v>
      </c>
      <c r="G113" s="50">
        <v>193</v>
      </c>
      <c r="H113" s="50">
        <v>3</v>
      </c>
      <c r="I113" s="50">
        <v>1</v>
      </c>
      <c r="J113" s="50">
        <v>0</v>
      </c>
      <c r="K113" s="50">
        <v>0</v>
      </c>
      <c r="L113" s="50">
        <v>0</v>
      </c>
      <c r="M113" s="50">
        <v>0</v>
      </c>
      <c r="N113" s="50">
        <v>3</v>
      </c>
      <c r="O113" s="50">
        <v>0</v>
      </c>
      <c r="P113" s="50">
        <v>0</v>
      </c>
      <c r="Q113" s="50">
        <v>0</v>
      </c>
      <c r="R113" s="50">
        <v>0</v>
      </c>
      <c r="S113" s="50">
        <v>0</v>
      </c>
      <c r="T113" s="50">
        <v>0</v>
      </c>
      <c r="U113" s="50">
        <v>0</v>
      </c>
      <c r="V113" s="50">
        <v>0</v>
      </c>
      <c r="W113" s="50">
        <v>74</v>
      </c>
      <c r="X113" s="50">
        <v>1</v>
      </c>
      <c r="Y113" s="51"/>
      <c r="Z113" s="23"/>
      <c r="AA113" s="23"/>
      <c r="AB113" s="23"/>
      <c r="AC113" s="23"/>
      <c r="AD113" s="23"/>
      <c r="AE113" s="23"/>
      <c r="AF113" s="23"/>
      <c r="AG113" s="23"/>
      <c r="AH113" s="23"/>
    </row>
    <row r="114" spans="1:34" ht="15" customHeight="1" x14ac:dyDescent="0.2">
      <c r="A114" s="47">
        <f t="shared" si="1"/>
        <v>306</v>
      </c>
      <c r="B114" s="48">
        <v>41884</v>
      </c>
      <c r="C114" s="49" t="s">
        <v>318</v>
      </c>
      <c r="D114" s="49" t="s">
        <v>317</v>
      </c>
      <c r="E114" s="50">
        <v>1730</v>
      </c>
      <c r="F114" s="50">
        <v>3</v>
      </c>
      <c r="G114" s="50">
        <v>212</v>
      </c>
      <c r="H114" s="50">
        <v>3</v>
      </c>
      <c r="I114" s="50">
        <v>3</v>
      </c>
      <c r="J114" s="50">
        <v>0</v>
      </c>
      <c r="K114" s="50">
        <v>0</v>
      </c>
      <c r="L114" s="50">
        <v>0</v>
      </c>
      <c r="M114" s="50">
        <v>0</v>
      </c>
      <c r="N114" s="50">
        <v>4</v>
      </c>
      <c r="O114" s="50">
        <v>0</v>
      </c>
      <c r="P114" s="50">
        <v>1</v>
      </c>
      <c r="Q114" s="50">
        <v>1</v>
      </c>
      <c r="R114" s="50">
        <v>0</v>
      </c>
      <c r="S114" s="50">
        <v>0</v>
      </c>
      <c r="T114" s="50">
        <v>0</v>
      </c>
      <c r="U114" s="50">
        <v>0</v>
      </c>
      <c r="V114" s="50">
        <v>0</v>
      </c>
      <c r="W114" s="50">
        <v>77</v>
      </c>
      <c r="X114" s="50">
        <v>5</v>
      </c>
      <c r="Y114" s="51"/>
      <c r="Z114" s="23"/>
      <c r="AA114" s="23"/>
      <c r="AB114" s="23"/>
      <c r="AC114" s="23"/>
      <c r="AD114" s="23"/>
      <c r="AE114" s="23"/>
      <c r="AF114" s="23"/>
      <c r="AG114" s="23"/>
      <c r="AH114" s="23"/>
    </row>
    <row r="115" spans="1:34" ht="15" customHeight="1" x14ac:dyDescent="0.2">
      <c r="A115" s="47">
        <f t="shared" si="1"/>
        <v>356</v>
      </c>
      <c r="B115" s="48">
        <v>41884</v>
      </c>
      <c r="C115" s="49" t="s">
        <v>318</v>
      </c>
      <c r="D115" s="49" t="s">
        <v>317</v>
      </c>
      <c r="E115" s="50">
        <v>1745</v>
      </c>
      <c r="F115" s="50">
        <v>3</v>
      </c>
      <c r="G115" s="50">
        <v>247</v>
      </c>
      <c r="H115" s="50">
        <v>5</v>
      </c>
      <c r="I115" s="50">
        <v>5</v>
      </c>
      <c r="J115" s="50">
        <v>0</v>
      </c>
      <c r="K115" s="50">
        <v>0</v>
      </c>
      <c r="L115" s="50">
        <v>0</v>
      </c>
      <c r="M115" s="50">
        <v>0</v>
      </c>
      <c r="N115" s="50">
        <v>4</v>
      </c>
      <c r="O115" s="50">
        <v>0</v>
      </c>
      <c r="P115" s="50">
        <v>0</v>
      </c>
      <c r="Q115" s="50">
        <v>0</v>
      </c>
      <c r="R115" s="50">
        <v>0</v>
      </c>
      <c r="S115" s="50">
        <v>0</v>
      </c>
      <c r="T115" s="50">
        <v>0</v>
      </c>
      <c r="U115" s="50">
        <v>0</v>
      </c>
      <c r="V115" s="50">
        <v>0</v>
      </c>
      <c r="W115" s="50">
        <v>85</v>
      </c>
      <c r="X115" s="50">
        <v>10</v>
      </c>
      <c r="Y115" s="51"/>
      <c r="Z115" s="23"/>
      <c r="AA115" s="23"/>
      <c r="AB115" s="23"/>
      <c r="AC115" s="23"/>
      <c r="AD115" s="23"/>
      <c r="AE115" s="23"/>
      <c r="AF115" s="23"/>
      <c r="AG115" s="23"/>
      <c r="AH115" s="23"/>
    </row>
    <row r="116" spans="1:34" ht="30.75" customHeight="1" x14ac:dyDescent="0.2">
      <c r="A116" s="47">
        <f t="shared" si="1"/>
        <v>377</v>
      </c>
      <c r="B116" s="48">
        <v>41884</v>
      </c>
      <c r="C116" s="49" t="s">
        <v>318</v>
      </c>
      <c r="D116" s="49" t="s">
        <v>317</v>
      </c>
      <c r="E116" s="50">
        <v>1800</v>
      </c>
      <c r="F116" s="50">
        <v>3</v>
      </c>
      <c r="G116" s="50">
        <v>286</v>
      </c>
      <c r="H116" s="50">
        <v>3</v>
      </c>
      <c r="I116" s="50">
        <v>1</v>
      </c>
      <c r="J116" s="50">
        <v>0</v>
      </c>
      <c r="K116" s="50">
        <v>0</v>
      </c>
      <c r="L116" s="50">
        <v>0</v>
      </c>
      <c r="M116" s="50">
        <v>0</v>
      </c>
      <c r="N116" s="50">
        <v>1</v>
      </c>
      <c r="O116" s="50">
        <v>0</v>
      </c>
      <c r="P116" s="50">
        <v>1</v>
      </c>
      <c r="Q116" s="50">
        <v>0</v>
      </c>
      <c r="R116" s="50">
        <v>0</v>
      </c>
      <c r="S116" s="50">
        <v>0</v>
      </c>
      <c r="T116" s="50">
        <v>0</v>
      </c>
      <c r="U116" s="50">
        <v>0</v>
      </c>
      <c r="V116" s="50">
        <v>0</v>
      </c>
      <c r="W116" s="50">
        <v>84</v>
      </c>
      <c r="X116" s="50">
        <v>1</v>
      </c>
      <c r="Y116" s="51" t="s">
        <v>346</v>
      </c>
      <c r="Z116" s="23"/>
      <c r="AA116" s="23"/>
      <c r="AB116" s="23"/>
      <c r="AC116" s="23"/>
      <c r="AD116" s="23"/>
      <c r="AE116" s="23"/>
      <c r="AF116" s="23"/>
      <c r="AG116" s="23"/>
      <c r="AH116" s="23"/>
    </row>
    <row r="117" spans="1:34" ht="15" customHeight="1" x14ac:dyDescent="0.2">
      <c r="A117" s="47">
        <f t="shared" si="1"/>
        <v>370</v>
      </c>
      <c r="B117" s="48">
        <v>41884</v>
      </c>
      <c r="C117" s="49" t="s">
        <v>318</v>
      </c>
      <c r="D117" s="49" t="s">
        <v>317</v>
      </c>
      <c r="E117" s="50">
        <v>1815</v>
      </c>
      <c r="F117" s="50">
        <v>3</v>
      </c>
      <c r="G117" s="50">
        <v>294</v>
      </c>
      <c r="H117" s="50">
        <v>8</v>
      </c>
      <c r="I117" s="50">
        <v>3</v>
      </c>
      <c r="J117" s="50">
        <v>0</v>
      </c>
      <c r="K117" s="50">
        <v>0</v>
      </c>
      <c r="L117" s="50">
        <v>0</v>
      </c>
      <c r="M117" s="50">
        <v>0</v>
      </c>
      <c r="N117" s="50">
        <v>1</v>
      </c>
      <c r="O117" s="50">
        <v>0</v>
      </c>
      <c r="P117" s="50">
        <v>1</v>
      </c>
      <c r="Q117" s="50">
        <v>0</v>
      </c>
      <c r="R117" s="50">
        <v>0</v>
      </c>
      <c r="S117" s="50">
        <v>0</v>
      </c>
      <c r="T117" s="50">
        <v>0</v>
      </c>
      <c r="U117" s="50">
        <v>0</v>
      </c>
      <c r="V117" s="50">
        <v>0</v>
      </c>
      <c r="W117" s="50">
        <v>60</v>
      </c>
      <c r="X117" s="50">
        <v>3</v>
      </c>
      <c r="Y117" s="51"/>
      <c r="Z117" s="23"/>
      <c r="AA117" s="23"/>
      <c r="AB117" s="23"/>
      <c r="AC117" s="23"/>
      <c r="AD117" s="23"/>
      <c r="AE117" s="23"/>
      <c r="AF117" s="23"/>
      <c r="AG117" s="23"/>
      <c r="AH117" s="23"/>
    </row>
    <row r="118" spans="1:34" ht="15" customHeight="1" x14ac:dyDescent="0.2">
      <c r="A118" s="47">
        <f t="shared" si="1"/>
        <v>338</v>
      </c>
      <c r="B118" s="48">
        <v>41884</v>
      </c>
      <c r="C118" s="49" t="s">
        <v>318</v>
      </c>
      <c r="D118" s="49" t="s">
        <v>317</v>
      </c>
      <c r="E118" s="50">
        <v>1830</v>
      </c>
      <c r="F118" s="50">
        <v>3</v>
      </c>
      <c r="G118" s="50">
        <v>269</v>
      </c>
      <c r="H118" s="50">
        <v>3</v>
      </c>
      <c r="I118" s="50">
        <v>5</v>
      </c>
      <c r="J118" s="50">
        <v>0</v>
      </c>
      <c r="K118" s="50">
        <v>0</v>
      </c>
      <c r="L118" s="50">
        <v>0</v>
      </c>
      <c r="M118" s="50">
        <v>0</v>
      </c>
      <c r="N118" s="50">
        <v>1</v>
      </c>
      <c r="O118" s="50">
        <v>0</v>
      </c>
      <c r="P118" s="50">
        <v>2</v>
      </c>
      <c r="Q118" s="50">
        <v>1</v>
      </c>
      <c r="R118" s="50">
        <v>0</v>
      </c>
      <c r="S118" s="50">
        <v>0</v>
      </c>
      <c r="T118" s="50">
        <v>0</v>
      </c>
      <c r="U118" s="50">
        <v>0</v>
      </c>
      <c r="V118" s="50">
        <v>0</v>
      </c>
      <c r="W118" s="50">
        <v>56</v>
      </c>
      <c r="X118" s="50">
        <v>1</v>
      </c>
      <c r="Y118" s="51"/>
      <c r="Z118" s="23"/>
      <c r="AA118" s="23"/>
      <c r="AB118" s="23"/>
      <c r="AC118" s="23"/>
      <c r="AD118" s="23"/>
      <c r="AE118" s="23"/>
      <c r="AF118" s="23"/>
      <c r="AG118" s="23"/>
      <c r="AH118" s="23"/>
    </row>
    <row r="119" spans="1:34" ht="15" customHeight="1" x14ac:dyDescent="0.2">
      <c r="A119" s="47">
        <f t="shared" si="1"/>
        <v>270</v>
      </c>
      <c r="B119" s="48">
        <v>41884</v>
      </c>
      <c r="C119" s="49" t="s">
        <v>318</v>
      </c>
      <c r="D119" s="49" t="s">
        <v>317</v>
      </c>
      <c r="E119" s="50">
        <v>1845</v>
      </c>
      <c r="F119" s="50">
        <v>3</v>
      </c>
      <c r="G119" s="50">
        <v>211</v>
      </c>
      <c r="H119" s="50">
        <v>5</v>
      </c>
      <c r="I119" s="50">
        <v>5</v>
      </c>
      <c r="J119" s="50">
        <v>0</v>
      </c>
      <c r="K119" s="50">
        <v>0</v>
      </c>
      <c r="L119" s="50">
        <v>0</v>
      </c>
      <c r="M119" s="50">
        <v>0</v>
      </c>
      <c r="N119" s="50">
        <v>0</v>
      </c>
      <c r="O119" s="50">
        <v>0</v>
      </c>
      <c r="P119" s="50">
        <v>1</v>
      </c>
      <c r="Q119" s="50">
        <v>0</v>
      </c>
      <c r="R119" s="50">
        <v>0</v>
      </c>
      <c r="S119" s="50">
        <v>0</v>
      </c>
      <c r="T119" s="50">
        <v>0</v>
      </c>
      <c r="U119" s="50">
        <v>0</v>
      </c>
      <c r="V119" s="50">
        <v>0</v>
      </c>
      <c r="W119" s="50">
        <v>45</v>
      </c>
      <c r="X119" s="50">
        <v>3</v>
      </c>
      <c r="Y119" s="51" t="s">
        <v>350</v>
      </c>
      <c r="Z119" s="23"/>
      <c r="AA119" s="23"/>
      <c r="AB119" s="23"/>
      <c r="AC119" s="23"/>
      <c r="AD119" s="23"/>
      <c r="AE119" s="23"/>
      <c r="AF119" s="23"/>
      <c r="AG119" s="23"/>
      <c r="AH119" s="23"/>
    </row>
    <row r="120" spans="1:34" ht="15" customHeight="1" x14ac:dyDescent="0.2">
      <c r="A120" s="47">
        <f t="shared" si="1"/>
        <v>192</v>
      </c>
      <c r="B120" s="48">
        <v>41884</v>
      </c>
      <c r="C120" s="49" t="s">
        <v>318</v>
      </c>
      <c r="D120" s="49" t="s">
        <v>317</v>
      </c>
      <c r="E120" s="50">
        <v>1900</v>
      </c>
      <c r="F120" s="50">
        <v>3</v>
      </c>
      <c r="G120" s="50">
        <v>161</v>
      </c>
      <c r="H120" s="50">
        <v>2</v>
      </c>
      <c r="I120" s="50">
        <v>4</v>
      </c>
      <c r="J120" s="50">
        <v>0</v>
      </c>
      <c r="K120" s="50">
        <v>0</v>
      </c>
      <c r="L120" s="50">
        <v>0</v>
      </c>
      <c r="M120" s="50">
        <v>0</v>
      </c>
      <c r="N120" s="50">
        <v>0</v>
      </c>
      <c r="O120" s="50">
        <v>0</v>
      </c>
      <c r="P120" s="50">
        <v>0</v>
      </c>
      <c r="Q120" s="50">
        <v>0</v>
      </c>
      <c r="R120" s="50">
        <v>0</v>
      </c>
      <c r="S120" s="50">
        <v>0</v>
      </c>
      <c r="T120" s="50">
        <v>0</v>
      </c>
      <c r="U120" s="50">
        <v>0</v>
      </c>
      <c r="V120" s="50">
        <v>0</v>
      </c>
      <c r="W120" s="50">
        <v>21</v>
      </c>
      <c r="X120" s="50">
        <v>4</v>
      </c>
      <c r="Y120" s="51"/>
      <c r="Z120" s="23"/>
      <c r="AA120" s="23"/>
      <c r="AB120" s="23"/>
      <c r="AC120" s="23"/>
      <c r="AD120" s="23"/>
      <c r="AE120" s="23"/>
      <c r="AF120" s="23"/>
      <c r="AG120" s="23"/>
      <c r="AH120" s="23"/>
    </row>
    <row r="121" spans="1:34" ht="15" customHeight="1" x14ac:dyDescent="0.2">
      <c r="A121" s="47">
        <f t="shared" si="1"/>
        <v>226</v>
      </c>
      <c r="B121" s="48">
        <v>41884</v>
      </c>
      <c r="C121" s="49" t="s">
        <v>318</v>
      </c>
      <c r="D121" s="49" t="s">
        <v>317</v>
      </c>
      <c r="E121" s="50">
        <v>1915</v>
      </c>
      <c r="F121" s="50">
        <v>3</v>
      </c>
      <c r="G121" s="50">
        <v>192</v>
      </c>
      <c r="H121" s="50">
        <v>4</v>
      </c>
      <c r="I121" s="50">
        <v>0</v>
      </c>
      <c r="J121" s="50">
        <v>0</v>
      </c>
      <c r="K121" s="50">
        <v>0</v>
      </c>
      <c r="L121" s="50">
        <v>0</v>
      </c>
      <c r="M121" s="50">
        <v>0</v>
      </c>
      <c r="N121" s="50">
        <v>0</v>
      </c>
      <c r="O121" s="50">
        <v>0</v>
      </c>
      <c r="P121" s="50">
        <v>0</v>
      </c>
      <c r="Q121" s="50">
        <v>2</v>
      </c>
      <c r="R121" s="50">
        <v>1</v>
      </c>
      <c r="S121" s="50">
        <v>0</v>
      </c>
      <c r="T121" s="50">
        <v>0</v>
      </c>
      <c r="U121" s="50">
        <v>0</v>
      </c>
      <c r="V121" s="50">
        <v>0</v>
      </c>
      <c r="W121" s="50">
        <v>24</v>
      </c>
      <c r="X121" s="50">
        <v>3</v>
      </c>
      <c r="Y121" s="51"/>
      <c r="Z121" s="23"/>
      <c r="AA121" s="23"/>
      <c r="AB121" s="23"/>
      <c r="AC121" s="23"/>
      <c r="AD121" s="23"/>
      <c r="AE121" s="23"/>
      <c r="AF121" s="23"/>
      <c r="AG121" s="23"/>
      <c r="AH121" s="23"/>
    </row>
    <row r="122" spans="1:34" ht="15" customHeight="1" x14ac:dyDescent="0.2">
      <c r="A122" s="47">
        <f t="shared" si="1"/>
        <v>241</v>
      </c>
      <c r="B122" s="48">
        <v>41884</v>
      </c>
      <c r="C122" s="49" t="s">
        <v>318</v>
      </c>
      <c r="D122" s="49" t="s">
        <v>317</v>
      </c>
      <c r="E122" s="50">
        <v>1930</v>
      </c>
      <c r="F122" s="50">
        <v>3</v>
      </c>
      <c r="G122" s="50">
        <v>213</v>
      </c>
      <c r="H122" s="50">
        <v>3</v>
      </c>
      <c r="I122" s="50">
        <v>2</v>
      </c>
      <c r="J122" s="50">
        <v>0</v>
      </c>
      <c r="K122" s="50">
        <v>0</v>
      </c>
      <c r="L122" s="50">
        <v>0</v>
      </c>
      <c r="M122" s="50">
        <v>0</v>
      </c>
      <c r="N122" s="50">
        <v>1</v>
      </c>
      <c r="O122" s="50">
        <v>0</v>
      </c>
      <c r="P122" s="50">
        <v>0</v>
      </c>
      <c r="Q122" s="50">
        <v>0</v>
      </c>
      <c r="R122" s="50">
        <v>1</v>
      </c>
      <c r="S122" s="50">
        <v>0</v>
      </c>
      <c r="T122" s="50">
        <v>0</v>
      </c>
      <c r="U122" s="50">
        <v>0</v>
      </c>
      <c r="V122" s="50">
        <v>0</v>
      </c>
      <c r="W122" s="50">
        <v>20</v>
      </c>
      <c r="X122" s="50">
        <v>1</v>
      </c>
      <c r="Y122" s="51"/>
      <c r="Z122" s="23"/>
      <c r="AA122" s="23"/>
      <c r="AB122" s="23"/>
      <c r="AC122" s="23"/>
      <c r="AD122" s="23"/>
      <c r="AE122" s="23"/>
      <c r="AF122" s="23"/>
      <c r="AG122" s="23"/>
      <c r="AH122" s="23"/>
    </row>
    <row r="123" spans="1:34" ht="15.75" customHeight="1" x14ac:dyDescent="0.2">
      <c r="A123" s="47">
        <f t="shared" si="1"/>
        <v>245</v>
      </c>
      <c r="B123" s="48">
        <v>41884</v>
      </c>
      <c r="C123" s="49" t="s">
        <v>318</v>
      </c>
      <c r="D123" s="49" t="s">
        <v>317</v>
      </c>
      <c r="E123" s="50">
        <v>1945</v>
      </c>
      <c r="F123" s="50">
        <v>3</v>
      </c>
      <c r="G123" s="50">
        <v>214</v>
      </c>
      <c r="H123" s="50">
        <v>2</v>
      </c>
      <c r="I123" s="50">
        <v>2</v>
      </c>
      <c r="J123" s="50">
        <v>0</v>
      </c>
      <c r="K123" s="50">
        <v>0</v>
      </c>
      <c r="L123" s="50">
        <v>0</v>
      </c>
      <c r="M123" s="50">
        <v>0</v>
      </c>
      <c r="N123" s="50">
        <v>2</v>
      </c>
      <c r="O123" s="50">
        <v>0</v>
      </c>
      <c r="P123" s="50">
        <v>0</v>
      </c>
      <c r="Q123" s="50">
        <v>0</v>
      </c>
      <c r="R123" s="50">
        <v>1</v>
      </c>
      <c r="S123" s="50">
        <v>1</v>
      </c>
      <c r="T123" s="50">
        <v>0</v>
      </c>
      <c r="U123" s="50">
        <v>0</v>
      </c>
      <c r="V123" s="50">
        <v>0</v>
      </c>
      <c r="W123" s="50">
        <v>22</v>
      </c>
      <c r="X123" s="50">
        <v>1</v>
      </c>
      <c r="Y123" s="51"/>
      <c r="Z123" s="23"/>
      <c r="AA123" s="23"/>
      <c r="AB123" s="23"/>
      <c r="AC123" s="23"/>
      <c r="AD123" s="23"/>
      <c r="AE123" s="23"/>
      <c r="AF123" s="23"/>
      <c r="AG123" s="23"/>
      <c r="AH123" s="23"/>
    </row>
    <row r="124" spans="1:34" ht="15" customHeight="1" x14ac:dyDescent="0.2">
      <c r="A124" s="47">
        <f t="shared" si="1"/>
        <v>93</v>
      </c>
      <c r="B124" s="48">
        <v>41884</v>
      </c>
      <c r="C124" s="49" t="s">
        <v>318</v>
      </c>
      <c r="D124" s="49" t="s">
        <v>317</v>
      </c>
      <c r="E124" s="50">
        <v>600</v>
      </c>
      <c r="F124" s="50">
        <v>4</v>
      </c>
      <c r="G124" s="50">
        <v>59</v>
      </c>
      <c r="H124" s="50">
        <v>3</v>
      </c>
      <c r="I124" s="50">
        <v>1</v>
      </c>
      <c r="J124" s="50">
        <v>0</v>
      </c>
      <c r="K124" s="50">
        <v>0</v>
      </c>
      <c r="L124" s="50">
        <v>0</v>
      </c>
      <c r="M124" s="50">
        <v>0</v>
      </c>
      <c r="N124" s="50">
        <v>4</v>
      </c>
      <c r="O124" s="50">
        <v>0</v>
      </c>
      <c r="P124" s="50">
        <v>0</v>
      </c>
      <c r="Q124" s="50">
        <v>3</v>
      </c>
      <c r="R124" s="50">
        <v>0</v>
      </c>
      <c r="S124" s="50">
        <v>0</v>
      </c>
      <c r="T124" s="50">
        <v>0</v>
      </c>
      <c r="U124" s="50">
        <v>0</v>
      </c>
      <c r="V124" s="50">
        <v>0</v>
      </c>
      <c r="W124" s="50">
        <v>22</v>
      </c>
      <c r="X124" s="50">
        <v>1</v>
      </c>
      <c r="Y124" s="51"/>
      <c r="Z124" s="23"/>
      <c r="AA124" s="23"/>
      <c r="AB124" s="23"/>
      <c r="AC124" s="23"/>
      <c r="AD124" s="23"/>
      <c r="AE124" s="23"/>
      <c r="AF124" s="23"/>
      <c r="AG124" s="23"/>
      <c r="AH124" s="23"/>
    </row>
    <row r="125" spans="1:34" ht="12.75" x14ac:dyDescent="0.2">
      <c r="A125" s="47">
        <f t="shared" si="1"/>
        <v>119</v>
      </c>
      <c r="B125" s="48">
        <v>41884</v>
      </c>
      <c r="C125" s="49" t="s">
        <v>318</v>
      </c>
      <c r="D125" s="49" t="s">
        <v>317</v>
      </c>
      <c r="E125" s="50">
        <v>615</v>
      </c>
      <c r="F125" s="50">
        <v>4</v>
      </c>
      <c r="G125" s="50">
        <v>82</v>
      </c>
      <c r="H125" s="50">
        <v>3</v>
      </c>
      <c r="I125" s="50">
        <v>3</v>
      </c>
      <c r="J125" s="50">
        <v>0</v>
      </c>
      <c r="K125" s="50">
        <v>0</v>
      </c>
      <c r="L125" s="50">
        <v>0</v>
      </c>
      <c r="M125" s="50">
        <v>0</v>
      </c>
      <c r="N125" s="50">
        <v>5</v>
      </c>
      <c r="O125" s="50">
        <v>0</v>
      </c>
      <c r="P125" s="50">
        <v>0</v>
      </c>
      <c r="Q125" s="50">
        <v>0</v>
      </c>
      <c r="R125" s="50">
        <v>0</v>
      </c>
      <c r="S125" s="50">
        <v>0</v>
      </c>
      <c r="T125" s="50">
        <v>0</v>
      </c>
      <c r="U125" s="50">
        <v>0</v>
      </c>
      <c r="V125" s="50">
        <v>0</v>
      </c>
      <c r="W125" s="50">
        <v>25</v>
      </c>
      <c r="X125" s="50">
        <v>1</v>
      </c>
      <c r="Y125" s="51"/>
      <c r="Z125" s="23"/>
      <c r="AA125" s="23"/>
      <c r="AB125" s="23"/>
      <c r="AC125" s="23"/>
      <c r="AD125" s="23"/>
      <c r="AE125" s="23"/>
      <c r="AF125" s="23"/>
      <c r="AG125" s="23"/>
      <c r="AH125" s="23"/>
    </row>
    <row r="126" spans="1:34" ht="18" customHeight="1" x14ac:dyDescent="0.2">
      <c r="A126" s="47">
        <f t="shared" si="1"/>
        <v>143</v>
      </c>
      <c r="B126" s="48">
        <v>41884</v>
      </c>
      <c r="C126" s="49" t="s">
        <v>318</v>
      </c>
      <c r="D126" s="49" t="s">
        <v>317</v>
      </c>
      <c r="E126" s="50">
        <v>630</v>
      </c>
      <c r="F126" s="50">
        <v>4</v>
      </c>
      <c r="G126" s="50">
        <v>88</v>
      </c>
      <c r="H126" s="50">
        <v>5</v>
      </c>
      <c r="I126" s="50">
        <v>3</v>
      </c>
      <c r="J126" s="50">
        <v>0</v>
      </c>
      <c r="K126" s="50">
        <v>0</v>
      </c>
      <c r="L126" s="50">
        <v>0</v>
      </c>
      <c r="M126" s="50">
        <v>0</v>
      </c>
      <c r="N126" s="50">
        <v>5</v>
      </c>
      <c r="O126" s="50">
        <v>0</v>
      </c>
      <c r="P126" s="50">
        <v>1</v>
      </c>
      <c r="Q126" s="50">
        <v>1</v>
      </c>
      <c r="R126" s="50">
        <v>0</v>
      </c>
      <c r="S126" s="50">
        <v>0</v>
      </c>
      <c r="T126" s="50">
        <v>0</v>
      </c>
      <c r="U126" s="50">
        <v>0</v>
      </c>
      <c r="V126" s="50">
        <v>0</v>
      </c>
      <c r="W126" s="50">
        <v>36</v>
      </c>
      <c r="X126" s="50">
        <v>4</v>
      </c>
      <c r="Y126" s="51"/>
      <c r="Z126" s="23"/>
      <c r="AA126" s="23"/>
      <c r="AB126" s="23"/>
      <c r="AC126" s="23"/>
      <c r="AD126" s="23"/>
      <c r="AE126" s="23"/>
      <c r="AF126" s="23"/>
      <c r="AG126" s="23"/>
      <c r="AH126" s="23"/>
    </row>
    <row r="127" spans="1:34" ht="15" customHeight="1" x14ac:dyDescent="0.2">
      <c r="A127" s="47">
        <f t="shared" si="1"/>
        <v>176</v>
      </c>
      <c r="B127" s="48">
        <v>41884</v>
      </c>
      <c r="C127" s="49" t="s">
        <v>318</v>
      </c>
      <c r="D127" s="49" t="s">
        <v>317</v>
      </c>
      <c r="E127" s="50">
        <v>645</v>
      </c>
      <c r="F127" s="50">
        <v>4</v>
      </c>
      <c r="G127" s="50">
        <v>117</v>
      </c>
      <c r="H127" s="50">
        <v>3</v>
      </c>
      <c r="I127" s="50">
        <v>5</v>
      </c>
      <c r="J127" s="50">
        <v>0</v>
      </c>
      <c r="K127" s="50">
        <v>0</v>
      </c>
      <c r="L127" s="50">
        <v>0</v>
      </c>
      <c r="M127" s="50">
        <v>0</v>
      </c>
      <c r="N127" s="50">
        <v>2</v>
      </c>
      <c r="O127" s="50">
        <v>0</v>
      </c>
      <c r="P127" s="50">
        <v>0</v>
      </c>
      <c r="Q127" s="50">
        <v>1</v>
      </c>
      <c r="R127" s="50">
        <v>0</v>
      </c>
      <c r="S127" s="50">
        <v>0</v>
      </c>
      <c r="T127" s="50">
        <v>0</v>
      </c>
      <c r="U127" s="50">
        <v>0</v>
      </c>
      <c r="V127" s="50">
        <v>0</v>
      </c>
      <c r="W127" s="50">
        <v>46</v>
      </c>
      <c r="X127" s="50">
        <v>2</v>
      </c>
      <c r="Y127" s="51"/>
      <c r="Z127" s="23"/>
      <c r="AA127" s="23"/>
      <c r="AB127" s="23"/>
      <c r="AC127" s="23"/>
      <c r="AD127" s="23"/>
      <c r="AE127" s="23"/>
      <c r="AF127" s="23"/>
      <c r="AG127" s="23"/>
      <c r="AH127" s="23"/>
    </row>
    <row r="128" spans="1:34" ht="15" customHeight="1" x14ac:dyDescent="0.2">
      <c r="A128" s="47">
        <f t="shared" si="1"/>
        <v>151</v>
      </c>
      <c r="B128" s="48">
        <v>41884</v>
      </c>
      <c r="C128" s="49" t="s">
        <v>318</v>
      </c>
      <c r="D128" s="49" t="s">
        <v>317</v>
      </c>
      <c r="E128" s="50">
        <v>700</v>
      </c>
      <c r="F128" s="50">
        <v>4</v>
      </c>
      <c r="G128" s="50">
        <v>97</v>
      </c>
      <c r="H128" s="50">
        <v>5</v>
      </c>
      <c r="I128" s="50">
        <v>1</v>
      </c>
      <c r="J128" s="50">
        <v>0</v>
      </c>
      <c r="K128" s="50">
        <v>0</v>
      </c>
      <c r="L128" s="50">
        <v>0</v>
      </c>
      <c r="M128" s="50">
        <v>0</v>
      </c>
      <c r="N128" s="50">
        <v>2</v>
      </c>
      <c r="O128" s="50">
        <v>0</v>
      </c>
      <c r="P128" s="50">
        <v>0</v>
      </c>
      <c r="Q128" s="50">
        <v>0</v>
      </c>
      <c r="R128" s="50">
        <v>0</v>
      </c>
      <c r="S128" s="50">
        <v>0</v>
      </c>
      <c r="T128" s="50">
        <v>0</v>
      </c>
      <c r="U128" s="50">
        <v>0</v>
      </c>
      <c r="V128" s="50">
        <v>0</v>
      </c>
      <c r="W128" s="50">
        <v>43</v>
      </c>
      <c r="X128" s="50">
        <v>3</v>
      </c>
      <c r="Y128" s="51"/>
      <c r="Z128" s="23"/>
      <c r="AA128" s="23"/>
      <c r="AB128" s="23"/>
      <c r="AC128" s="23"/>
      <c r="AD128" s="23"/>
      <c r="AE128" s="23"/>
      <c r="AF128" s="23"/>
      <c r="AG128" s="23"/>
      <c r="AH128" s="23"/>
    </row>
    <row r="129" spans="1:34" ht="15" customHeight="1" x14ac:dyDescent="0.2">
      <c r="A129" s="47">
        <f t="shared" si="1"/>
        <v>199</v>
      </c>
      <c r="B129" s="48">
        <v>41884</v>
      </c>
      <c r="C129" s="49" t="s">
        <v>318</v>
      </c>
      <c r="D129" s="49" t="s">
        <v>317</v>
      </c>
      <c r="E129" s="50">
        <v>715</v>
      </c>
      <c r="F129" s="50">
        <v>4</v>
      </c>
      <c r="G129" s="50">
        <v>134</v>
      </c>
      <c r="H129" s="50">
        <v>2</v>
      </c>
      <c r="I129" s="50">
        <v>3</v>
      </c>
      <c r="J129" s="50">
        <v>0</v>
      </c>
      <c r="K129" s="50">
        <v>0</v>
      </c>
      <c r="L129" s="50">
        <v>0</v>
      </c>
      <c r="M129" s="50">
        <v>0</v>
      </c>
      <c r="N129" s="50">
        <v>3</v>
      </c>
      <c r="O129" s="50">
        <v>0</v>
      </c>
      <c r="P129" s="50">
        <v>0</v>
      </c>
      <c r="Q129" s="50">
        <v>0</v>
      </c>
      <c r="R129" s="50">
        <v>1</v>
      </c>
      <c r="S129" s="50">
        <v>0</v>
      </c>
      <c r="T129" s="50">
        <v>0</v>
      </c>
      <c r="U129" s="50">
        <v>0</v>
      </c>
      <c r="V129" s="50">
        <v>0</v>
      </c>
      <c r="W129" s="50">
        <v>54</v>
      </c>
      <c r="X129" s="50">
        <v>2</v>
      </c>
      <c r="Y129" s="51"/>
      <c r="Z129" s="23"/>
      <c r="AA129" s="23"/>
      <c r="AB129" s="23"/>
      <c r="AC129" s="23"/>
      <c r="AD129" s="23"/>
      <c r="AE129" s="23"/>
      <c r="AF129" s="23"/>
      <c r="AG129" s="23"/>
      <c r="AH129" s="23"/>
    </row>
    <row r="130" spans="1:34" ht="15" customHeight="1" x14ac:dyDescent="0.2">
      <c r="A130" s="47">
        <f t="shared" si="1"/>
        <v>155</v>
      </c>
      <c r="B130" s="48">
        <v>41884</v>
      </c>
      <c r="C130" s="49" t="s">
        <v>318</v>
      </c>
      <c r="D130" s="49" t="s">
        <v>317</v>
      </c>
      <c r="E130" s="50">
        <v>730</v>
      </c>
      <c r="F130" s="50">
        <v>4</v>
      </c>
      <c r="G130" s="50">
        <v>113</v>
      </c>
      <c r="H130" s="50">
        <v>2</v>
      </c>
      <c r="I130" s="50">
        <v>3</v>
      </c>
      <c r="J130" s="50">
        <v>0</v>
      </c>
      <c r="K130" s="50">
        <v>0</v>
      </c>
      <c r="L130" s="50">
        <v>0</v>
      </c>
      <c r="M130" s="50">
        <v>0</v>
      </c>
      <c r="N130" s="50">
        <v>2</v>
      </c>
      <c r="O130" s="50">
        <v>0</v>
      </c>
      <c r="P130" s="50">
        <v>0</v>
      </c>
      <c r="Q130" s="50">
        <v>1</v>
      </c>
      <c r="R130" s="50">
        <v>0</v>
      </c>
      <c r="S130" s="50">
        <v>0</v>
      </c>
      <c r="T130" s="50">
        <v>0</v>
      </c>
      <c r="U130" s="50">
        <v>0</v>
      </c>
      <c r="V130" s="50">
        <v>0</v>
      </c>
      <c r="W130" s="50">
        <v>30</v>
      </c>
      <c r="X130" s="50">
        <v>4</v>
      </c>
      <c r="Y130" s="51"/>
      <c r="Z130" s="23"/>
      <c r="AA130" s="23"/>
      <c r="AB130" s="23"/>
      <c r="AC130" s="23"/>
      <c r="AD130" s="23"/>
      <c r="AE130" s="23"/>
      <c r="AF130" s="23"/>
      <c r="AG130" s="23"/>
      <c r="AH130" s="23"/>
    </row>
    <row r="131" spans="1:34" ht="15" customHeight="1" x14ac:dyDescent="0.2">
      <c r="A131" s="47">
        <f t="shared" si="1"/>
        <v>204</v>
      </c>
      <c r="B131" s="48">
        <v>41884</v>
      </c>
      <c r="C131" s="49" t="s">
        <v>318</v>
      </c>
      <c r="D131" s="49" t="s">
        <v>317</v>
      </c>
      <c r="E131" s="50">
        <v>745</v>
      </c>
      <c r="F131" s="50">
        <v>4</v>
      </c>
      <c r="G131" s="50">
        <v>148</v>
      </c>
      <c r="H131" s="50">
        <v>2</v>
      </c>
      <c r="I131" s="50">
        <v>7</v>
      </c>
      <c r="J131" s="50">
        <v>1</v>
      </c>
      <c r="K131" s="50">
        <v>0</v>
      </c>
      <c r="L131" s="50">
        <v>0</v>
      </c>
      <c r="M131" s="50">
        <v>0</v>
      </c>
      <c r="N131" s="50">
        <v>1</v>
      </c>
      <c r="O131" s="50">
        <v>0</v>
      </c>
      <c r="P131" s="50">
        <v>0</v>
      </c>
      <c r="Q131" s="50">
        <v>4</v>
      </c>
      <c r="R131" s="50">
        <v>0</v>
      </c>
      <c r="S131" s="50">
        <v>0</v>
      </c>
      <c r="T131" s="50">
        <v>0</v>
      </c>
      <c r="U131" s="50">
        <v>0</v>
      </c>
      <c r="V131" s="50">
        <v>0</v>
      </c>
      <c r="W131" s="50">
        <v>40</v>
      </c>
      <c r="X131" s="50">
        <v>1</v>
      </c>
      <c r="Y131" s="51"/>
      <c r="Z131" s="23"/>
      <c r="AA131" s="23"/>
      <c r="AB131" s="23"/>
      <c r="AC131" s="23"/>
      <c r="AD131" s="23"/>
      <c r="AE131" s="23"/>
      <c r="AF131" s="23"/>
      <c r="AG131" s="23"/>
      <c r="AH131" s="23"/>
    </row>
    <row r="132" spans="1:34" ht="15" customHeight="1" x14ac:dyDescent="0.2">
      <c r="A132" s="47">
        <f t="shared" si="1"/>
        <v>183</v>
      </c>
      <c r="B132" s="48">
        <v>41884</v>
      </c>
      <c r="C132" s="49" t="s">
        <v>318</v>
      </c>
      <c r="D132" s="49" t="s">
        <v>317</v>
      </c>
      <c r="E132" s="50">
        <v>800</v>
      </c>
      <c r="F132" s="50">
        <v>4</v>
      </c>
      <c r="G132" s="50">
        <v>131</v>
      </c>
      <c r="H132" s="50">
        <v>2</v>
      </c>
      <c r="I132" s="50">
        <v>6</v>
      </c>
      <c r="J132" s="50">
        <v>0</v>
      </c>
      <c r="K132" s="50">
        <v>0</v>
      </c>
      <c r="L132" s="50">
        <v>0</v>
      </c>
      <c r="M132" s="50">
        <v>0</v>
      </c>
      <c r="N132" s="50">
        <v>2</v>
      </c>
      <c r="O132" s="50">
        <v>0</v>
      </c>
      <c r="P132" s="50">
        <v>2</v>
      </c>
      <c r="Q132" s="50">
        <v>2</v>
      </c>
      <c r="R132" s="50">
        <v>0</v>
      </c>
      <c r="S132" s="50">
        <v>0</v>
      </c>
      <c r="T132" s="50">
        <v>0</v>
      </c>
      <c r="U132" s="50">
        <v>0</v>
      </c>
      <c r="V132" s="50">
        <v>0</v>
      </c>
      <c r="W132" s="50">
        <v>37</v>
      </c>
      <c r="X132" s="50">
        <v>1</v>
      </c>
      <c r="Y132" s="51"/>
      <c r="Z132" s="23"/>
      <c r="AA132" s="23"/>
      <c r="AB132" s="23"/>
      <c r="AC132" s="23"/>
      <c r="AD132" s="23"/>
      <c r="AE132" s="23"/>
      <c r="AF132" s="23"/>
      <c r="AG132" s="23"/>
      <c r="AH132" s="23"/>
    </row>
    <row r="133" spans="1:34" ht="15" customHeight="1" x14ac:dyDescent="0.2">
      <c r="A133" s="47">
        <f t="shared" ref="A133:A196" si="2">SUM(G133:X133)</f>
        <v>194</v>
      </c>
      <c r="B133" s="48">
        <v>41884</v>
      </c>
      <c r="C133" s="49" t="s">
        <v>318</v>
      </c>
      <c r="D133" s="49" t="s">
        <v>317</v>
      </c>
      <c r="E133" s="50">
        <v>815</v>
      </c>
      <c r="F133" s="50">
        <v>4</v>
      </c>
      <c r="G133" s="50">
        <v>153</v>
      </c>
      <c r="H133" s="50">
        <v>3</v>
      </c>
      <c r="I133" s="50">
        <v>4</v>
      </c>
      <c r="J133" s="50">
        <v>0</v>
      </c>
      <c r="K133" s="50">
        <v>0</v>
      </c>
      <c r="L133" s="50">
        <v>0</v>
      </c>
      <c r="M133" s="50">
        <v>0</v>
      </c>
      <c r="N133" s="50">
        <v>2</v>
      </c>
      <c r="O133" s="50">
        <v>0</v>
      </c>
      <c r="P133" s="50">
        <v>0</v>
      </c>
      <c r="Q133" s="50">
        <v>2</v>
      </c>
      <c r="R133" s="50">
        <v>0</v>
      </c>
      <c r="S133" s="50">
        <v>0</v>
      </c>
      <c r="T133" s="50">
        <v>0</v>
      </c>
      <c r="U133" s="50">
        <v>0</v>
      </c>
      <c r="V133" s="50">
        <v>0</v>
      </c>
      <c r="W133" s="50">
        <v>29</v>
      </c>
      <c r="X133" s="50">
        <v>1</v>
      </c>
      <c r="Y133" s="51"/>
      <c r="Z133" s="23"/>
      <c r="AA133" s="23"/>
      <c r="AB133" s="23"/>
      <c r="AC133" s="23"/>
      <c r="AD133" s="23"/>
      <c r="AE133" s="23"/>
      <c r="AF133" s="23"/>
      <c r="AG133" s="23"/>
      <c r="AH133" s="23"/>
    </row>
    <row r="134" spans="1:34" ht="15" customHeight="1" x14ac:dyDescent="0.2">
      <c r="A134" s="47">
        <f t="shared" si="2"/>
        <v>198</v>
      </c>
      <c r="B134" s="48">
        <v>41884</v>
      </c>
      <c r="C134" s="49" t="s">
        <v>318</v>
      </c>
      <c r="D134" s="49" t="s">
        <v>317</v>
      </c>
      <c r="E134" s="50">
        <v>830</v>
      </c>
      <c r="F134" s="50">
        <v>4</v>
      </c>
      <c r="G134" s="50">
        <v>138</v>
      </c>
      <c r="H134" s="50">
        <v>5</v>
      </c>
      <c r="I134" s="50">
        <v>8</v>
      </c>
      <c r="J134" s="50">
        <v>0</v>
      </c>
      <c r="K134" s="50">
        <v>0</v>
      </c>
      <c r="L134" s="50">
        <v>0</v>
      </c>
      <c r="M134" s="50">
        <v>0</v>
      </c>
      <c r="N134" s="50">
        <v>0</v>
      </c>
      <c r="O134" s="50">
        <v>0</v>
      </c>
      <c r="P134" s="50">
        <v>3</v>
      </c>
      <c r="Q134" s="50">
        <v>1</v>
      </c>
      <c r="R134" s="50">
        <v>0</v>
      </c>
      <c r="S134" s="50">
        <v>0</v>
      </c>
      <c r="T134" s="50">
        <v>0</v>
      </c>
      <c r="U134" s="50">
        <v>0</v>
      </c>
      <c r="V134" s="50">
        <v>0</v>
      </c>
      <c r="W134" s="50">
        <v>39</v>
      </c>
      <c r="X134" s="50">
        <v>4</v>
      </c>
      <c r="Y134" s="51"/>
      <c r="Z134" s="23"/>
      <c r="AA134" s="23"/>
      <c r="AB134" s="23"/>
      <c r="AC134" s="23"/>
      <c r="AD134" s="23"/>
      <c r="AE134" s="23"/>
      <c r="AF134" s="23"/>
      <c r="AG134" s="23"/>
      <c r="AH134" s="23"/>
    </row>
    <row r="135" spans="1:34" ht="15" customHeight="1" x14ac:dyDescent="0.2">
      <c r="A135" s="47">
        <f t="shared" si="2"/>
        <v>223</v>
      </c>
      <c r="B135" s="48">
        <v>41884</v>
      </c>
      <c r="C135" s="49" t="s">
        <v>318</v>
      </c>
      <c r="D135" s="49" t="s">
        <v>317</v>
      </c>
      <c r="E135" s="50">
        <v>845</v>
      </c>
      <c r="F135" s="50">
        <v>4</v>
      </c>
      <c r="G135" s="50">
        <v>183</v>
      </c>
      <c r="H135" s="50">
        <v>2</v>
      </c>
      <c r="I135" s="50">
        <v>4</v>
      </c>
      <c r="J135" s="50">
        <v>0</v>
      </c>
      <c r="K135" s="50">
        <v>0</v>
      </c>
      <c r="L135" s="50">
        <v>0</v>
      </c>
      <c r="M135" s="50">
        <v>0</v>
      </c>
      <c r="N135" s="50">
        <v>0</v>
      </c>
      <c r="O135" s="50">
        <v>0</v>
      </c>
      <c r="P135" s="50">
        <v>2</v>
      </c>
      <c r="Q135" s="50">
        <v>1</v>
      </c>
      <c r="R135" s="50">
        <v>0</v>
      </c>
      <c r="S135" s="50">
        <v>0</v>
      </c>
      <c r="T135" s="50">
        <v>0</v>
      </c>
      <c r="U135" s="50">
        <v>0</v>
      </c>
      <c r="V135" s="50">
        <v>0</v>
      </c>
      <c r="W135" s="50">
        <v>31</v>
      </c>
      <c r="X135" s="50">
        <v>0</v>
      </c>
      <c r="Y135" s="51"/>
      <c r="Z135" s="23"/>
      <c r="AA135" s="23"/>
      <c r="AB135" s="23"/>
      <c r="AC135" s="23"/>
      <c r="AD135" s="23"/>
      <c r="AE135" s="23"/>
      <c r="AF135" s="23"/>
      <c r="AG135" s="23"/>
      <c r="AH135" s="23"/>
    </row>
    <row r="136" spans="1:34" ht="15" customHeight="1" x14ac:dyDescent="0.2">
      <c r="A136" s="47">
        <f t="shared" si="2"/>
        <v>208</v>
      </c>
      <c r="B136" s="48">
        <v>41884</v>
      </c>
      <c r="C136" s="49" t="s">
        <v>318</v>
      </c>
      <c r="D136" s="49" t="s">
        <v>317</v>
      </c>
      <c r="E136" s="50">
        <v>1700</v>
      </c>
      <c r="F136" s="50">
        <v>4</v>
      </c>
      <c r="G136" s="50">
        <v>147</v>
      </c>
      <c r="H136" s="50">
        <v>3</v>
      </c>
      <c r="I136" s="50">
        <v>2</v>
      </c>
      <c r="J136" s="50">
        <v>0</v>
      </c>
      <c r="K136" s="50">
        <v>0</v>
      </c>
      <c r="L136" s="50">
        <v>0</v>
      </c>
      <c r="M136" s="50">
        <v>0</v>
      </c>
      <c r="N136" s="50">
        <v>1</v>
      </c>
      <c r="O136" s="50">
        <v>0</v>
      </c>
      <c r="P136" s="50">
        <v>1</v>
      </c>
      <c r="Q136" s="50">
        <v>0</v>
      </c>
      <c r="R136" s="50">
        <v>0</v>
      </c>
      <c r="S136" s="50">
        <v>0</v>
      </c>
      <c r="T136" s="50">
        <v>0</v>
      </c>
      <c r="U136" s="50">
        <v>0</v>
      </c>
      <c r="V136" s="50">
        <v>0</v>
      </c>
      <c r="W136" s="50">
        <v>53</v>
      </c>
      <c r="X136" s="50">
        <v>1</v>
      </c>
      <c r="Y136" s="51"/>
      <c r="Z136" s="23"/>
      <c r="AA136" s="23"/>
      <c r="AB136" s="23"/>
      <c r="AC136" s="23"/>
      <c r="AD136" s="23"/>
      <c r="AE136" s="23"/>
      <c r="AF136" s="23"/>
      <c r="AG136" s="23"/>
      <c r="AH136" s="23"/>
    </row>
    <row r="137" spans="1:34" ht="15" customHeight="1" x14ac:dyDescent="0.2">
      <c r="A137" s="47">
        <f t="shared" si="2"/>
        <v>211</v>
      </c>
      <c r="B137" s="48">
        <v>41884</v>
      </c>
      <c r="C137" s="49" t="s">
        <v>318</v>
      </c>
      <c r="D137" s="49" t="s">
        <v>317</v>
      </c>
      <c r="E137" s="50">
        <v>1715</v>
      </c>
      <c r="F137" s="50">
        <v>4</v>
      </c>
      <c r="G137" s="50">
        <v>137</v>
      </c>
      <c r="H137" s="50">
        <v>1</v>
      </c>
      <c r="I137" s="50">
        <v>5</v>
      </c>
      <c r="J137" s="50">
        <v>0</v>
      </c>
      <c r="K137" s="50">
        <v>0</v>
      </c>
      <c r="L137" s="50">
        <v>0</v>
      </c>
      <c r="M137" s="50">
        <v>0</v>
      </c>
      <c r="N137" s="50">
        <v>3</v>
      </c>
      <c r="O137" s="50">
        <v>0</v>
      </c>
      <c r="P137" s="50">
        <v>1</v>
      </c>
      <c r="Q137" s="50">
        <v>2</v>
      </c>
      <c r="R137" s="50">
        <v>0</v>
      </c>
      <c r="S137" s="50">
        <v>0</v>
      </c>
      <c r="T137" s="50">
        <v>0</v>
      </c>
      <c r="U137" s="50">
        <v>0</v>
      </c>
      <c r="V137" s="50">
        <v>0</v>
      </c>
      <c r="W137" s="50">
        <v>62</v>
      </c>
      <c r="X137" s="50">
        <v>0</v>
      </c>
      <c r="Y137" s="51"/>
      <c r="Z137" s="23"/>
      <c r="AA137" s="23"/>
      <c r="AB137" s="23"/>
      <c r="AC137" s="23"/>
      <c r="AD137" s="23"/>
      <c r="AE137" s="23"/>
      <c r="AF137" s="23"/>
      <c r="AG137" s="23"/>
      <c r="AH137" s="23"/>
    </row>
    <row r="138" spans="1:34" ht="15" customHeight="1" x14ac:dyDescent="0.2">
      <c r="A138" s="47">
        <f t="shared" si="2"/>
        <v>186</v>
      </c>
      <c r="B138" s="48">
        <v>41884</v>
      </c>
      <c r="C138" s="49" t="s">
        <v>318</v>
      </c>
      <c r="D138" s="49" t="s">
        <v>317</v>
      </c>
      <c r="E138" s="50">
        <v>1730</v>
      </c>
      <c r="F138" s="50">
        <v>4</v>
      </c>
      <c r="G138" s="50">
        <v>112</v>
      </c>
      <c r="H138" s="50">
        <v>3</v>
      </c>
      <c r="I138" s="50">
        <v>0</v>
      </c>
      <c r="J138" s="50">
        <v>0</v>
      </c>
      <c r="K138" s="50">
        <v>0</v>
      </c>
      <c r="L138" s="50">
        <v>0</v>
      </c>
      <c r="M138" s="50">
        <v>0</v>
      </c>
      <c r="N138" s="50">
        <v>2</v>
      </c>
      <c r="O138" s="50">
        <v>0</v>
      </c>
      <c r="P138" s="50">
        <v>4</v>
      </c>
      <c r="Q138" s="50">
        <v>0</v>
      </c>
      <c r="R138" s="50">
        <v>0</v>
      </c>
      <c r="S138" s="50">
        <v>0</v>
      </c>
      <c r="T138" s="50">
        <v>0</v>
      </c>
      <c r="U138" s="50">
        <v>0</v>
      </c>
      <c r="V138" s="50">
        <v>0</v>
      </c>
      <c r="W138" s="50">
        <v>65</v>
      </c>
      <c r="X138" s="50">
        <v>0</v>
      </c>
      <c r="Y138" s="51"/>
      <c r="Z138" s="23"/>
      <c r="AA138" s="23"/>
      <c r="AB138" s="23"/>
      <c r="AC138" s="23"/>
      <c r="AD138" s="23"/>
      <c r="AE138" s="23"/>
      <c r="AF138" s="23"/>
      <c r="AG138" s="23"/>
      <c r="AH138" s="23"/>
    </row>
    <row r="139" spans="1:34" ht="15" customHeight="1" x14ac:dyDescent="0.2">
      <c r="A139" s="47">
        <f t="shared" si="2"/>
        <v>212</v>
      </c>
      <c r="B139" s="48">
        <v>41884</v>
      </c>
      <c r="C139" s="49" t="s">
        <v>318</v>
      </c>
      <c r="D139" s="49" t="s">
        <v>317</v>
      </c>
      <c r="E139" s="50">
        <v>1745</v>
      </c>
      <c r="F139" s="50">
        <v>4</v>
      </c>
      <c r="G139" s="50">
        <v>138</v>
      </c>
      <c r="H139" s="50">
        <v>3</v>
      </c>
      <c r="I139" s="50">
        <v>10</v>
      </c>
      <c r="J139" s="50">
        <v>0</v>
      </c>
      <c r="K139" s="50">
        <v>0</v>
      </c>
      <c r="L139" s="50">
        <v>0</v>
      </c>
      <c r="M139" s="50">
        <v>0</v>
      </c>
      <c r="N139" s="50">
        <v>1</v>
      </c>
      <c r="O139" s="50">
        <v>0</v>
      </c>
      <c r="P139" s="50">
        <v>0</v>
      </c>
      <c r="Q139" s="50">
        <v>0</v>
      </c>
      <c r="R139" s="50">
        <v>1</v>
      </c>
      <c r="S139" s="50">
        <v>0</v>
      </c>
      <c r="T139" s="50">
        <v>0</v>
      </c>
      <c r="U139" s="50">
        <v>0</v>
      </c>
      <c r="V139" s="50">
        <v>0</v>
      </c>
      <c r="W139" s="50">
        <v>59</v>
      </c>
      <c r="X139" s="50">
        <v>0</v>
      </c>
      <c r="Y139" s="51"/>
      <c r="Z139" s="23"/>
      <c r="AA139" s="23"/>
      <c r="AB139" s="23"/>
      <c r="AC139" s="23"/>
      <c r="AD139" s="23"/>
      <c r="AE139" s="23"/>
      <c r="AF139" s="23"/>
      <c r="AG139" s="23"/>
      <c r="AH139" s="23"/>
    </row>
    <row r="140" spans="1:34" ht="15" customHeight="1" x14ac:dyDescent="0.2">
      <c r="A140" s="47">
        <f t="shared" si="2"/>
        <v>189</v>
      </c>
      <c r="B140" s="48">
        <v>41884</v>
      </c>
      <c r="C140" s="49" t="s">
        <v>318</v>
      </c>
      <c r="D140" s="49" t="s">
        <v>317</v>
      </c>
      <c r="E140" s="50">
        <v>1800</v>
      </c>
      <c r="F140" s="50">
        <v>4</v>
      </c>
      <c r="G140" s="50">
        <v>119</v>
      </c>
      <c r="H140" s="50">
        <v>1</v>
      </c>
      <c r="I140" s="50">
        <v>4</v>
      </c>
      <c r="J140" s="50">
        <v>0</v>
      </c>
      <c r="K140" s="50">
        <v>0</v>
      </c>
      <c r="L140" s="50">
        <v>0</v>
      </c>
      <c r="M140" s="50">
        <v>0</v>
      </c>
      <c r="N140" s="50">
        <v>1</v>
      </c>
      <c r="O140" s="50">
        <v>0</v>
      </c>
      <c r="P140" s="50">
        <v>0</v>
      </c>
      <c r="Q140" s="50">
        <v>2</v>
      </c>
      <c r="R140" s="50">
        <v>0</v>
      </c>
      <c r="S140" s="50">
        <v>0</v>
      </c>
      <c r="T140" s="50">
        <v>0</v>
      </c>
      <c r="U140" s="50">
        <v>0</v>
      </c>
      <c r="V140" s="50">
        <v>0</v>
      </c>
      <c r="W140" s="50">
        <v>58</v>
      </c>
      <c r="X140" s="50">
        <v>4</v>
      </c>
      <c r="Y140" s="51"/>
      <c r="Z140" s="23"/>
      <c r="AA140" s="23"/>
      <c r="AB140" s="23"/>
      <c r="AC140" s="23"/>
      <c r="AD140" s="23"/>
      <c r="AE140" s="23"/>
      <c r="AF140" s="23"/>
      <c r="AG140" s="23"/>
      <c r="AH140" s="23"/>
    </row>
    <row r="141" spans="1:34" ht="15" customHeight="1" x14ac:dyDescent="0.2">
      <c r="A141" s="47">
        <f t="shared" si="2"/>
        <v>153</v>
      </c>
      <c r="B141" s="48">
        <v>41884</v>
      </c>
      <c r="C141" s="49" t="s">
        <v>318</v>
      </c>
      <c r="D141" s="49" t="s">
        <v>317</v>
      </c>
      <c r="E141" s="50">
        <v>1815</v>
      </c>
      <c r="F141" s="50">
        <v>4</v>
      </c>
      <c r="G141" s="50">
        <v>99</v>
      </c>
      <c r="H141" s="50">
        <v>1</v>
      </c>
      <c r="I141" s="50">
        <v>3</v>
      </c>
      <c r="J141" s="50">
        <v>0</v>
      </c>
      <c r="K141" s="50">
        <v>0</v>
      </c>
      <c r="L141" s="50">
        <v>0</v>
      </c>
      <c r="M141" s="50">
        <v>0</v>
      </c>
      <c r="N141" s="50">
        <v>0</v>
      </c>
      <c r="O141" s="50">
        <v>0</v>
      </c>
      <c r="P141" s="50">
        <v>0</v>
      </c>
      <c r="Q141" s="50">
        <v>1</v>
      </c>
      <c r="R141" s="50">
        <v>0</v>
      </c>
      <c r="S141" s="50">
        <v>0</v>
      </c>
      <c r="T141" s="50">
        <v>0</v>
      </c>
      <c r="U141" s="50">
        <v>0</v>
      </c>
      <c r="V141" s="50">
        <v>0</v>
      </c>
      <c r="W141" s="50">
        <v>49</v>
      </c>
      <c r="X141" s="50">
        <v>0</v>
      </c>
      <c r="Y141" s="51"/>
      <c r="Z141" s="23"/>
      <c r="AA141" s="23"/>
      <c r="AB141" s="23"/>
      <c r="AC141" s="23"/>
      <c r="AD141" s="23"/>
      <c r="AE141" s="23"/>
      <c r="AF141" s="23"/>
      <c r="AG141" s="23"/>
      <c r="AH141" s="23"/>
    </row>
    <row r="142" spans="1:34" ht="15" customHeight="1" x14ac:dyDescent="0.2">
      <c r="A142" s="47">
        <f t="shared" si="2"/>
        <v>152</v>
      </c>
      <c r="B142" s="48">
        <v>41884</v>
      </c>
      <c r="C142" s="49" t="s">
        <v>318</v>
      </c>
      <c r="D142" s="49" t="s">
        <v>317</v>
      </c>
      <c r="E142" s="50">
        <v>1830</v>
      </c>
      <c r="F142" s="50">
        <v>4</v>
      </c>
      <c r="G142" s="50">
        <v>97</v>
      </c>
      <c r="H142" s="50">
        <v>4</v>
      </c>
      <c r="I142" s="50">
        <v>3</v>
      </c>
      <c r="J142" s="50">
        <v>0</v>
      </c>
      <c r="K142" s="50">
        <v>0</v>
      </c>
      <c r="L142" s="50">
        <v>0</v>
      </c>
      <c r="M142" s="50">
        <v>0</v>
      </c>
      <c r="N142" s="50">
        <v>2</v>
      </c>
      <c r="O142" s="50">
        <v>0</v>
      </c>
      <c r="P142" s="50">
        <v>1</v>
      </c>
      <c r="Q142" s="50">
        <v>0</v>
      </c>
      <c r="R142" s="50">
        <v>1</v>
      </c>
      <c r="S142" s="50">
        <v>0</v>
      </c>
      <c r="T142" s="50">
        <v>0</v>
      </c>
      <c r="U142" s="50">
        <v>0</v>
      </c>
      <c r="V142" s="50">
        <v>0</v>
      </c>
      <c r="W142" s="50">
        <v>43</v>
      </c>
      <c r="X142" s="50">
        <v>1</v>
      </c>
      <c r="Y142" s="51"/>
      <c r="Z142" s="23"/>
      <c r="AA142" s="23"/>
      <c r="AB142" s="23"/>
      <c r="AC142" s="23"/>
      <c r="AD142" s="23"/>
      <c r="AE142" s="23"/>
      <c r="AF142" s="23"/>
      <c r="AG142" s="23"/>
      <c r="AH142" s="23"/>
    </row>
    <row r="143" spans="1:34" ht="15" customHeight="1" x14ac:dyDescent="0.2">
      <c r="A143" s="47">
        <f t="shared" si="2"/>
        <v>137</v>
      </c>
      <c r="B143" s="48">
        <v>41884</v>
      </c>
      <c r="C143" s="49" t="s">
        <v>318</v>
      </c>
      <c r="D143" s="49" t="s">
        <v>317</v>
      </c>
      <c r="E143" s="50">
        <v>1845</v>
      </c>
      <c r="F143" s="50">
        <v>4</v>
      </c>
      <c r="G143" s="50">
        <v>89</v>
      </c>
      <c r="H143" s="50">
        <v>3</v>
      </c>
      <c r="I143" s="50">
        <v>5</v>
      </c>
      <c r="J143" s="50">
        <v>0</v>
      </c>
      <c r="K143" s="50">
        <v>0</v>
      </c>
      <c r="L143" s="50">
        <v>0</v>
      </c>
      <c r="M143" s="50">
        <v>0</v>
      </c>
      <c r="N143" s="50">
        <v>0</v>
      </c>
      <c r="O143" s="50">
        <v>0</v>
      </c>
      <c r="P143" s="50">
        <v>1</v>
      </c>
      <c r="Q143" s="50">
        <v>1</v>
      </c>
      <c r="R143" s="50">
        <v>0</v>
      </c>
      <c r="S143" s="50">
        <v>0</v>
      </c>
      <c r="T143" s="50">
        <v>0</v>
      </c>
      <c r="U143" s="50">
        <v>0</v>
      </c>
      <c r="V143" s="50">
        <v>0</v>
      </c>
      <c r="W143" s="50">
        <v>38</v>
      </c>
      <c r="X143" s="50">
        <v>0</v>
      </c>
      <c r="Y143" s="51"/>
      <c r="Z143" s="23"/>
      <c r="AA143" s="23"/>
      <c r="AB143" s="23"/>
      <c r="AC143" s="23"/>
      <c r="AD143" s="23"/>
      <c r="AE143" s="23"/>
      <c r="AF143" s="23"/>
      <c r="AG143" s="23"/>
      <c r="AH143" s="23"/>
    </row>
    <row r="144" spans="1:34" ht="15" customHeight="1" x14ac:dyDescent="0.2">
      <c r="A144" s="47">
        <f t="shared" si="2"/>
        <v>151</v>
      </c>
      <c r="B144" s="48">
        <v>41884</v>
      </c>
      <c r="C144" s="49" t="s">
        <v>318</v>
      </c>
      <c r="D144" s="49" t="s">
        <v>317</v>
      </c>
      <c r="E144" s="50">
        <v>1900</v>
      </c>
      <c r="F144" s="50">
        <v>4</v>
      </c>
      <c r="G144" s="50">
        <v>104</v>
      </c>
      <c r="H144" s="50">
        <v>2</v>
      </c>
      <c r="I144" s="50">
        <v>4</v>
      </c>
      <c r="J144" s="50">
        <v>0</v>
      </c>
      <c r="K144" s="50">
        <v>0</v>
      </c>
      <c r="L144" s="50">
        <v>0</v>
      </c>
      <c r="M144" s="50">
        <v>0</v>
      </c>
      <c r="N144" s="50">
        <v>1</v>
      </c>
      <c r="O144" s="50">
        <v>0</v>
      </c>
      <c r="P144" s="50">
        <v>1</v>
      </c>
      <c r="Q144" s="50">
        <v>0</v>
      </c>
      <c r="R144" s="50">
        <v>1</v>
      </c>
      <c r="S144" s="50">
        <v>0</v>
      </c>
      <c r="T144" s="50">
        <v>0</v>
      </c>
      <c r="U144" s="50">
        <v>0</v>
      </c>
      <c r="V144" s="50">
        <v>0</v>
      </c>
      <c r="W144" s="50">
        <v>38</v>
      </c>
      <c r="X144" s="50">
        <v>0</v>
      </c>
      <c r="Y144" s="51"/>
      <c r="Z144" s="23"/>
      <c r="AA144" s="23"/>
      <c r="AB144" s="23"/>
      <c r="AC144" s="23"/>
      <c r="AD144" s="23"/>
      <c r="AE144" s="23"/>
      <c r="AF144" s="23"/>
      <c r="AG144" s="23"/>
      <c r="AH144" s="23"/>
    </row>
    <row r="145" spans="1:34" ht="12.75" x14ac:dyDescent="0.2">
      <c r="A145" s="47">
        <f t="shared" si="2"/>
        <v>150</v>
      </c>
      <c r="B145" s="48">
        <v>41884</v>
      </c>
      <c r="C145" s="49" t="s">
        <v>318</v>
      </c>
      <c r="D145" s="49" t="s">
        <v>317</v>
      </c>
      <c r="E145" s="50">
        <v>1915</v>
      </c>
      <c r="F145" s="50">
        <v>4</v>
      </c>
      <c r="G145" s="50">
        <v>107</v>
      </c>
      <c r="H145" s="50">
        <v>4</v>
      </c>
      <c r="I145" s="50">
        <v>6</v>
      </c>
      <c r="J145" s="50">
        <v>0</v>
      </c>
      <c r="K145" s="50">
        <v>0</v>
      </c>
      <c r="L145" s="50">
        <v>0</v>
      </c>
      <c r="M145" s="50">
        <v>0</v>
      </c>
      <c r="N145" s="50">
        <v>1</v>
      </c>
      <c r="O145" s="50">
        <v>0</v>
      </c>
      <c r="P145" s="50">
        <v>2</v>
      </c>
      <c r="Q145" s="50">
        <v>0</v>
      </c>
      <c r="R145" s="50">
        <v>0</v>
      </c>
      <c r="S145" s="50">
        <v>0</v>
      </c>
      <c r="T145" s="50">
        <v>0</v>
      </c>
      <c r="U145" s="50">
        <v>0</v>
      </c>
      <c r="V145" s="50">
        <v>0</v>
      </c>
      <c r="W145" s="50">
        <v>30</v>
      </c>
      <c r="X145" s="50">
        <v>0</v>
      </c>
      <c r="Y145" s="51"/>
      <c r="Z145" s="23"/>
      <c r="AA145" s="23"/>
      <c r="AB145" s="23"/>
      <c r="AC145" s="23"/>
      <c r="AD145" s="23"/>
      <c r="AE145" s="23"/>
      <c r="AF145" s="23"/>
      <c r="AG145" s="23"/>
      <c r="AH145" s="23"/>
    </row>
    <row r="146" spans="1:34" ht="15" customHeight="1" x14ac:dyDescent="0.2">
      <c r="A146" s="47">
        <f t="shared" si="2"/>
        <v>126</v>
      </c>
      <c r="B146" s="48">
        <v>41884</v>
      </c>
      <c r="C146" s="49" t="s">
        <v>318</v>
      </c>
      <c r="D146" s="49" t="s">
        <v>317</v>
      </c>
      <c r="E146" s="50">
        <v>1930</v>
      </c>
      <c r="F146" s="50">
        <v>4</v>
      </c>
      <c r="G146" s="50">
        <v>103</v>
      </c>
      <c r="H146" s="50">
        <v>1</v>
      </c>
      <c r="I146" s="50">
        <v>4</v>
      </c>
      <c r="J146" s="50">
        <v>0</v>
      </c>
      <c r="K146" s="50">
        <v>0</v>
      </c>
      <c r="L146" s="50">
        <v>0</v>
      </c>
      <c r="M146" s="50">
        <v>0</v>
      </c>
      <c r="N146" s="50">
        <v>0</v>
      </c>
      <c r="O146" s="50">
        <v>0</v>
      </c>
      <c r="P146" s="50">
        <v>0</v>
      </c>
      <c r="Q146" s="50">
        <v>0</v>
      </c>
      <c r="R146" s="50">
        <v>0</v>
      </c>
      <c r="S146" s="50">
        <v>0</v>
      </c>
      <c r="T146" s="50">
        <v>0</v>
      </c>
      <c r="U146" s="50">
        <v>0</v>
      </c>
      <c r="V146" s="50">
        <v>0</v>
      </c>
      <c r="W146" s="50">
        <v>18</v>
      </c>
      <c r="X146" s="50">
        <v>0</v>
      </c>
      <c r="Y146" s="51"/>
      <c r="Z146" s="23"/>
      <c r="AA146" s="23"/>
      <c r="AB146" s="23"/>
      <c r="AC146" s="23"/>
      <c r="AD146" s="23"/>
      <c r="AE146" s="23"/>
      <c r="AF146" s="23"/>
      <c r="AG146" s="23"/>
      <c r="AH146" s="23"/>
    </row>
    <row r="147" spans="1:34" ht="15" customHeight="1" x14ac:dyDescent="0.2">
      <c r="A147" s="47">
        <f t="shared" si="2"/>
        <v>132</v>
      </c>
      <c r="B147" s="48">
        <v>41884</v>
      </c>
      <c r="C147" s="49" t="s">
        <v>318</v>
      </c>
      <c r="D147" s="49" t="s">
        <v>317</v>
      </c>
      <c r="E147" s="50">
        <v>1945</v>
      </c>
      <c r="F147" s="50">
        <v>4</v>
      </c>
      <c r="G147" s="50">
        <v>108</v>
      </c>
      <c r="H147" s="50">
        <v>3</v>
      </c>
      <c r="I147" s="50">
        <v>6</v>
      </c>
      <c r="J147" s="50">
        <v>0</v>
      </c>
      <c r="K147" s="50">
        <v>0</v>
      </c>
      <c r="L147" s="50">
        <v>0</v>
      </c>
      <c r="M147" s="50">
        <v>0</v>
      </c>
      <c r="N147" s="50">
        <v>0</v>
      </c>
      <c r="O147" s="50">
        <v>0</v>
      </c>
      <c r="P147" s="50">
        <v>1</v>
      </c>
      <c r="Q147" s="50">
        <v>1</v>
      </c>
      <c r="R147" s="50">
        <v>0</v>
      </c>
      <c r="S147" s="50">
        <v>0</v>
      </c>
      <c r="T147" s="50">
        <v>0</v>
      </c>
      <c r="U147" s="50">
        <v>0</v>
      </c>
      <c r="V147" s="50">
        <v>0</v>
      </c>
      <c r="W147" s="50">
        <v>13</v>
      </c>
      <c r="X147" s="50">
        <v>0</v>
      </c>
      <c r="Y147" s="51"/>
      <c r="Z147" s="23"/>
      <c r="AA147" s="23"/>
      <c r="AB147" s="23"/>
      <c r="AC147" s="23"/>
      <c r="AD147" s="23"/>
      <c r="AE147" s="23"/>
      <c r="AF147" s="23"/>
      <c r="AG147" s="23"/>
      <c r="AH147" s="23"/>
    </row>
    <row r="148" spans="1:34" ht="15" customHeight="1" x14ac:dyDescent="0.2">
      <c r="A148" s="47">
        <f t="shared" si="2"/>
        <v>0</v>
      </c>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row>
    <row r="149" spans="1:34" ht="15" customHeight="1" x14ac:dyDescent="0.2">
      <c r="A149" s="47">
        <f t="shared" si="2"/>
        <v>0</v>
      </c>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row>
    <row r="150" spans="1:34" ht="15" customHeight="1" x14ac:dyDescent="0.2">
      <c r="A150" s="47">
        <f t="shared" si="2"/>
        <v>0</v>
      </c>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row>
    <row r="151" spans="1:34" ht="15" customHeight="1" x14ac:dyDescent="0.2">
      <c r="A151" s="47">
        <f t="shared" si="2"/>
        <v>0</v>
      </c>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row>
    <row r="152" spans="1:34" ht="15" customHeight="1" x14ac:dyDescent="0.2">
      <c r="A152" s="47">
        <f t="shared" si="2"/>
        <v>0</v>
      </c>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row>
    <row r="153" spans="1:34" ht="15" customHeight="1" x14ac:dyDescent="0.2">
      <c r="A153" s="47">
        <f t="shared" si="2"/>
        <v>0</v>
      </c>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row>
    <row r="154" spans="1:34" ht="15" customHeight="1" x14ac:dyDescent="0.2">
      <c r="A154" s="47">
        <f t="shared" si="2"/>
        <v>0</v>
      </c>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row>
    <row r="155" spans="1:34" ht="15" customHeight="1" x14ac:dyDescent="0.2">
      <c r="A155" s="47">
        <f t="shared" si="2"/>
        <v>0</v>
      </c>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row>
    <row r="156" spans="1:34" ht="15" customHeight="1" x14ac:dyDescent="0.2">
      <c r="A156" s="47">
        <f t="shared" si="2"/>
        <v>0</v>
      </c>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row>
    <row r="157" spans="1:34" ht="15" customHeight="1" x14ac:dyDescent="0.2">
      <c r="A157" s="47">
        <f t="shared" si="2"/>
        <v>0</v>
      </c>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row>
    <row r="158" spans="1:34" ht="15" customHeight="1" x14ac:dyDescent="0.2">
      <c r="A158" s="47">
        <f t="shared" si="2"/>
        <v>0</v>
      </c>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row>
    <row r="159" spans="1:34" ht="15" customHeight="1" x14ac:dyDescent="0.2">
      <c r="A159" s="47">
        <f t="shared" si="2"/>
        <v>0</v>
      </c>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row>
    <row r="160" spans="1:34" ht="15" customHeight="1" x14ac:dyDescent="0.2">
      <c r="A160" s="47">
        <f t="shared" si="2"/>
        <v>0</v>
      </c>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row>
    <row r="161" spans="1:34" ht="15" customHeight="1" x14ac:dyDescent="0.2">
      <c r="A161" s="47">
        <f t="shared" si="2"/>
        <v>0</v>
      </c>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row>
    <row r="162" spans="1:34" ht="15" customHeight="1" x14ac:dyDescent="0.2">
      <c r="A162" s="47">
        <f t="shared" si="2"/>
        <v>0</v>
      </c>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row>
    <row r="163" spans="1:34" ht="15" customHeight="1" x14ac:dyDescent="0.2">
      <c r="A163" s="47">
        <f t="shared" si="2"/>
        <v>0</v>
      </c>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row>
    <row r="164" spans="1:34" ht="15" customHeight="1" x14ac:dyDescent="0.2">
      <c r="A164" s="47">
        <f t="shared" si="2"/>
        <v>0</v>
      </c>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row>
    <row r="165" spans="1:34" ht="15" customHeight="1" x14ac:dyDescent="0.2">
      <c r="A165" s="47">
        <f t="shared" si="2"/>
        <v>0</v>
      </c>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row>
    <row r="166" spans="1:34" ht="15" customHeight="1" x14ac:dyDescent="0.2">
      <c r="A166" s="47">
        <f t="shared" si="2"/>
        <v>0</v>
      </c>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row>
    <row r="167" spans="1:34" ht="15" customHeight="1" x14ac:dyDescent="0.2">
      <c r="A167" s="47">
        <f t="shared" si="2"/>
        <v>0</v>
      </c>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row>
    <row r="168" spans="1:34" ht="15" customHeight="1" x14ac:dyDescent="0.2">
      <c r="A168" s="47">
        <f t="shared" si="2"/>
        <v>0</v>
      </c>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row>
    <row r="169" spans="1:34" ht="15" customHeight="1" x14ac:dyDescent="0.2">
      <c r="A169" s="47">
        <f t="shared" si="2"/>
        <v>0</v>
      </c>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row>
    <row r="170" spans="1:34" ht="15" customHeight="1" x14ac:dyDescent="0.2">
      <c r="A170" s="47">
        <f t="shared" si="2"/>
        <v>0</v>
      </c>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row>
    <row r="171" spans="1:34" ht="15" customHeight="1" x14ac:dyDescent="0.2">
      <c r="A171" s="47">
        <f t="shared" si="2"/>
        <v>0</v>
      </c>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row>
    <row r="172" spans="1:34" ht="15" customHeight="1" x14ac:dyDescent="0.2">
      <c r="A172" s="47">
        <f t="shared" si="2"/>
        <v>0</v>
      </c>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row>
    <row r="173" spans="1:34" ht="15" customHeight="1" x14ac:dyDescent="0.2">
      <c r="A173" s="47">
        <f t="shared" si="2"/>
        <v>0</v>
      </c>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row>
    <row r="174" spans="1:34" ht="15" customHeight="1" x14ac:dyDescent="0.2">
      <c r="A174" s="47">
        <f t="shared" si="2"/>
        <v>0</v>
      </c>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row>
    <row r="175" spans="1:34" ht="15" customHeight="1" x14ac:dyDescent="0.2">
      <c r="A175" s="47">
        <f t="shared" si="2"/>
        <v>0</v>
      </c>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row>
    <row r="176" spans="1:34" ht="15" customHeight="1" x14ac:dyDescent="0.2">
      <c r="A176" s="47">
        <f t="shared" si="2"/>
        <v>0</v>
      </c>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row>
    <row r="177" spans="1:34" ht="15" customHeight="1" x14ac:dyDescent="0.2">
      <c r="A177" s="47">
        <f t="shared" si="2"/>
        <v>0</v>
      </c>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row>
    <row r="178" spans="1:34" ht="12.75" x14ac:dyDescent="0.2">
      <c r="A178" s="47">
        <f t="shared" si="2"/>
        <v>0</v>
      </c>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row>
    <row r="179" spans="1:34" ht="15" customHeight="1" x14ac:dyDescent="0.2">
      <c r="A179" s="47">
        <f t="shared" si="2"/>
        <v>0</v>
      </c>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row>
    <row r="180" spans="1:34" ht="15" customHeight="1" x14ac:dyDescent="0.2">
      <c r="A180" s="47">
        <f t="shared" si="2"/>
        <v>0</v>
      </c>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row>
    <row r="181" spans="1:34" ht="15" customHeight="1" x14ac:dyDescent="0.2">
      <c r="A181" s="47">
        <f t="shared" si="2"/>
        <v>0</v>
      </c>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row>
    <row r="182" spans="1:34" ht="15" customHeight="1" x14ac:dyDescent="0.2">
      <c r="A182" s="47">
        <f t="shared" si="2"/>
        <v>0</v>
      </c>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row>
    <row r="183" spans="1:34" ht="15" customHeight="1" x14ac:dyDescent="0.2">
      <c r="A183" s="47">
        <f t="shared" si="2"/>
        <v>0</v>
      </c>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row>
    <row r="184" spans="1:34" ht="12.75" x14ac:dyDescent="0.2">
      <c r="A184" s="47">
        <f t="shared" si="2"/>
        <v>0</v>
      </c>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row>
    <row r="185" spans="1:34" ht="12.75" x14ac:dyDescent="0.2">
      <c r="A185" s="47">
        <f t="shared" si="2"/>
        <v>0</v>
      </c>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row>
    <row r="186" spans="1:34" ht="15" customHeight="1" x14ac:dyDescent="0.2">
      <c r="A186" s="47">
        <f t="shared" si="2"/>
        <v>0</v>
      </c>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row>
    <row r="187" spans="1:34" ht="12.75" x14ac:dyDescent="0.2">
      <c r="A187" s="47">
        <f t="shared" si="2"/>
        <v>0</v>
      </c>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row>
    <row r="188" spans="1:34" ht="12.75" x14ac:dyDescent="0.2">
      <c r="A188" s="47">
        <f t="shared" si="2"/>
        <v>0</v>
      </c>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row>
    <row r="189" spans="1:34" ht="15" customHeight="1" x14ac:dyDescent="0.2">
      <c r="A189" s="47">
        <f t="shared" si="2"/>
        <v>0</v>
      </c>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row>
    <row r="190" spans="1:34" ht="15" customHeight="1" x14ac:dyDescent="0.2">
      <c r="A190" s="47">
        <f t="shared" si="2"/>
        <v>0</v>
      </c>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row>
    <row r="191" spans="1:34" ht="15" customHeight="1" x14ac:dyDescent="0.2">
      <c r="A191" s="47">
        <f t="shared" si="2"/>
        <v>0</v>
      </c>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row>
    <row r="192" spans="1:34" ht="15" customHeight="1" x14ac:dyDescent="0.2">
      <c r="A192" s="47">
        <f t="shared" si="2"/>
        <v>0</v>
      </c>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row>
    <row r="193" spans="1:34" ht="15" customHeight="1" x14ac:dyDescent="0.2">
      <c r="A193" s="47">
        <f t="shared" si="2"/>
        <v>0</v>
      </c>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row>
    <row r="194" spans="1:34" ht="12.75" x14ac:dyDescent="0.2">
      <c r="A194" s="47">
        <f t="shared" si="2"/>
        <v>0</v>
      </c>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row>
    <row r="195" spans="1:34" ht="15" customHeight="1" x14ac:dyDescent="0.2">
      <c r="A195" s="47">
        <f t="shared" si="2"/>
        <v>0</v>
      </c>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row>
    <row r="196" spans="1:34" ht="15" customHeight="1" x14ac:dyDescent="0.2">
      <c r="A196" s="47">
        <f t="shared" si="2"/>
        <v>0</v>
      </c>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row>
    <row r="197" spans="1:34" ht="15" customHeight="1" x14ac:dyDescent="0.2">
      <c r="A197" s="47">
        <f t="shared" ref="A197:A260" si="3">SUM(G197:X197)</f>
        <v>0</v>
      </c>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row>
    <row r="198" spans="1:34" ht="15" customHeight="1" x14ac:dyDescent="0.2">
      <c r="A198" s="47">
        <f t="shared" si="3"/>
        <v>0</v>
      </c>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row>
    <row r="199" spans="1:34" ht="15" customHeight="1" x14ac:dyDescent="0.2">
      <c r="A199" s="47">
        <f t="shared" si="3"/>
        <v>0</v>
      </c>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row>
    <row r="200" spans="1:34" ht="15" customHeight="1" x14ac:dyDescent="0.2">
      <c r="A200" s="47">
        <f t="shared" si="3"/>
        <v>0</v>
      </c>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row>
    <row r="201" spans="1:34" ht="12.75" x14ac:dyDescent="0.2">
      <c r="A201" s="47">
        <f t="shared" si="3"/>
        <v>0</v>
      </c>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row>
    <row r="202" spans="1:34" ht="15" customHeight="1" x14ac:dyDescent="0.2">
      <c r="A202" s="47">
        <f t="shared" si="3"/>
        <v>0</v>
      </c>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row>
    <row r="203" spans="1:34" ht="15" customHeight="1" x14ac:dyDescent="0.2">
      <c r="A203" s="47">
        <f t="shared" si="3"/>
        <v>0</v>
      </c>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row>
    <row r="204" spans="1:34" ht="15" customHeight="1" x14ac:dyDescent="0.2">
      <c r="A204" s="47">
        <f t="shared" si="3"/>
        <v>0</v>
      </c>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row>
    <row r="205" spans="1:34" ht="12.75" x14ac:dyDescent="0.2">
      <c r="A205" s="47">
        <f t="shared" si="3"/>
        <v>0</v>
      </c>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row>
    <row r="206" spans="1:34" ht="15" customHeight="1" x14ac:dyDescent="0.2">
      <c r="A206" s="47">
        <f t="shared" si="3"/>
        <v>0</v>
      </c>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row>
    <row r="207" spans="1:34" ht="15" customHeight="1" x14ac:dyDescent="0.2">
      <c r="A207" s="47">
        <f t="shared" si="3"/>
        <v>0</v>
      </c>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row>
    <row r="208" spans="1:34" ht="15" customHeight="1" x14ac:dyDescent="0.2">
      <c r="A208" s="47">
        <f t="shared" si="3"/>
        <v>0</v>
      </c>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row>
    <row r="209" spans="1:34" ht="15" customHeight="1" x14ac:dyDescent="0.2">
      <c r="A209" s="47">
        <f t="shared" si="3"/>
        <v>0</v>
      </c>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row>
    <row r="210" spans="1:34" ht="15" customHeight="1" x14ac:dyDescent="0.2">
      <c r="A210" s="47">
        <f t="shared" si="3"/>
        <v>0</v>
      </c>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row>
    <row r="211" spans="1:34" ht="15" customHeight="1" x14ac:dyDescent="0.2">
      <c r="A211" s="47">
        <f t="shared" si="3"/>
        <v>0</v>
      </c>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row>
    <row r="212" spans="1:34" ht="15" customHeight="1" x14ac:dyDescent="0.2">
      <c r="A212" s="47">
        <f t="shared" si="3"/>
        <v>0</v>
      </c>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row>
    <row r="213" spans="1:34" ht="15" customHeight="1" x14ac:dyDescent="0.2">
      <c r="A213" s="47">
        <f t="shared" si="3"/>
        <v>0</v>
      </c>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row>
    <row r="214" spans="1:34" ht="15" customHeight="1" x14ac:dyDescent="0.2">
      <c r="A214" s="47">
        <f t="shared" si="3"/>
        <v>0</v>
      </c>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row>
    <row r="215" spans="1:34" ht="15" customHeight="1" x14ac:dyDescent="0.2">
      <c r="A215" s="47">
        <f t="shared" si="3"/>
        <v>0</v>
      </c>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row>
    <row r="216" spans="1:34" ht="15" customHeight="1" x14ac:dyDescent="0.2">
      <c r="A216" s="47">
        <f t="shared" si="3"/>
        <v>0</v>
      </c>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row>
    <row r="217" spans="1:34" ht="15" customHeight="1" x14ac:dyDescent="0.2">
      <c r="A217" s="47">
        <f t="shared" si="3"/>
        <v>0</v>
      </c>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row>
    <row r="218" spans="1:34" ht="15" customHeight="1" x14ac:dyDescent="0.2">
      <c r="A218" s="47">
        <f t="shared" si="3"/>
        <v>0</v>
      </c>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row>
    <row r="219" spans="1:34" ht="15" customHeight="1" x14ac:dyDescent="0.2">
      <c r="A219" s="47">
        <f t="shared" si="3"/>
        <v>0</v>
      </c>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row>
    <row r="220" spans="1:34" ht="15" customHeight="1" x14ac:dyDescent="0.2">
      <c r="A220" s="47">
        <f t="shared" si="3"/>
        <v>0</v>
      </c>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row>
    <row r="221" spans="1:34" ht="15" customHeight="1" x14ac:dyDescent="0.2">
      <c r="A221" s="47">
        <f t="shared" si="3"/>
        <v>0</v>
      </c>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row>
    <row r="222" spans="1:34" ht="15" customHeight="1" x14ac:dyDescent="0.2">
      <c r="A222" s="47">
        <f t="shared" si="3"/>
        <v>0</v>
      </c>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row>
    <row r="223" spans="1:34" ht="15" customHeight="1" x14ac:dyDescent="0.2">
      <c r="A223" s="47">
        <f t="shared" si="3"/>
        <v>0</v>
      </c>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row>
    <row r="224" spans="1:34" ht="12.75" x14ac:dyDescent="0.2">
      <c r="A224" s="47">
        <f t="shared" si="3"/>
        <v>0</v>
      </c>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row>
    <row r="225" spans="1:34" ht="15" customHeight="1" x14ac:dyDescent="0.2">
      <c r="A225" s="47">
        <f t="shared" si="3"/>
        <v>0</v>
      </c>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c r="AH225" s="23"/>
    </row>
    <row r="226" spans="1:34" ht="15" customHeight="1" x14ac:dyDescent="0.2">
      <c r="A226" s="47">
        <f t="shared" si="3"/>
        <v>0</v>
      </c>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c r="AH226" s="23"/>
    </row>
    <row r="227" spans="1:34" ht="15" customHeight="1" x14ac:dyDescent="0.2">
      <c r="A227" s="47">
        <f t="shared" si="3"/>
        <v>0</v>
      </c>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row>
    <row r="228" spans="1:34" ht="15" customHeight="1" x14ac:dyDescent="0.2">
      <c r="A228" s="47">
        <f t="shared" si="3"/>
        <v>0</v>
      </c>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row>
    <row r="229" spans="1:34" ht="15" customHeight="1" x14ac:dyDescent="0.2">
      <c r="A229" s="47">
        <f t="shared" si="3"/>
        <v>0</v>
      </c>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row>
    <row r="230" spans="1:34" ht="15" customHeight="1" x14ac:dyDescent="0.2">
      <c r="A230" s="47">
        <f t="shared" si="3"/>
        <v>0</v>
      </c>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row>
    <row r="231" spans="1:34" ht="15" customHeight="1" x14ac:dyDescent="0.2">
      <c r="A231" s="47">
        <f t="shared" si="3"/>
        <v>0</v>
      </c>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row>
    <row r="232" spans="1:34" ht="12.75" x14ac:dyDescent="0.2">
      <c r="A232" s="47">
        <f t="shared" si="3"/>
        <v>0</v>
      </c>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row>
    <row r="233" spans="1:34" ht="15" customHeight="1" x14ac:dyDescent="0.2">
      <c r="A233" s="47">
        <f t="shared" si="3"/>
        <v>0</v>
      </c>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row>
    <row r="234" spans="1:34" ht="15" customHeight="1" x14ac:dyDescent="0.2">
      <c r="A234" s="47">
        <f t="shared" si="3"/>
        <v>0</v>
      </c>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row>
    <row r="235" spans="1:34" ht="15" customHeight="1" x14ac:dyDescent="0.2">
      <c r="A235" s="47">
        <f t="shared" si="3"/>
        <v>0</v>
      </c>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row>
    <row r="236" spans="1:34" ht="15" customHeight="1" x14ac:dyDescent="0.2">
      <c r="A236" s="47">
        <f t="shared" si="3"/>
        <v>0</v>
      </c>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row>
    <row r="237" spans="1:34" ht="15" customHeight="1" x14ac:dyDescent="0.2">
      <c r="A237" s="47">
        <f t="shared" si="3"/>
        <v>0</v>
      </c>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row>
    <row r="238" spans="1:34" ht="15" customHeight="1" x14ac:dyDescent="0.2">
      <c r="A238" s="47">
        <f t="shared" si="3"/>
        <v>0</v>
      </c>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row>
    <row r="239" spans="1:34" ht="15" customHeight="1" x14ac:dyDescent="0.2">
      <c r="A239" s="47">
        <f t="shared" si="3"/>
        <v>0</v>
      </c>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row>
    <row r="240" spans="1:34" ht="15" customHeight="1" x14ac:dyDescent="0.2">
      <c r="A240" s="47">
        <f t="shared" si="3"/>
        <v>0</v>
      </c>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row>
    <row r="241" spans="1:34" ht="15" customHeight="1" x14ac:dyDescent="0.2">
      <c r="A241" s="47">
        <f t="shared" si="3"/>
        <v>0</v>
      </c>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row>
    <row r="242" spans="1:34" ht="15" customHeight="1" x14ac:dyDescent="0.2">
      <c r="A242" s="47">
        <f t="shared" si="3"/>
        <v>0</v>
      </c>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row>
    <row r="243" spans="1:34" ht="15" customHeight="1" x14ac:dyDescent="0.2">
      <c r="A243" s="47">
        <f t="shared" si="3"/>
        <v>0</v>
      </c>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row>
    <row r="244" spans="1:34" ht="15" customHeight="1" x14ac:dyDescent="0.2">
      <c r="A244" s="47">
        <f t="shared" si="3"/>
        <v>0</v>
      </c>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row>
    <row r="245" spans="1:34" ht="15" customHeight="1" x14ac:dyDescent="0.2">
      <c r="A245" s="47">
        <f t="shared" si="3"/>
        <v>0</v>
      </c>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row>
    <row r="246" spans="1:34" ht="15" customHeight="1" x14ac:dyDescent="0.2">
      <c r="A246" s="47">
        <f t="shared" si="3"/>
        <v>0</v>
      </c>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row>
    <row r="247" spans="1:34" ht="15" customHeight="1" x14ac:dyDescent="0.2">
      <c r="A247" s="47">
        <f t="shared" si="3"/>
        <v>0</v>
      </c>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row>
    <row r="248" spans="1:34" ht="12.75" x14ac:dyDescent="0.2">
      <c r="A248" s="47">
        <f t="shared" si="3"/>
        <v>0</v>
      </c>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row>
    <row r="249" spans="1:34" ht="15" customHeight="1" x14ac:dyDescent="0.2">
      <c r="A249" s="47">
        <f t="shared" si="3"/>
        <v>0</v>
      </c>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row>
    <row r="250" spans="1:34" ht="15" customHeight="1" x14ac:dyDescent="0.2">
      <c r="A250" s="47">
        <f t="shared" si="3"/>
        <v>0</v>
      </c>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row>
    <row r="251" spans="1:34" ht="15" customHeight="1" x14ac:dyDescent="0.2">
      <c r="A251" s="47">
        <f t="shared" si="3"/>
        <v>0</v>
      </c>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c r="AH251" s="23"/>
    </row>
    <row r="252" spans="1:34" ht="15" customHeight="1" x14ac:dyDescent="0.2">
      <c r="A252" s="47">
        <f t="shared" si="3"/>
        <v>0</v>
      </c>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row>
    <row r="253" spans="1:34" ht="15" customHeight="1" x14ac:dyDescent="0.2">
      <c r="A253" s="47">
        <f t="shared" si="3"/>
        <v>0</v>
      </c>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c r="AH253" s="23"/>
    </row>
    <row r="254" spans="1:34" ht="15" customHeight="1" x14ac:dyDescent="0.2">
      <c r="A254" s="47">
        <f t="shared" si="3"/>
        <v>0</v>
      </c>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row>
    <row r="255" spans="1:34" ht="15" customHeight="1" x14ac:dyDescent="0.2">
      <c r="A255" s="47">
        <f t="shared" si="3"/>
        <v>0</v>
      </c>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c r="AH255" s="23"/>
    </row>
    <row r="256" spans="1:34" ht="15" customHeight="1" x14ac:dyDescent="0.2">
      <c r="A256" s="47">
        <f t="shared" si="3"/>
        <v>0</v>
      </c>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row>
    <row r="257" spans="1:34" ht="15" customHeight="1" x14ac:dyDescent="0.2">
      <c r="A257" s="47">
        <f t="shared" si="3"/>
        <v>0</v>
      </c>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c r="AH257" s="23"/>
    </row>
    <row r="258" spans="1:34" ht="15" customHeight="1" x14ac:dyDescent="0.2">
      <c r="A258" s="47">
        <f t="shared" si="3"/>
        <v>0</v>
      </c>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row>
    <row r="259" spans="1:34" ht="15" customHeight="1" x14ac:dyDescent="0.2">
      <c r="A259" s="47">
        <f t="shared" si="3"/>
        <v>0</v>
      </c>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row>
    <row r="260" spans="1:34" ht="15" customHeight="1" x14ac:dyDescent="0.2">
      <c r="A260" s="47">
        <f t="shared" si="3"/>
        <v>0</v>
      </c>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row>
    <row r="261" spans="1:34" ht="15" customHeight="1" x14ac:dyDescent="0.2">
      <c r="A261" s="47">
        <f t="shared" ref="A261:A324" si="4">SUM(G261:X261)</f>
        <v>0</v>
      </c>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c r="AH261" s="23"/>
    </row>
    <row r="262" spans="1:34" ht="15" customHeight="1" x14ac:dyDescent="0.2">
      <c r="A262" s="47">
        <f t="shared" si="4"/>
        <v>0</v>
      </c>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row>
    <row r="263" spans="1:34" ht="15" customHeight="1" x14ac:dyDescent="0.2">
      <c r="A263" s="47">
        <f t="shared" si="4"/>
        <v>0</v>
      </c>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c r="AH263" s="23"/>
    </row>
    <row r="264" spans="1:34" ht="15" customHeight="1" x14ac:dyDescent="0.2">
      <c r="A264" s="47">
        <f t="shared" si="4"/>
        <v>0</v>
      </c>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row>
    <row r="265" spans="1:34" ht="15" customHeight="1" x14ac:dyDescent="0.2">
      <c r="A265" s="47">
        <f t="shared" si="4"/>
        <v>0</v>
      </c>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row>
    <row r="266" spans="1:34" ht="15" customHeight="1" x14ac:dyDescent="0.2">
      <c r="A266" s="47">
        <f t="shared" si="4"/>
        <v>0</v>
      </c>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row>
    <row r="267" spans="1:34" ht="15" customHeight="1" x14ac:dyDescent="0.2">
      <c r="A267" s="47">
        <f t="shared" si="4"/>
        <v>0</v>
      </c>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row>
    <row r="268" spans="1:34" ht="15" customHeight="1" x14ac:dyDescent="0.2">
      <c r="A268" s="47">
        <f t="shared" si="4"/>
        <v>0</v>
      </c>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row>
    <row r="269" spans="1:34" ht="15" customHeight="1" x14ac:dyDescent="0.2">
      <c r="A269" s="47">
        <f t="shared" si="4"/>
        <v>0</v>
      </c>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row>
    <row r="270" spans="1:34" ht="15" customHeight="1" x14ac:dyDescent="0.2">
      <c r="A270" s="47">
        <f t="shared" si="4"/>
        <v>0</v>
      </c>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c r="AH270" s="23"/>
    </row>
    <row r="271" spans="1:34" ht="15" customHeight="1" x14ac:dyDescent="0.2">
      <c r="A271" s="47">
        <f t="shared" si="4"/>
        <v>0</v>
      </c>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c r="AH271" s="23"/>
    </row>
    <row r="272" spans="1:34" ht="15" customHeight="1" x14ac:dyDescent="0.2">
      <c r="A272" s="47">
        <f t="shared" si="4"/>
        <v>0</v>
      </c>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row>
    <row r="273" spans="1:34" ht="15" customHeight="1" x14ac:dyDescent="0.2">
      <c r="A273" s="47">
        <f t="shared" si="4"/>
        <v>0</v>
      </c>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row>
    <row r="274" spans="1:34" ht="15" customHeight="1" x14ac:dyDescent="0.2">
      <c r="A274" s="47">
        <f t="shared" si="4"/>
        <v>0</v>
      </c>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row>
    <row r="275" spans="1:34" ht="15" customHeight="1" x14ac:dyDescent="0.2">
      <c r="A275" s="47">
        <f t="shared" si="4"/>
        <v>0</v>
      </c>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row>
    <row r="276" spans="1:34" ht="15" customHeight="1" x14ac:dyDescent="0.2">
      <c r="A276" s="47">
        <f t="shared" si="4"/>
        <v>0</v>
      </c>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row>
    <row r="277" spans="1:34" ht="12.75" x14ac:dyDescent="0.2">
      <c r="A277" s="47">
        <f t="shared" si="4"/>
        <v>0</v>
      </c>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row>
    <row r="278" spans="1:34" ht="15" customHeight="1" x14ac:dyDescent="0.2">
      <c r="A278" s="47">
        <f t="shared" si="4"/>
        <v>0</v>
      </c>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row>
    <row r="279" spans="1:34" ht="15" customHeight="1" x14ac:dyDescent="0.2">
      <c r="A279" s="47">
        <f t="shared" si="4"/>
        <v>0</v>
      </c>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row>
    <row r="280" spans="1:34" ht="15" customHeight="1" x14ac:dyDescent="0.2">
      <c r="A280" s="47">
        <f t="shared" si="4"/>
        <v>0</v>
      </c>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row>
    <row r="281" spans="1:34" ht="15" customHeight="1" x14ac:dyDescent="0.2">
      <c r="A281" s="47">
        <f t="shared" si="4"/>
        <v>0</v>
      </c>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row>
    <row r="282" spans="1:34" ht="15" customHeight="1" x14ac:dyDescent="0.2">
      <c r="A282" s="47">
        <f t="shared" si="4"/>
        <v>0</v>
      </c>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row>
    <row r="283" spans="1:34" ht="15" customHeight="1" x14ac:dyDescent="0.2">
      <c r="A283" s="47">
        <f t="shared" si="4"/>
        <v>0</v>
      </c>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row>
    <row r="284" spans="1:34" ht="15" customHeight="1" x14ac:dyDescent="0.2">
      <c r="A284" s="47">
        <f t="shared" si="4"/>
        <v>0</v>
      </c>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row>
    <row r="285" spans="1:34" ht="15" customHeight="1" x14ac:dyDescent="0.2">
      <c r="A285" s="47">
        <f t="shared" si="4"/>
        <v>0</v>
      </c>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row>
    <row r="286" spans="1:34" ht="12.75" x14ac:dyDescent="0.2">
      <c r="A286" s="47">
        <f t="shared" si="4"/>
        <v>0</v>
      </c>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row>
    <row r="287" spans="1:34" ht="15" customHeight="1" x14ac:dyDescent="0.2">
      <c r="A287" s="47">
        <f t="shared" si="4"/>
        <v>0</v>
      </c>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row>
    <row r="288" spans="1:34" ht="15" customHeight="1" x14ac:dyDescent="0.2">
      <c r="A288" s="47">
        <f t="shared" si="4"/>
        <v>0</v>
      </c>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row>
    <row r="289" spans="1:34" ht="15" customHeight="1" x14ac:dyDescent="0.2">
      <c r="A289" s="47">
        <f t="shared" si="4"/>
        <v>0</v>
      </c>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row>
    <row r="290" spans="1:34" ht="15" customHeight="1" x14ac:dyDescent="0.2">
      <c r="A290" s="47">
        <f t="shared" si="4"/>
        <v>0</v>
      </c>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row>
    <row r="291" spans="1:34" ht="15" customHeight="1" x14ac:dyDescent="0.2">
      <c r="A291" s="47">
        <f t="shared" si="4"/>
        <v>0</v>
      </c>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row>
    <row r="292" spans="1:34" ht="12.75" x14ac:dyDescent="0.2">
      <c r="A292" s="47">
        <f t="shared" si="4"/>
        <v>0</v>
      </c>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row>
    <row r="293" spans="1:34" ht="15" customHeight="1" x14ac:dyDescent="0.2">
      <c r="A293" s="47">
        <f t="shared" si="4"/>
        <v>0</v>
      </c>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row>
    <row r="294" spans="1:34" ht="15" customHeight="1" x14ac:dyDescent="0.2">
      <c r="A294" s="47">
        <f t="shared" si="4"/>
        <v>0</v>
      </c>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row>
    <row r="295" spans="1:34" ht="15" customHeight="1" x14ac:dyDescent="0.2">
      <c r="A295" s="47">
        <f t="shared" si="4"/>
        <v>0</v>
      </c>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row>
    <row r="296" spans="1:34" ht="15" customHeight="1" x14ac:dyDescent="0.2">
      <c r="A296" s="47">
        <f t="shared" si="4"/>
        <v>0</v>
      </c>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row>
    <row r="297" spans="1:34" ht="15" customHeight="1" x14ac:dyDescent="0.2">
      <c r="A297" s="47">
        <f t="shared" si="4"/>
        <v>0</v>
      </c>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row>
    <row r="298" spans="1:34" ht="15" customHeight="1" x14ac:dyDescent="0.2">
      <c r="A298" s="47">
        <f t="shared" si="4"/>
        <v>0</v>
      </c>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row>
    <row r="299" spans="1:34" ht="15" customHeight="1" x14ac:dyDescent="0.2">
      <c r="A299" s="47">
        <f t="shared" si="4"/>
        <v>0</v>
      </c>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row>
    <row r="300" spans="1:34" ht="15" customHeight="1" x14ac:dyDescent="0.2">
      <c r="A300" s="47">
        <f t="shared" si="4"/>
        <v>0</v>
      </c>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row>
    <row r="301" spans="1:34" ht="15" customHeight="1" x14ac:dyDescent="0.2">
      <c r="A301" s="47">
        <f t="shared" si="4"/>
        <v>0</v>
      </c>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row>
    <row r="302" spans="1:34" ht="15" customHeight="1" x14ac:dyDescent="0.2">
      <c r="A302" s="47">
        <f t="shared" si="4"/>
        <v>0</v>
      </c>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row>
    <row r="303" spans="1:34" ht="15" customHeight="1" x14ac:dyDescent="0.2">
      <c r="A303" s="47">
        <f t="shared" si="4"/>
        <v>0</v>
      </c>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row>
    <row r="304" spans="1:34" ht="15" customHeight="1" x14ac:dyDescent="0.2">
      <c r="A304" s="47">
        <f t="shared" si="4"/>
        <v>0</v>
      </c>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row>
    <row r="305" spans="1:34" ht="15" customHeight="1" x14ac:dyDescent="0.2">
      <c r="A305" s="47">
        <f t="shared" si="4"/>
        <v>0</v>
      </c>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row>
    <row r="306" spans="1:34" ht="15" customHeight="1" x14ac:dyDescent="0.2">
      <c r="A306" s="47">
        <f t="shared" si="4"/>
        <v>0</v>
      </c>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row>
    <row r="307" spans="1:34" ht="15" customHeight="1" x14ac:dyDescent="0.2">
      <c r="A307" s="47">
        <f t="shared" si="4"/>
        <v>0</v>
      </c>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row>
    <row r="308" spans="1:34" ht="15" customHeight="1" x14ac:dyDescent="0.2">
      <c r="A308" s="47">
        <f t="shared" si="4"/>
        <v>0</v>
      </c>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row>
    <row r="309" spans="1:34" ht="15" customHeight="1" x14ac:dyDescent="0.2">
      <c r="A309" s="47">
        <f t="shared" si="4"/>
        <v>0</v>
      </c>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row>
    <row r="310" spans="1:34" ht="15" customHeight="1" x14ac:dyDescent="0.2">
      <c r="A310" s="47">
        <f t="shared" si="4"/>
        <v>0</v>
      </c>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row>
    <row r="311" spans="1:34" ht="15" customHeight="1" x14ac:dyDescent="0.2">
      <c r="A311" s="47">
        <f t="shared" si="4"/>
        <v>0</v>
      </c>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row>
    <row r="312" spans="1:34" ht="15" customHeight="1" x14ac:dyDescent="0.2">
      <c r="A312" s="47">
        <f t="shared" si="4"/>
        <v>0</v>
      </c>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row>
    <row r="313" spans="1:34" ht="15" customHeight="1" x14ac:dyDescent="0.2">
      <c r="A313" s="47">
        <f t="shared" si="4"/>
        <v>0</v>
      </c>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row>
    <row r="314" spans="1:34" ht="15" customHeight="1" x14ac:dyDescent="0.2">
      <c r="A314" s="47">
        <f t="shared" si="4"/>
        <v>0</v>
      </c>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row>
    <row r="315" spans="1:34" ht="15" customHeight="1" x14ac:dyDescent="0.2">
      <c r="A315" s="47">
        <f t="shared" si="4"/>
        <v>0</v>
      </c>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row>
    <row r="316" spans="1:34" ht="15" customHeight="1" x14ac:dyDescent="0.2">
      <c r="A316" s="47">
        <f t="shared" si="4"/>
        <v>0</v>
      </c>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row>
    <row r="317" spans="1:34" ht="15" customHeight="1" x14ac:dyDescent="0.2">
      <c r="A317" s="47">
        <f t="shared" si="4"/>
        <v>0</v>
      </c>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row>
    <row r="318" spans="1:34" ht="15" customHeight="1" x14ac:dyDescent="0.2">
      <c r="A318" s="47">
        <f t="shared" si="4"/>
        <v>0</v>
      </c>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row>
    <row r="319" spans="1:34" ht="15" customHeight="1" x14ac:dyDescent="0.2">
      <c r="A319" s="47">
        <f t="shared" si="4"/>
        <v>0</v>
      </c>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row>
    <row r="320" spans="1:34" ht="15" customHeight="1" x14ac:dyDescent="0.2">
      <c r="A320" s="47">
        <f t="shared" si="4"/>
        <v>0</v>
      </c>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row>
    <row r="321" spans="1:34" ht="15" customHeight="1" x14ac:dyDescent="0.2">
      <c r="A321" s="47">
        <f t="shared" si="4"/>
        <v>0</v>
      </c>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row>
    <row r="322" spans="1:34" ht="15" customHeight="1" x14ac:dyDescent="0.2">
      <c r="A322" s="47">
        <f t="shared" si="4"/>
        <v>0</v>
      </c>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row>
    <row r="323" spans="1:34" ht="15" customHeight="1" x14ac:dyDescent="0.2">
      <c r="A323" s="47">
        <f t="shared" si="4"/>
        <v>0</v>
      </c>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row>
    <row r="324" spans="1:34" ht="15" customHeight="1" x14ac:dyDescent="0.2">
      <c r="A324" s="47">
        <f t="shared" si="4"/>
        <v>0</v>
      </c>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row>
    <row r="325" spans="1:34" ht="15" customHeight="1" x14ac:dyDescent="0.2">
      <c r="A325" s="47">
        <f t="shared" ref="A325:A388" si="5">SUM(G325:X325)</f>
        <v>0</v>
      </c>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row>
    <row r="326" spans="1:34" ht="15" customHeight="1" x14ac:dyDescent="0.2">
      <c r="A326" s="47">
        <f t="shared" si="5"/>
        <v>0</v>
      </c>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row>
    <row r="327" spans="1:34" ht="15" customHeight="1" x14ac:dyDescent="0.2">
      <c r="A327" s="47">
        <f t="shared" si="5"/>
        <v>0</v>
      </c>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row>
    <row r="328" spans="1:34" ht="15" customHeight="1" x14ac:dyDescent="0.2">
      <c r="A328" s="47">
        <f t="shared" si="5"/>
        <v>0</v>
      </c>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row>
    <row r="329" spans="1:34" ht="15" customHeight="1" x14ac:dyDescent="0.2">
      <c r="A329" s="47">
        <f t="shared" si="5"/>
        <v>0</v>
      </c>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row>
    <row r="330" spans="1:34" ht="15" customHeight="1" x14ac:dyDescent="0.2">
      <c r="A330" s="47">
        <f t="shared" si="5"/>
        <v>0</v>
      </c>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row>
    <row r="331" spans="1:34" ht="15" customHeight="1" x14ac:dyDescent="0.2">
      <c r="A331" s="47">
        <f t="shared" si="5"/>
        <v>0</v>
      </c>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row>
    <row r="332" spans="1:34" ht="15" customHeight="1" x14ac:dyDescent="0.2">
      <c r="A332" s="47">
        <f t="shared" si="5"/>
        <v>0</v>
      </c>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row>
    <row r="333" spans="1:34" ht="15" customHeight="1" x14ac:dyDescent="0.2">
      <c r="A333" s="47">
        <f t="shared" si="5"/>
        <v>0</v>
      </c>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row>
    <row r="334" spans="1:34" ht="15" customHeight="1" x14ac:dyDescent="0.2">
      <c r="A334" s="47">
        <f t="shared" si="5"/>
        <v>0</v>
      </c>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row>
    <row r="335" spans="1:34" ht="15" customHeight="1" x14ac:dyDescent="0.2">
      <c r="A335" s="47">
        <f t="shared" si="5"/>
        <v>0</v>
      </c>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row>
    <row r="336" spans="1:34" ht="15" customHeight="1" x14ac:dyDescent="0.2">
      <c r="A336" s="47">
        <f t="shared" si="5"/>
        <v>0</v>
      </c>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row>
    <row r="337" spans="1:34" ht="15" customHeight="1" x14ac:dyDescent="0.2">
      <c r="A337" s="47">
        <f t="shared" si="5"/>
        <v>0</v>
      </c>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row>
    <row r="338" spans="1:34" ht="15" customHeight="1" x14ac:dyDescent="0.2">
      <c r="A338" s="47">
        <f t="shared" si="5"/>
        <v>0</v>
      </c>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row>
    <row r="339" spans="1:34" ht="15" customHeight="1" x14ac:dyDescent="0.2">
      <c r="A339" s="47">
        <f t="shared" si="5"/>
        <v>0</v>
      </c>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row>
    <row r="340" spans="1:34" ht="15" customHeight="1" x14ac:dyDescent="0.2">
      <c r="A340" s="47">
        <f t="shared" si="5"/>
        <v>0</v>
      </c>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row>
    <row r="341" spans="1:34" ht="15" customHeight="1" x14ac:dyDescent="0.2">
      <c r="A341" s="47">
        <f t="shared" si="5"/>
        <v>0</v>
      </c>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row>
    <row r="342" spans="1:34" ht="15" customHeight="1" x14ac:dyDescent="0.2">
      <c r="A342" s="47">
        <f t="shared" si="5"/>
        <v>0</v>
      </c>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row>
    <row r="343" spans="1:34" ht="15" customHeight="1" x14ac:dyDescent="0.2">
      <c r="A343" s="47">
        <f t="shared" si="5"/>
        <v>0</v>
      </c>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row>
    <row r="344" spans="1:34" ht="15" customHeight="1" x14ac:dyDescent="0.2">
      <c r="A344" s="47">
        <f t="shared" si="5"/>
        <v>0</v>
      </c>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row>
    <row r="345" spans="1:34" ht="15" customHeight="1" x14ac:dyDescent="0.2">
      <c r="A345" s="47">
        <f t="shared" si="5"/>
        <v>0</v>
      </c>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row>
    <row r="346" spans="1:34" ht="15" customHeight="1" x14ac:dyDescent="0.2">
      <c r="A346" s="47">
        <f t="shared" si="5"/>
        <v>0</v>
      </c>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row>
    <row r="347" spans="1:34" ht="15" customHeight="1" x14ac:dyDescent="0.2">
      <c r="A347" s="47">
        <f t="shared" si="5"/>
        <v>0</v>
      </c>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row>
    <row r="348" spans="1:34" ht="15" customHeight="1" x14ac:dyDescent="0.2">
      <c r="A348" s="47">
        <f t="shared" si="5"/>
        <v>0</v>
      </c>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row>
    <row r="349" spans="1:34" ht="15" customHeight="1" x14ac:dyDescent="0.2">
      <c r="A349" s="47">
        <f t="shared" si="5"/>
        <v>0</v>
      </c>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row>
    <row r="350" spans="1:34" ht="15" customHeight="1" x14ac:dyDescent="0.2">
      <c r="A350" s="47">
        <f t="shared" si="5"/>
        <v>0</v>
      </c>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row>
    <row r="351" spans="1:34" ht="15" customHeight="1" x14ac:dyDescent="0.2">
      <c r="A351" s="47">
        <f t="shared" si="5"/>
        <v>0</v>
      </c>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row>
    <row r="352" spans="1:34" ht="15" customHeight="1" x14ac:dyDescent="0.2">
      <c r="A352" s="47">
        <f t="shared" si="5"/>
        <v>0</v>
      </c>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row>
    <row r="353" spans="1:34" ht="15" customHeight="1" x14ac:dyDescent="0.2">
      <c r="A353" s="47">
        <f t="shared" si="5"/>
        <v>0</v>
      </c>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row>
    <row r="354" spans="1:34" ht="15" customHeight="1" x14ac:dyDescent="0.2">
      <c r="A354" s="47">
        <f t="shared" si="5"/>
        <v>0</v>
      </c>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row>
    <row r="355" spans="1:34" ht="15" customHeight="1" x14ac:dyDescent="0.2">
      <c r="A355" s="47">
        <f t="shared" si="5"/>
        <v>0</v>
      </c>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row>
    <row r="356" spans="1:34" ht="15" customHeight="1" x14ac:dyDescent="0.2">
      <c r="A356" s="47">
        <f t="shared" si="5"/>
        <v>0</v>
      </c>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row>
    <row r="357" spans="1:34" ht="15" customHeight="1" x14ac:dyDescent="0.2">
      <c r="A357" s="47">
        <f t="shared" si="5"/>
        <v>0</v>
      </c>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row>
    <row r="358" spans="1:34" ht="15" customHeight="1" x14ac:dyDescent="0.2">
      <c r="A358" s="47">
        <f t="shared" si="5"/>
        <v>0</v>
      </c>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row>
    <row r="359" spans="1:34" ht="15" customHeight="1" x14ac:dyDescent="0.2">
      <c r="A359" s="47">
        <f t="shared" si="5"/>
        <v>0</v>
      </c>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row>
    <row r="360" spans="1:34" ht="15" customHeight="1" x14ac:dyDescent="0.2">
      <c r="A360" s="47">
        <f t="shared" si="5"/>
        <v>0</v>
      </c>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row>
    <row r="361" spans="1:34" ht="15" customHeight="1" x14ac:dyDescent="0.2">
      <c r="A361" s="47">
        <f t="shared" si="5"/>
        <v>0</v>
      </c>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row>
    <row r="362" spans="1:34" ht="15" customHeight="1" x14ac:dyDescent="0.2">
      <c r="A362" s="47">
        <f t="shared" si="5"/>
        <v>0</v>
      </c>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row>
    <row r="363" spans="1:34" ht="15" customHeight="1" x14ac:dyDescent="0.2">
      <c r="A363" s="47">
        <f t="shared" si="5"/>
        <v>0</v>
      </c>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row>
    <row r="364" spans="1:34" ht="15" customHeight="1" x14ac:dyDescent="0.2">
      <c r="A364" s="47">
        <f t="shared" si="5"/>
        <v>0</v>
      </c>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row>
    <row r="365" spans="1:34" ht="15" customHeight="1" x14ac:dyDescent="0.2">
      <c r="A365" s="47">
        <f t="shared" si="5"/>
        <v>0</v>
      </c>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row>
    <row r="366" spans="1:34" ht="15" customHeight="1" x14ac:dyDescent="0.2">
      <c r="A366" s="47">
        <f t="shared" si="5"/>
        <v>0</v>
      </c>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row>
    <row r="367" spans="1:34" ht="15" customHeight="1" x14ac:dyDescent="0.2">
      <c r="A367" s="47">
        <f t="shared" si="5"/>
        <v>0</v>
      </c>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row>
    <row r="368" spans="1:34" ht="15" customHeight="1" x14ac:dyDescent="0.2">
      <c r="A368" s="47">
        <f t="shared" si="5"/>
        <v>0</v>
      </c>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row>
    <row r="369" spans="1:34" ht="15" customHeight="1" x14ac:dyDescent="0.2">
      <c r="A369" s="47">
        <f t="shared" si="5"/>
        <v>0</v>
      </c>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row>
    <row r="370" spans="1:34" ht="15" customHeight="1" x14ac:dyDescent="0.2">
      <c r="A370" s="47">
        <f t="shared" si="5"/>
        <v>0</v>
      </c>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row>
    <row r="371" spans="1:34" ht="15" customHeight="1" x14ac:dyDescent="0.2">
      <c r="A371" s="47">
        <f t="shared" si="5"/>
        <v>0</v>
      </c>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row>
    <row r="372" spans="1:34" ht="15" customHeight="1" x14ac:dyDescent="0.2">
      <c r="A372" s="47">
        <f t="shared" si="5"/>
        <v>0</v>
      </c>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row>
    <row r="373" spans="1:34" ht="15" customHeight="1" x14ac:dyDescent="0.2">
      <c r="A373" s="47">
        <f t="shared" si="5"/>
        <v>0</v>
      </c>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row>
    <row r="374" spans="1:34" ht="15" customHeight="1" x14ac:dyDescent="0.2">
      <c r="A374" s="47">
        <f t="shared" si="5"/>
        <v>0</v>
      </c>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row>
    <row r="375" spans="1:34" ht="15" customHeight="1" x14ac:dyDescent="0.2">
      <c r="A375" s="47">
        <f t="shared" si="5"/>
        <v>0</v>
      </c>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row>
    <row r="376" spans="1:34" ht="12.75" x14ac:dyDescent="0.2">
      <c r="A376" s="47">
        <f t="shared" si="5"/>
        <v>0</v>
      </c>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row>
    <row r="377" spans="1:34" ht="15" customHeight="1" x14ac:dyDescent="0.2">
      <c r="A377" s="47">
        <f t="shared" si="5"/>
        <v>0</v>
      </c>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row>
    <row r="378" spans="1:34" ht="15" customHeight="1" x14ac:dyDescent="0.2">
      <c r="A378" s="47">
        <f t="shared" si="5"/>
        <v>0</v>
      </c>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row>
    <row r="379" spans="1:34" ht="12.75" x14ac:dyDescent="0.2">
      <c r="A379" s="47">
        <f t="shared" si="5"/>
        <v>0</v>
      </c>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row>
    <row r="380" spans="1:34" ht="15" customHeight="1" x14ac:dyDescent="0.2">
      <c r="A380" s="47">
        <f t="shared" si="5"/>
        <v>0</v>
      </c>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row>
    <row r="381" spans="1:34" ht="12.75" x14ac:dyDescent="0.2">
      <c r="A381" s="47">
        <f t="shared" si="5"/>
        <v>0</v>
      </c>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row>
    <row r="382" spans="1:34" ht="15" customHeight="1" x14ac:dyDescent="0.2">
      <c r="A382" s="47">
        <f t="shared" si="5"/>
        <v>0</v>
      </c>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row>
    <row r="383" spans="1:34" ht="15" customHeight="1" x14ac:dyDescent="0.2">
      <c r="A383" s="47">
        <f t="shared" si="5"/>
        <v>0</v>
      </c>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row>
    <row r="384" spans="1:34" ht="15" customHeight="1" x14ac:dyDescent="0.2">
      <c r="A384" s="47">
        <f t="shared" si="5"/>
        <v>0</v>
      </c>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row>
    <row r="385" spans="1:34" ht="15" customHeight="1" x14ac:dyDescent="0.2">
      <c r="A385" s="47">
        <f t="shared" si="5"/>
        <v>0</v>
      </c>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row>
    <row r="386" spans="1:34" ht="15" customHeight="1" x14ac:dyDescent="0.2">
      <c r="A386" s="47">
        <f t="shared" si="5"/>
        <v>0</v>
      </c>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row>
    <row r="387" spans="1:34" ht="15" customHeight="1" x14ac:dyDescent="0.2">
      <c r="A387" s="47">
        <f t="shared" si="5"/>
        <v>0</v>
      </c>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row>
    <row r="388" spans="1:34" ht="15" customHeight="1" x14ac:dyDescent="0.2">
      <c r="A388" s="47">
        <f t="shared" si="5"/>
        <v>0</v>
      </c>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row>
    <row r="389" spans="1:34" ht="15" customHeight="1" x14ac:dyDescent="0.2">
      <c r="A389" s="47">
        <f t="shared" ref="A389:A452" si="6">SUM(G389:X389)</f>
        <v>0</v>
      </c>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row>
    <row r="390" spans="1:34" ht="15" customHeight="1" x14ac:dyDescent="0.2">
      <c r="A390" s="47">
        <f t="shared" si="6"/>
        <v>0</v>
      </c>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row>
    <row r="391" spans="1:34" ht="15" customHeight="1" x14ac:dyDescent="0.2">
      <c r="A391" s="47">
        <f t="shared" si="6"/>
        <v>0</v>
      </c>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row>
    <row r="392" spans="1:34" ht="15" customHeight="1" x14ac:dyDescent="0.2">
      <c r="A392" s="47">
        <f t="shared" si="6"/>
        <v>0</v>
      </c>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row>
    <row r="393" spans="1:34" ht="15" customHeight="1" x14ac:dyDescent="0.2">
      <c r="A393" s="47">
        <f t="shared" si="6"/>
        <v>0</v>
      </c>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row>
    <row r="394" spans="1:34" ht="15" customHeight="1" x14ac:dyDescent="0.2">
      <c r="A394" s="47">
        <f t="shared" si="6"/>
        <v>0</v>
      </c>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row>
    <row r="395" spans="1:34" ht="15" customHeight="1" x14ac:dyDescent="0.2">
      <c r="A395" s="47">
        <f t="shared" si="6"/>
        <v>0</v>
      </c>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row>
    <row r="396" spans="1:34" ht="12.75" x14ac:dyDescent="0.2">
      <c r="A396" s="47">
        <f t="shared" si="6"/>
        <v>0</v>
      </c>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row>
    <row r="397" spans="1:34" ht="15" customHeight="1" x14ac:dyDescent="0.2">
      <c r="A397" s="47">
        <f t="shared" si="6"/>
        <v>0</v>
      </c>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row>
    <row r="398" spans="1:34" ht="15" customHeight="1" x14ac:dyDescent="0.2">
      <c r="A398" s="47">
        <f t="shared" si="6"/>
        <v>0</v>
      </c>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row>
    <row r="399" spans="1:34" ht="15" customHeight="1" x14ac:dyDescent="0.2">
      <c r="A399" s="47">
        <f t="shared" si="6"/>
        <v>0</v>
      </c>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row>
    <row r="400" spans="1:34" ht="12.75" x14ac:dyDescent="0.2">
      <c r="A400" s="47">
        <f t="shared" si="6"/>
        <v>0</v>
      </c>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row>
    <row r="401" spans="1:34" ht="15" customHeight="1" x14ac:dyDescent="0.2">
      <c r="A401" s="47">
        <f t="shared" si="6"/>
        <v>0</v>
      </c>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row>
    <row r="402" spans="1:34" ht="15" customHeight="1" x14ac:dyDescent="0.2">
      <c r="A402" s="47">
        <f t="shared" si="6"/>
        <v>0</v>
      </c>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row>
    <row r="403" spans="1:34" ht="15" customHeight="1" x14ac:dyDescent="0.2">
      <c r="A403" s="47">
        <f t="shared" si="6"/>
        <v>0</v>
      </c>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row>
    <row r="404" spans="1:34" ht="15" customHeight="1" x14ac:dyDescent="0.2">
      <c r="A404" s="47">
        <f t="shared" si="6"/>
        <v>0</v>
      </c>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row>
    <row r="405" spans="1:34" ht="15" customHeight="1" x14ac:dyDescent="0.2">
      <c r="A405" s="47">
        <f t="shared" si="6"/>
        <v>0</v>
      </c>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row>
    <row r="406" spans="1:34" ht="15" customHeight="1" x14ac:dyDescent="0.2">
      <c r="A406" s="47">
        <f t="shared" si="6"/>
        <v>0</v>
      </c>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row>
    <row r="407" spans="1:34" ht="15" customHeight="1" x14ac:dyDescent="0.2">
      <c r="A407" s="47">
        <f t="shared" si="6"/>
        <v>0</v>
      </c>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row>
    <row r="408" spans="1:34" ht="15" customHeight="1" x14ac:dyDescent="0.2">
      <c r="A408" s="47">
        <f t="shared" si="6"/>
        <v>0</v>
      </c>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row>
    <row r="409" spans="1:34" ht="15" customHeight="1" x14ac:dyDescent="0.2">
      <c r="A409" s="47">
        <f t="shared" si="6"/>
        <v>0</v>
      </c>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row>
    <row r="410" spans="1:34" ht="15" customHeight="1" x14ac:dyDescent="0.2">
      <c r="A410" s="47">
        <f t="shared" si="6"/>
        <v>0</v>
      </c>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row>
    <row r="411" spans="1:34" ht="15" customHeight="1" x14ac:dyDescent="0.2">
      <c r="A411" s="47">
        <f t="shared" si="6"/>
        <v>0</v>
      </c>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row>
    <row r="412" spans="1:34" ht="15" customHeight="1" x14ac:dyDescent="0.2">
      <c r="A412" s="47">
        <f t="shared" si="6"/>
        <v>0</v>
      </c>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row>
    <row r="413" spans="1:34" ht="15" customHeight="1" x14ac:dyDescent="0.2">
      <c r="A413" s="47">
        <f t="shared" si="6"/>
        <v>0</v>
      </c>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row>
    <row r="414" spans="1:34" ht="15" customHeight="1" x14ac:dyDescent="0.2">
      <c r="A414" s="47">
        <f t="shared" si="6"/>
        <v>0</v>
      </c>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row>
    <row r="415" spans="1:34" ht="15" customHeight="1" x14ac:dyDescent="0.2">
      <c r="A415" s="47">
        <f t="shared" si="6"/>
        <v>0</v>
      </c>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row>
    <row r="416" spans="1:34" ht="15" customHeight="1" x14ac:dyDescent="0.2">
      <c r="A416" s="47">
        <f t="shared" si="6"/>
        <v>0</v>
      </c>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row>
    <row r="417" spans="1:34" ht="15" customHeight="1" x14ac:dyDescent="0.2">
      <c r="A417" s="47">
        <f t="shared" si="6"/>
        <v>0</v>
      </c>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row>
    <row r="418" spans="1:34" ht="15" customHeight="1" x14ac:dyDescent="0.2">
      <c r="A418" s="47">
        <f t="shared" si="6"/>
        <v>0</v>
      </c>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row>
    <row r="419" spans="1:34" ht="15" customHeight="1" x14ac:dyDescent="0.2">
      <c r="A419" s="47">
        <f t="shared" si="6"/>
        <v>0</v>
      </c>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row>
    <row r="420" spans="1:34" ht="15" customHeight="1" x14ac:dyDescent="0.2">
      <c r="A420" s="47">
        <f t="shared" si="6"/>
        <v>0</v>
      </c>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row>
    <row r="421" spans="1:34" ht="15" customHeight="1" x14ac:dyDescent="0.2">
      <c r="A421" s="47">
        <f t="shared" si="6"/>
        <v>0</v>
      </c>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row>
    <row r="422" spans="1:34" ht="15" customHeight="1" x14ac:dyDescent="0.2">
      <c r="A422" s="47">
        <f t="shared" si="6"/>
        <v>0</v>
      </c>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row>
    <row r="423" spans="1:34" ht="15" customHeight="1" x14ac:dyDescent="0.2">
      <c r="A423" s="47">
        <f t="shared" si="6"/>
        <v>0</v>
      </c>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row>
    <row r="424" spans="1:34" ht="15" customHeight="1" x14ac:dyDescent="0.2">
      <c r="A424" s="47">
        <f t="shared" si="6"/>
        <v>0</v>
      </c>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row>
    <row r="425" spans="1:34" ht="15" customHeight="1" x14ac:dyDescent="0.2">
      <c r="A425" s="47">
        <f t="shared" si="6"/>
        <v>0</v>
      </c>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row>
    <row r="426" spans="1:34" ht="15" customHeight="1" x14ac:dyDescent="0.2">
      <c r="A426" s="47">
        <f t="shared" si="6"/>
        <v>0</v>
      </c>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row>
    <row r="427" spans="1:34" ht="15" customHeight="1" x14ac:dyDescent="0.2">
      <c r="A427" s="47">
        <f t="shared" si="6"/>
        <v>0</v>
      </c>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row>
    <row r="428" spans="1:34" ht="15" customHeight="1" x14ac:dyDescent="0.2">
      <c r="A428" s="47">
        <f t="shared" si="6"/>
        <v>0</v>
      </c>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row>
    <row r="429" spans="1:34" ht="15" customHeight="1" x14ac:dyDescent="0.2">
      <c r="A429" s="47">
        <f t="shared" si="6"/>
        <v>0</v>
      </c>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row>
    <row r="430" spans="1:34" ht="15" customHeight="1" x14ac:dyDescent="0.2">
      <c r="A430" s="47">
        <f t="shared" si="6"/>
        <v>0</v>
      </c>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row>
    <row r="431" spans="1:34" ht="15" customHeight="1" x14ac:dyDescent="0.2">
      <c r="A431" s="47">
        <f t="shared" si="6"/>
        <v>0</v>
      </c>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row>
    <row r="432" spans="1:34" ht="15" customHeight="1" x14ac:dyDescent="0.2">
      <c r="A432" s="47">
        <f t="shared" si="6"/>
        <v>0</v>
      </c>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row>
    <row r="433" spans="1:34" ht="15" customHeight="1" x14ac:dyDescent="0.2">
      <c r="A433" s="47">
        <f t="shared" si="6"/>
        <v>0</v>
      </c>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row>
    <row r="434" spans="1:34" ht="15" customHeight="1" x14ac:dyDescent="0.2">
      <c r="A434" s="47">
        <f t="shared" si="6"/>
        <v>0</v>
      </c>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row>
    <row r="435" spans="1:34" ht="15" customHeight="1" x14ac:dyDescent="0.2">
      <c r="A435" s="47">
        <f t="shared" si="6"/>
        <v>0</v>
      </c>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row>
    <row r="436" spans="1:34" ht="15" customHeight="1" x14ac:dyDescent="0.2">
      <c r="A436" s="47">
        <f t="shared" si="6"/>
        <v>0</v>
      </c>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row>
    <row r="437" spans="1:34" ht="15" customHeight="1" x14ac:dyDescent="0.2">
      <c r="A437" s="47">
        <f t="shared" si="6"/>
        <v>0</v>
      </c>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row>
    <row r="438" spans="1:34" ht="15" customHeight="1" x14ac:dyDescent="0.2">
      <c r="A438" s="47">
        <f t="shared" si="6"/>
        <v>0</v>
      </c>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row>
    <row r="439" spans="1:34" ht="12.75" x14ac:dyDescent="0.2">
      <c r="A439" s="47">
        <f t="shared" si="6"/>
        <v>0</v>
      </c>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row>
    <row r="440" spans="1:34" ht="15" customHeight="1" x14ac:dyDescent="0.2">
      <c r="A440" s="47">
        <f t="shared" si="6"/>
        <v>0</v>
      </c>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row>
    <row r="441" spans="1:34" ht="15" customHeight="1" x14ac:dyDescent="0.2">
      <c r="A441" s="47">
        <f t="shared" si="6"/>
        <v>0</v>
      </c>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row>
    <row r="442" spans="1:34" ht="15" customHeight="1" x14ac:dyDescent="0.2">
      <c r="A442" s="47">
        <f t="shared" si="6"/>
        <v>0</v>
      </c>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row>
    <row r="443" spans="1:34" ht="15" customHeight="1" x14ac:dyDescent="0.2">
      <c r="A443" s="47">
        <f t="shared" si="6"/>
        <v>0</v>
      </c>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row>
    <row r="444" spans="1:34" ht="15" customHeight="1" x14ac:dyDescent="0.2">
      <c r="A444" s="47">
        <f t="shared" si="6"/>
        <v>0</v>
      </c>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row>
    <row r="445" spans="1:34" ht="15" customHeight="1" x14ac:dyDescent="0.2">
      <c r="A445" s="47">
        <f t="shared" si="6"/>
        <v>0</v>
      </c>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row>
    <row r="446" spans="1:34" ht="15" customHeight="1" x14ac:dyDescent="0.2">
      <c r="A446" s="47">
        <f t="shared" si="6"/>
        <v>0</v>
      </c>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row>
    <row r="447" spans="1:34" ht="15" customHeight="1" x14ac:dyDescent="0.2">
      <c r="A447" s="47">
        <f t="shared" si="6"/>
        <v>0</v>
      </c>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row>
    <row r="448" spans="1:34" ht="15" customHeight="1" x14ac:dyDescent="0.2">
      <c r="A448" s="47">
        <f t="shared" si="6"/>
        <v>0</v>
      </c>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row>
    <row r="449" spans="1:34" ht="15" customHeight="1" x14ac:dyDescent="0.2">
      <c r="A449" s="47">
        <f t="shared" si="6"/>
        <v>0</v>
      </c>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row>
    <row r="450" spans="1:34" ht="15" customHeight="1" x14ac:dyDescent="0.2">
      <c r="A450" s="47">
        <f t="shared" si="6"/>
        <v>0</v>
      </c>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row>
    <row r="451" spans="1:34" ht="15" customHeight="1" x14ac:dyDescent="0.2">
      <c r="A451" s="47">
        <f t="shared" si="6"/>
        <v>0</v>
      </c>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row>
    <row r="452" spans="1:34" ht="15" customHeight="1" x14ac:dyDescent="0.2">
      <c r="A452" s="47">
        <f t="shared" si="6"/>
        <v>0</v>
      </c>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row>
    <row r="453" spans="1:34" ht="15" customHeight="1" x14ac:dyDescent="0.2">
      <c r="A453" s="47">
        <f t="shared" ref="A453:A516" si="7">SUM(G453:X453)</f>
        <v>0</v>
      </c>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row>
    <row r="454" spans="1:34" ht="15" customHeight="1" x14ac:dyDescent="0.2">
      <c r="A454" s="47">
        <f t="shared" si="7"/>
        <v>0</v>
      </c>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row>
    <row r="455" spans="1:34" ht="15" customHeight="1" x14ac:dyDescent="0.2">
      <c r="A455" s="47">
        <f t="shared" si="7"/>
        <v>0</v>
      </c>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row>
    <row r="456" spans="1:34" ht="15" customHeight="1" x14ac:dyDescent="0.2">
      <c r="A456" s="47">
        <f t="shared" si="7"/>
        <v>0</v>
      </c>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row>
    <row r="457" spans="1:34" ht="15" customHeight="1" x14ac:dyDescent="0.2">
      <c r="A457" s="47">
        <f t="shared" si="7"/>
        <v>0</v>
      </c>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row>
    <row r="458" spans="1:34" ht="15" customHeight="1" x14ac:dyDescent="0.2">
      <c r="A458" s="47">
        <f t="shared" si="7"/>
        <v>0</v>
      </c>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row>
    <row r="459" spans="1:34" ht="15" customHeight="1" x14ac:dyDescent="0.2">
      <c r="A459" s="47">
        <f t="shared" si="7"/>
        <v>0</v>
      </c>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row>
    <row r="460" spans="1:34" ht="15" customHeight="1" x14ac:dyDescent="0.2">
      <c r="A460" s="47">
        <f t="shared" si="7"/>
        <v>0</v>
      </c>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row>
    <row r="461" spans="1:34" ht="15" customHeight="1" x14ac:dyDescent="0.2">
      <c r="A461" s="47">
        <f t="shared" si="7"/>
        <v>0</v>
      </c>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row>
    <row r="462" spans="1:34" ht="15" customHeight="1" x14ac:dyDescent="0.2">
      <c r="A462" s="47">
        <f t="shared" si="7"/>
        <v>0</v>
      </c>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row>
    <row r="463" spans="1:34" ht="15" customHeight="1" x14ac:dyDescent="0.2">
      <c r="A463" s="47">
        <f t="shared" si="7"/>
        <v>0</v>
      </c>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row>
    <row r="464" spans="1:34" ht="15" customHeight="1" x14ac:dyDescent="0.2">
      <c r="A464" s="47">
        <f t="shared" si="7"/>
        <v>0</v>
      </c>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row>
    <row r="465" spans="1:34" ht="15" customHeight="1" x14ac:dyDescent="0.2">
      <c r="A465" s="47">
        <f t="shared" si="7"/>
        <v>0</v>
      </c>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row>
    <row r="466" spans="1:34" ht="15" customHeight="1" x14ac:dyDescent="0.2">
      <c r="A466" s="47">
        <f t="shared" si="7"/>
        <v>0</v>
      </c>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row>
    <row r="467" spans="1:34" ht="15" customHeight="1" x14ac:dyDescent="0.2">
      <c r="A467" s="47">
        <f t="shared" si="7"/>
        <v>0</v>
      </c>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row>
    <row r="468" spans="1:34" ht="15" customHeight="1" x14ac:dyDescent="0.2">
      <c r="A468" s="47">
        <f t="shared" si="7"/>
        <v>0</v>
      </c>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row>
    <row r="469" spans="1:34" ht="15" customHeight="1" x14ac:dyDescent="0.2">
      <c r="A469" s="47">
        <f t="shared" si="7"/>
        <v>0</v>
      </c>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row>
    <row r="470" spans="1:34" ht="15" customHeight="1" x14ac:dyDescent="0.2">
      <c r="A470" s="47">
        <f t="shared" si="7"/>
        <v>0</v>
      </c>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row>
    <row r="471" spans="1:34" ht="15" customHeight="1" x14ac:dyDescent="0.2">
      <c r="A471" s="47">
        <f t="shared" si="7"/>
        <v>0</v>
      </c>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row>
    <row r="472" spans="1:34" ht="15" customHeight="1" x14ac:dyDescent="0.2">
      <c r="A472" s="47">
        <f t="shared" si="7"/>
        <v>0</v>
      </c>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row>
    <row r="473" spans="1:34" ht="15" customHeight="1" x14ac:dyDescent="0.2">
      <c r="A473" s="47">
        <f t="shared" si="7"/>
        <v>0</v>
      </c>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row>
    <row r="474" spans="1:34" ht="15" customHeight="1" x14ac:dyDescent="0.2">
      <c r="A474" s="47">
        <f t="shared" si="7"/>
        <v>0</v>
      </c>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row>
    <row r="475" spans="1:34" ht="15" customHeight="1" x14ac:dyDescent="0.2">
      <c r="A475" s="47">
        <f t="shared" si="7"/>
        <v>0</v>
      </c>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row>
    <row r="476" spans="1:34" ht="15" customHeight="1" x14ac:dyDescent="0.2">
      <c r="A476" s="47">
        <f t="shared" si="7"/>
        <v>0</v>
      </c>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row>
    <row r="477" spans="1:34" ht="15" customHeight="1" x14ac:dyDescent="0.2">
      <c r="A477" s="47">
        <f t="shared" si="7"/>
        <v>0</v>
      </c>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row>
    <row r="478" spans="1:34" ht="15" customHeight="1" x14ac:dyDescent="0.2">
      <c r="A478" s="47">
        <f t="shared" si="7"/>
        <v>0</v>
      </c>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row>
    <row r="479" spans="1:34" ht="15" customHeight="1" x14ac:dyDescent="0.2">
      <c r="A479" s="47">
        <f t="shared" si="7"/>
        <v>0</v>
      </c>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row>
    <row r="480" spans="1:34" ht="15" customHeight="1" x14ac:dyDescent="0.2">
      <c r="A480" s="47">
        <f t="shared" si="7"/>
        <v>0</v>
      </c>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row>
    <row r="481" spans="1:34" ht="15" customHeight="1" x14ac:dyDescent="0.2">
      <c r="A481" s="47">
        <f t="shared" si="7"/>
        <v>0</v>
      </c>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row>
    <row r="482" spans="1:34" ht="15" customHeight="1" x14ac:dyDescent="0.2">
      <c r="A482" s="47">
        <f t="shared" si="7"/>
        <v>0</v>
      </c>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row>
    <row r="483" spans="1:34" ht="15" customHeight="1" x14ac:dyDescent="0.2">
      <c r="A483" s="47">
        <f t="shared" si="7"/>
        <v>0</v>
      </c>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row>
    <row r="484" spans="1:34" ht="15" customHeight="1" x14ac:dyDescent="0.2">
      <c r="A484" s="47">
        <f t="shared" si="7"/>
        <v>0</v>
      </c>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row>
    <row r="485" spans="1:34" ht="15" customHeight="1" x14ac:dyDescent="0.2">
      <c r="A485" s="47">
        <f t="shared" si="7"/>
        <v>0</v>
      </c>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row>
    <row r="486" spans="1:34" ht="15" customHeight="1" x14ac:dyDescent="0.2">
      <c r="A486" s="47">
        <f t="shared" si="7"/>
        <v>0</v>
      </c>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row>
    <row r="487" spans="1:34" ht="15" customHeight="1" x14ac:dyDescent="0.2">
      <c r="A487" s="47">
        <f t="shared" si="7"/>
        <v>0</v>
      </c>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row>
    <row r="488" spans="1:34" ht="15" customHeight="1" x14ac:dyDescent="0.2">
      <c r="A488" s="47">
        <f t="shared" si="7"/>
        <v>0</v>
      </c>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row>
    <row r="489" spans="1:34" ht="15" customHeight="1" x14ac:dyDescent="0.2">
      <c r="A489" s="47">
        <f t="shared" si="7"/>
        <v>0</v>
      </c>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row>
    <row r="490" spans="1:34" ht="15" customHeight="1" x14ac:dyDescent="0.2">
      <c r="A490" s="47">
        <f t="shared" si="7"/>
        <v>0</v>
      </c>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row>
    <row r="491" spans="1:34" ht="15" customHeight="1" x14ac:dyDescent="0.2">
      <c r="A491" s="47">
        <f t="shared" si="7"/>
        <v>0</v>
      </c>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row>
    <row r="492" spans="1:34" ht="15" customHeight="1" x14ac:dyDescent="0.2">
      <c r="A492" s="47">
        <f t="shared" si="7"/>
        <v>0</v>
      </c>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row>
    <row r="493" spans="1:34" ht="15" customHeight="1" x14ac:dyDescent="0.2">
      <c r="A493" s="47">
        <f t="shared" si="7"/>
        <v>0</v>
      </c>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row>
    <row r="494" spans="1:34" ht="15" customHeight="1" x14ac:dyDescent="0.2">
      <c r="A494" s="47">
        <f t="shared" si="7"/>
        <v>0</v>
      </c>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row>
    <row r="495" spans="1:34" ht="15" customHeight="1" x14ac:dyDescent="0.2">
      <c r="A495" s="47">
        <f t="shared" si="7"/>
        <v>0</v>
      </c>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row>
    <row r="496" spans="1:34" ht="15" customHeight="1" x14ac:dyDescent="0.2">
      <c r="A496" s="47">
        <f t="shared" si="7"/>
        <v>0</v>
      </c>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row>
    <row r="497" spans="1:34" ht="15" customHeight="1" x14ac:dyDescent="0.2">
      <c r="A497" s="47">
        <f t="shared" si="7"/>
        <v>0</v>
      </c>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row>
    <row r="498" spans="1:34" ht="15" customHeight="1" x14ac:dyDescent="0.2">
      <c r="A498" s="47">
        <f t="shared" si="7"/>
        <v>0</v>
      </c>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c r="AH498" s="23"/>
    </row>
    <row r="499" spans="1:34" ht="15" customHeight="1" x14ac:dyDescent="0.2">
      <c r="A499" s="47">
        <f t="shared" si="7"/>
        <v>0</v>
      </c>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c r="AH499" s="23"/>
    </row>
    <row r="500" spans="1:34" ht="15" customHeight="1" x14ac:dyDescent="0.2">
      <c r="A500" s="47">
        <f t="shared" si="7"/>
        <v>0</v>
      </c>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c r="AH500" s="23"/>
    </row>
    <row r="501" spans="1:34" ht="15" customHeight="1" x14ac:dyDescent="0.2">
      <c r="A501" s="47">
        <f t="shared" si="7"/>
        <v>0</v>
      </c>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c r="AH501" s="23"/>
    </row>
    <row r="502" spans="1:34" ht="15" customHeight="1" x14ac:dyDescent="0.2">
      <c r="A502" s="47">
        <f t="shared" si="7"/>
        <v>0</v>
      </c>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c r="AH502" s="23"/>
    </row>
    <row r="503" spans="1:34" ht="15" customHeight="1" x14ac:dyDescent="0.2">
      <c r="A503" s="47">
        <f t="shared" si="7"/>
        <v>0</v>
      </c>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c r="AH503" s="23"/>
    </row>
    <row r="504" spans="1:34" ht="15" customHeight="1" x14ac:dyDescent="0.2">
      <c r="A504" s="47">
        <f t="shared" si="7"/>
        <v>0</v>
      </c>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c r="AH504" s="23"/>
    </row>
    <row r="505" spans="1:34" ht="15" customHeight="1" x14ac:dyDescent="0.2">
      <c r="A505" s="47">
        <f t="shared" si="7"/>
        <v>0</v>
      </c>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c r="AH505" s="23"/>
    </row>
    <row r="506" spans="1:34" ht="15" customHeight="1" x14ac:dyDescent="0.2">
      <c r="A506" s="47">
        <f t="shared" si="7"/>
        <v>0</v>
      </c>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c r="AH506" s="23"/>
    </row>
    <row r="507" spans="1:34" ht="15" customHeight="1" x14ac:dyDescent="0.2">
      <c r="A507" s="47">
        <f t="shared" si="7"/>
        <v>0</v>
      </c>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c r="AH507" s="23"/>
    </row>
    <row r="508" spans="1:34" ht="15" customHeight="1" x14ac:dyDescent="0.2">
      <c r="A508" s="47">
        <f t="shared" si="7"/>
        <v>0</v>
      </c>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row>
    <row r="509" spans="1:34" ht="15" customHeight="1" x14ac:dyDescent="0.2">
      <c r="A509" s="47">
        <f t="shared" si="7"/>
        <v>0</v>
      </c>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c r="AH509" s="23"/>
    </row>
    <row r="510" spans="1:34" ht="15" customHeight="1" x14ac:dyDescent="0.2">
      <c r="A510" s="47">
        <f t="shared" si="7"/>
        <v>0</v>
      </c>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row>
    <row r="511" spans="1:34" ht="15" customHeight="1" x14ac:dyDescent="0.2">
      <c r="A511" s="47">
        <f t="shared" si="7"/>
        <v>0</v>
      </c>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c r="AH511" s="23"/>
    </row>
    <row r="512" spans="1:34" ht="15" customHeight="1" x14ac:dyDescent="0.2">
      <c r="A512" s="47">
        <f t="shared" si="7"/>
        <v>0</v>
      </c>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c r="AH512" s="23"/>
    </row>
    <row r="513" spans="1:34" ht="15" customHeight="1" x14ac:dyDescent="0.2">
      <c r="A513" s="47">
        <f t="shared" si="7"/>
        <v>0</v>
      </c>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row>
    <row r="514" spans="1:34" ht="15" customHeight="1" x14ac:dyDescent="0.2">
      <c r="A514" s="47">
        <f t="shared" si="7"/>
        <v>0</v>
      </c>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row>
    <row r="515" spans="1:34" ht="15" customHeight="1" x14ac:dyDescent="0.2">
      <c r="A515" s="47">
        <f t="shared" si="7"/>
        <v>0</v>
      </c>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c r="AH515" s="23"/>
    </row>
    <row r="516" spans="1:34" ht="15" customHeight="1" x14ac:dyDescent="0.2">
      <c r="A516" s="47">
        <f t="shared" si="7"/>
        <v>0</v>
      </c>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row>
    <row r="517" spans="1:34" ht="15" customHeight="1" x14ac:dyDescent="0.2">
      <c r="A517" s="47">
        <f t="shared" ref="A517:A580" si="8">SUM(G517:X517)</f>
        <v>0</v>
      </c>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c r="AH517" s="23"/>
    </row>
    <row r="518" spans="1:34" ht="15" customHeight="1" x14ac:dyDescent="0.2">
      <c r="A518" s="47">
        <f t="shared" si="8"/>
        <v>0</v>
      </c>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row>
    <row r="519" spans="1:34" ht="15" customHeight="1" x14ac:dyDescent="0.2">
      <c r="A519" s="47">
        <f t="shared" si="8"/>
        <v>0</v>
      </c>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c r="AH519" s="23"/>
    </row>
    <row r="520" spans="1:34" ht="15" customHeight="1" x14ac:dyDescent="0.2">
      <c r="A520" s="47">
        <f t="shared" si="8"/>
        <v>0</v>
      </c>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c r="AH520" s="23"/>
    </row>
    <row r="521" spans="1:34" ht="15" customHeight="1" x14ac:dyDescent="0.2">
      <c r="A521" s="47">
        <f t="shared" si="8"/>
        <v>0</v>
      </c>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row>
    <row r="522" spans="1:34" ht="15" customHeight="1" x14ac:dyDescent="0.2">
      <c r="A522" s="47">
        <f t="shared" si="8"/>
        <v>0</v>
      </c>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3"/>
    </row>
    <row r="523" spans="1:34" ht="15" customHeight="1" x14ac:dyDescent="0.2">
      <c r="A523" s="47">
        <f t="shared" si="8"/>
        <v>0</v>
      </c>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c r="AH523" s="23"/>
    </row>
    <row r="524" spans="1:34" ht="15" customHeight="1" x14ac:dyDescent="0.2">
      <c r="A524" s="47">
        <f t="shared" si="8"/>
        <v>0</v>
      </c>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c r="AH524" s="23"/>
    </row>
    <row r="525" spans="1:34" ht="15" customHeight="1" x14ac:dyDescent="0.2">
      <c r="A525" s="47">
        <f t="shared" si="8"/>
        <v>0</v>
      </c>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c r="AH525" s="23"/>
    </row>
    <row r="526" spans="1:34" ht="15" customHeight="1" x14ac:dyDescent="0.2">
      <c r="A526" s="47">
        <f t="shared" si="8"/>
        <v>0</v>
      </c>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c r="AH526" s="23"/>
    </row>
    <row r="527" spans="1:34" ht="15" customHeight="1" x14ac:dyDescent="0.2">
      <c r="A527" s="47">
        <f t="shared" si="8"/>
        <v>0</v>
      </c>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c r="AH527" s="23"/>
    </row>
    <row r="528" spans="1:34" ht="15" customHeight="1" x14ac:dyDescent="0.2">
      <c r="A528" s="47">
        <f t="shared" si="8"/>
        <v>0</v>
      </c>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c r="AH528" s="23"/>
    </row>
    <row r="529" spans="1:34" ht="15" customHeight="1" x14ac:dyDescent="0.2">
      <c r="A529" s="47">
        <f t="shared" si="8"/>
        <v>0</v>
      </c>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c r="AH529" s="23"/>
    </row>
    <row r="530" spans="1:34" ht="15" customHeight="1" x14ac:dyDescent="0.2">
      <c r="A530" s="47">
        <f t="shared" si="8"/>
        <v>0</v>
      </c>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c r="AH530" s="23"/>
    </row>
    <row r="531" spans="1:34" ht="15" customHeight="1" x14ac:dyDescent="0.2">
      <c r="A531" s="47">
        <f t="shared" si="8"/>
        <v>0</v>
      </c>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c r="AH531" s="23"/>
    </row>
    <row r="532" spans="1:34" ht="15" customHeight="1" x14ac:dyDescent="0.2">
      <c r="A532" s="47">
        <f t="shared" si="8"/>
        <v>0</v>
      </c>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c r="AH532" s="23"/>
    </row>
    <row r="533" spans="1:34" ht="15" customHeight="1" x14ac:dyDescent="0.2">
      <c r="A533" s="47">
        <f t="shared" si="8"/>
        <v>0</v>
      </c>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c r="AH533" s="23"/>
    </row>
    <row r="534" spans="1:34" ht="15" customHeight="1" x14ac:dyDescent="0.2">
      <c r="A534" s="47">
        <f t="shared" si="8"/>
        <v>0</v>
      </c>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c r="AH534" s="23"/>
    </row>
    <row r="535" spans="1:34" ht="15" customHeight="1" x14ac:dyDescent="0.2">
      <c r="A535" s="47">
        <f t="shared" si="8"/>
        <v>0</v>
      </c>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c r="AH535" s="23"/>
    </row>
    <row r="536" spans="1:34" ht="15" customHeight="1" x14ac:dyDescent="0.2">
      <c r="A536" s="47">
        <f t="shared" si="8"/>
        <v>0</v>
      </c>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3"/>
    </row>
    <row r="537" spans="1:34" ht="15" customHeight="1" x14ac:dyDescent="0.2">
      <c r="A537" s="47">
        <f t="shared" si="8"/>
        <v>0</v>
      </c>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c r="AH537" s="23"/>
    </row>
    <row r="538" spans="1:34" ht="15" customHeight="1" x14ac:dyDescent="0.2">
      <c r="A538" s="47">
        <f t="shared" si="8"/>
        <v>0</v>
      </c>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row>
    <row r="539" spans="1:34" ht="15" customHeight="1" x14ac:dyDescent="0.2">
      <c r="A539" s="47">
        <f t="shared" si="8"/>
        <v>0</v>
      </c>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c r="AH539" s="23"/>
    </row>
    <row r="540" spans="1:34" ht="15" customHeight="1" x14ac:dyDescent="0.2">
      <c r="A540" s="47">
        <f t="shared" si="8"/>
        <v>0</v>
      </c>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c r="AH540" s="23"/>
    </row>
    <row r="541" spans="1:34" ht="15" customHeight="1" x14ac:dyDescent="0.2">
      <c r="A541" s="47">
        <f t="shared" si="8"/>
        <v>0</v>
      </c>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c r="AH541" s="23"/>
    </row>
    <row r="542" spans="1:34" ht="15" customHeight="1" x14ac:dyDescent="0.2">
      <c r="A542" s="47">
        <f t="shared" si="8"/>
        <v>0</v>
      </c>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row>
    <row r="543" spans="1:34" ht="15" customHeight="1" x14ac:dyDescent="0.2">
      <c r="A543" s="47">
        <f t="shared" si="8"/>
        <v>0</v>
      </c>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c r="AH543" s="23"/>
    </row>
    <row r="544" spans="1:34" ht="15" customHeight="1" x14ac:dyDescent="0.2">
      <c r="A544" s="47">
        <f t="shared" si="8"/>
        <v>0</v>
      </c>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c r="AH544" s="23"/>
    </row>
    <row r="545" spans="1:34" ht="15" customHeight="1" x14ac:dyDescent="0.2">
      <c r="A545" s="47">
        <f t="shared" si="8"/>
        <v>0</v>
      </c>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c r="AH545" s="23"/>
    </row>
    <row r="546" spans="1:34" ht="15" customHeight="1" x14ac:dyDescent="0.2">
      <c r="A546" s="47">
        <f t="shared" si="8"/>
        <v>0</v>
      </c>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c r="AH546" s="23"/>
    </row>
    <row r="547" spans="1:34" ht="15" customHeight="1" x14ac:dyDescent="0.2">
      <c r="A547" s="47">
        <f t="shared" si="8"/>
        <v>0</v>
      </c>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c r="AH547" s="23"/>
    </row>
    <row r="548" spans="1:34" ht="15" customHeight="1" x14ac:dyDescent="0.2">
      <c r="A548" s="47">
        <f t="shared" si="8"/>
        <v>0</v>
      </c>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23"/>
    </row>
    <row r="549" spans="1:34" ht="15" customHeight="1" x14ac:dyDescent="0.2">
      <c r="A549" s="47">
        <f t="shared" si="8"/>
        <v>0</v>
      </c>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c r="AH549" s="23"/>
    </row>
    <row r="550" spans="1:34" ht="15" customHeight="1" x14ac:dyDescent="0.2">
      <c r="A550" s="47">
        <f t="shared" si="8"/>
        <v>0</v>
      </c>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c r="AH550" s="23"/>
    </row>
    <row r="551" spans="1:34" ht="15" customHeight="1" x14ac:dyDescent="0.2">
      <c r="A551" s="47">
        <f t="shared" si="8"/>
        <v>0</v>
      </c>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c r="AH551" s="23"/>
    </row>
    <row r="552" spans="1:34" ht="15" customHeight="1" x14ac:dyDescent="0.2">
      <c r="A552" s="47">
        <f t="shared" si="8"/>
        <v>0</v>
      </c>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c r="AH552" s="23"/>
    </row>
    <row r="553" spans="1:34" ht="15" customHeight="1" x14ac:dyDescent="0.2">
      <c r="A553" s="47">
        <f t="shared" si="8"/>
        <v>0</v>
      </c>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c r="AH553" s="23"/>
    </row>
    <row r="554" spans="1:34" ht="15" customHeight="1" x14ac:dyDescent="0.2">
      <c r="A554" s="47">
        <f t="shared" si="8"/>
        <v>0</v>
      </c>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row>
    <row r="555" spans="1:34" ht="15" customHeight="1" x14ac:dyDescent="0.2">
      <c r="A555" s="47">
        <f t="shared" si="8"/>
        <v>0</v>
      </c>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c r="AH555" s="23"/>
    </row>
    <row r="556" spans="1:34" ht="15" customHeight="1" x14ac:dyDescent="0.2">
      <c r="A556" s="47">
        <f t="shared" si="8"/>
        <v>0</v>
      </c>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row>
    <row r="557" spans="1:34" ht="15" customHeight="1" x14ac:dyDescent="0.2">
      <c r="A557" s="47">
        <f t="shared" si="8"/>
        <v>0</v>
      </c>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c r="AH557" s="23"/>
    </row>
    <row r="558" spans="1:34" ht="15" customHeight="1" x14ac:dyDescent="0.2">
      <c r="A558" s="47">
        <f t="shared" si="8"/>
        <v>0</v>
      </c>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row>
    <row r="559" spans="1:34" ht="15" customHeight="1" x14ac:dyDescent="0.2">
      <c r="A559" s="47">
        <f t="shared" si="8"/>
        <v>0</v>
      </c>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c r="AH559" s="23"/>
    </row>
    <row r="560" spans="1:34" ht="15" customHeight="1" x14ac:dyDescent="0.2">
      <c r="A560" s="47">
        <f t="shared" si="8"/>
        <v>0</v>
      </c>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row>
    <row r="561" spans="1:34" ht="15" customHeight="1" x14ac:dyDescent="0.2">
      <c r="A561" s="47">
        <f t="shared" si="8"/>
        <v>0</v>
      </c>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c r="AH561" s="23"/>
    </row>
    <row r="562" spans="1:34" ht="15" customHeight="1" x14ac:dyDescent="0.2">
      <c r="A562" s="47">
        <f t="shared" si="8"/>
        <v>0</v>
      </c>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c r="AH562" s="23"/>
    </row>
    <row r="563" spans="1:34" ht="15" customHeight="1" x14ac:dyDescent="0.2">
      <c r="A563" s="47">
        <f t="shared" si="8"/>
        <v>0</v>
      </c>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c r="AH563" s="23"/>
    </row>
    <row r="564" spans="1:34" ht="15" customHeight="1" x14ac:dyDescent="0.2">
      <c r="A564" s="47">
        <f t="shared" si="8"/>
        <v>0</v>
      </c>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c r="AH564" s="23"/>
    </row>
    <row r="565" spans="1:34" ht="15" customHeight="1" x14ac:dyDescent="0.2">
      <c r="A565" s="47">
        <f t="shared" si="8"/>
        <v>0</v>
      </c>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c r="AH565" s="23"/>
    </row>
    <row r="566" spans="1:34" ht="15" customHeight="1" x14ac:dyDescent="0.2">
      <c r="A566" s="47">
        <f t="shared" si="8"/>
        <v>0</v>
      </c>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c r="AH566" s="23"/>
    </row>
    <row r="567" spans="1:34" ht="15" customHeight="1" x14ac:dyDescent="0.2">
      <c r="A567" s="47">
        <f t="shared" si="8"/>
        <v>0</v>
      </c>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c r="AH567" s="23"/>
    </row>
    <row r="568" spans="1:34" ht="15" customHeight="1" x14ac:dyDescent="0.2">
      <c r="A568" s="47">
        <f t="shared" si="8"/>
        <v>0</v>
      </c>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c r="AH568" s="23"/>
    </row>
    <row r="569" spans="1:34" ht="15" customHeight="1" x14ac:dyDescent="0.2">
      <c r="A569" s="47">
        <f t="shared" si="8"/>
        <v>0</v>
      </c>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c r="AH569" s="23"/>
    </row>
    <row r="570" spans="1:34" ht="15" customHeight="1" x14ac:dyDescent="0.2">
      <c r="A570" s="47">
        <f t="shared" si="8"/>
        <v>0</v>
      </c>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c r="AH570" s="23"/>
    </row>
    <row r="571" spans="1:34" ht="15" customHeight="1" x14ac:dyDescent="0.2">
      <c r="A571" s="47">
        <f t="shared" si="8"/>
        <v>0</v>
      </c>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c r="AH571" s="23"/>
    </row>
    <row r="572" spans="1:34" ht="15" customHeight="1" x14ac:dyDescent="0.2">
      <c r="A572" s="47">
        <f t="shared" si="8"/>
        <v>0</v>
      </c>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c r="AH572" s="23"/>
    </row>
    <row r="573" spans="1:34" ht="15" customHeight="1" x14ac:dyDescent="0.2">
      <c r="A573" s="47">
        <f t="shared" si="8"/>
        <v>0</v>
      </c>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c r="AH573" s="23"/>
    </row>
    <row r="574" spans="1:34" ht="15" customHeight="1" x14ac:dyDescent="0.2">
      <c r="A574" s="47">
        <f t="shared" si="8"/>
        <v>0</v>
      </c>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c r="AH574" s="23"/>
    </row>
    <row r="575" spans="1:34" ht="15" customHeight="1" x14ac:dyDescent="0.2">
      <c r="A575" s="47">
        <f t="shared" si="8"/>
        <v>0</v>
      </c>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c r="AH575" s="23"/>
    </row>
    <row r="576" spans="1:34" ht="15" customHeight="1" x14ac:dyDescent="0.2">
      <c r="A576" s="47">
        <f t="shared" si="8"/>
        <v>0</v>
      </c>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c r="AH576" s="23"/>
    </row>
    <row r="577" spans="1:34" ht="15" customHeight="1" x14ac:dyDescent="0.2">
      <c r="A577" s="47">
        <f t="shared" si="8"/>
        <v>0</v>
      </c>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c r="AH577" s="23"/>
    </row>
    <row r="578" spans="1:34" ht="15" customHeight="1" x14ac:dyDescent="0.2">
      <c r="A578" s="47">
        <f t="shared" si="8"/>
        <v>0</v>
      </c>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c r="AH578" s="23"/>
    </row>
    <row r="579" spans="1:34" ht="15" customHeight="1" x14ac:dyDescent="0.2">
      <c r="A579" s="47">
        <f t="shared" si="8"/>
        <v>0</v>
      </c>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c r="AH579" s="23"/>
    </row>
    <row r="580" spans="1:34" ht="15" customHeight="1" x14ac:dyDescent="0.2">
      <c r="A580" s="47">
        <f t="shared" si="8"/>
        <v>0</v>
      </c>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c r="AH580" s="23"/>
    </row>
    <row r="581" spans="1:34" ht="15" customHeight="1" x14ac:dyDescent="0.2">
      <c r="A581" s="47">
        <f t="shared" ref="A581:A644" si="9">SUM(G581:X581)</f>
        <v>0</v>
      </c>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c r="AH581" s="23"/>
    </row>
    <row r="582" spans="1:34" ht="15" customHeight="1" x14ac:dyDescent="0.2">
      <c r="A582" s="47">
        <f t="shared" si="9"/>
        <v>0</v>
      </c>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c r="AH582" s="23"/>
    </row>
    <row r="583" spans="1:34" ht="15" customHeight="1" x14ac:dyDescent="0.2">
      <c r="A583" s="47">
        <f t="shared" si="9"/>
        <v>0</v>
      </c>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c r="AH583" s="23"/>
    </row>
    <row r="584" spans="1:34" ht="15" customHeight="1" x14ac:dyDescent="0.2">
      <c r="A584" s="47">
        <f t="shared" si="9"/>
        <v>0</v>
      </c>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c r="AH584" s="23"/>
    </row>
    <row r="585" spans="1:34" ht="15" customHeight="1" x14ac:dyDescent="0.2">
      <c r="A585" s="47">
        <f t="shared" si="9"/>
        <v>0</v>
      </c>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c r="AH585" s="23"/>
    </row>
    <row r="586" spans="1:34" ht="15" customHeight="1" x14ac:dyDescent="0.2">
      <c r="A586" s="47">
        <f t="shared" si="9"/>
        <v>0</v>
      </c>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c r="AH586" s="23"/>
    </row>
    <row r="587" spans="1:34" ht="15" customHeight="1" x14ac:dyDescent="0.2">
      <c r="A587" s="47">
        <f t="shared" si="9"/>
        <v>0</v>
      </c>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c r="AH587" s="23"/>
    </row>
    <row r="588" spans="1:34" ht="15" customHeight="1" x14ac:dyDescent="0.2">
      <c r="A588" s="47">
        <f t="shared" si="9"/>
        <v>0</v>
      </c>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c r="AH588" s="23"/>
    </row>
    <row r="589" spans="1:34" ht="15" customHeight="1" x14ac:dyDescent="0.2">
      <c r="A589" s="47">
        <f t="shared" si="9"/>
        <v>0</v>
      </c>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c r="AH589" s="23"/>
    </row>
    <row r="590" spans="1:34" ht="15" customHeight="1" x14ac:dyDescent="0.2">
      <c r="A590" s="47">
        <f t="shared" si="9"/>
        <v>0</v>
      </c>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c r="AH590" s="23"/>
    </row>
    <row r="591" spans="1:34" ht="15" customHeight="1" x14ac:dyDescent="0.2">
      <c r="A591" s="47">
        <f t="shared" si="9"/>
        <v>0</v>
      </c>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c r="AH591" s="23"/>
    </row>
    <row r="592" spans="1:34" ht="15" customHeight="1" x14ac:dyDescent="0.2">
      <c r="A592" s="47">
        <f t="shared" si="9"/>
        <v>0</v>
      </c>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c r="AH592" s="23"/>
    </row>
    <row r="593" spans="1:34" ht="15" customHeight="1" x14ac:dyDescent="0.2">
      <c r="A593" s="47">
        <f t="shared" si="9"/>
        <v>0</v>
      </c>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c r="AH593" s="23"/>
    </row>
    <row r="594" spans="1:34" ht="15" customHeight="1" x14ac:dyDescent="0.2">
      <c r="A594" s="47">
        <f t="shared" si="9"/>
        <v>0</v>
      </c>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c r="AH594" s="23"/>
    </row>
    <row r="595" spans="1:34" ht="15" customHeight="1" x14ac:dyDescent="0.2">
      <c r="A595" s="47">
        <f t="shared" si="9"/>
        <v>0</v>
      </c>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c r="AH595" s="23"/>
    </row>
    <row r="596" spans="1:34" ht="15" customHeight="1" x14ac:dyDescent="0.2">
      <c r="A596" s="47">
        <f t="shared" si="9"/>
        <v>0</v>
      </c>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c r="AH596" s="23"/>
    </row>
    <row r="597" spans="1:34" ht="15" customHeight="1" x14ac:dyDescent="0.2">
      <c r="A597" s="47">
        <f t="shared" si="9"/>
        <v>0</v>
      </c>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c r="AH597" s="23"/>
    </row>
    <row r="598" spans="1:34" ht="15" customHeight="1" x14ac:dyDescent="0.2">
      <c r="A598" s="47">
        <f t="shared" si="9"/>
        <v>0</v>
      </c>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c r="AH598" s="23"/>
    </row>
    <row r="599" spans="1:34" ht="15" customHeight="1" x14ac:dyDescent="0.2">
      <c r="A599" s="47">
        <f t="shared" si="9"/>
        <v>0</v>
      </c>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c r="AH599" s="23"/>
    </row>
    <row r="600" spans="1:34" ht="15" customHeight="1" x14ac:dyDescent="0.2">
      <c r="A600" s="47">
        <f t="shared" si="9"/>
        <v>0</v>
      </c>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c r="AH600" s="23"/>
    </row>
    <row r="601" spans="1:34" ht="15" customHeight="1" x14ac:dyDescent="0.2">
      <c r="A601" s="47">
        <f t="shared" si="9"/>
        <v>0</v>
      </c>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c r="AH601" s="23"/>
    </row>
    <row r="602" spans="1:34" ht="15" customHeight="1" x14ac:dyDescent="0.2">
      <c r="A602" s="47">
        <f t="shared" si="9"/>
        <v>0</v>
      </c>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c r="AH602" s="23"/>
    </row>
    <row r="603" spans="1:34" ht="15" customHeight="1" x14ac:dyDescent="0.2">
      <c r="A603" s="47">
        <f t="shared" si="9"/>
        <v>0</v>
      </c>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c r="AH603" s="23"/>
    </row>
    <row r="604" spans="1:34" ht="15" customHeight="1" x14ac:dyDescent="0.2">
      <c r="A604" s="47">
        <f t="shared" si="9"/>
        <v>0</v>
      </c>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row>
    <row r="605" spans="1:34" ht="15" customHeight="1" x14ac:dyDescent="0.2">
      <c r="A605" s="47">
        <f t="shared" si="9"/>
        <v>0</v>
      </c>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c r="AH605" s="23"/>
    </row>
    <row r="606" spans="1:34" ht="15" customHeight="1" x14ac:dyDescent="0.2">
      <c r="A606" s="47">
        <f t="shared" si="9"/>
        <v>0</v>
      </c>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row>
    <row r="607" spans="1:34" ht="15" customHeight="1" x14ac:dyDescent="0.2">
      <c r="A607" s="47">
        <f t="shared" si="9"/>
        <v>0</v>
      </c>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c r="AH607" s="23"/>
    </row>
    <row r="608" spans="1:34" ht="15" customHeight="1" x14ac:dyDescent="0.2">
      <c r="A608" s="47">
        <f t="shared" si="9"/>
        <v>0</v>
      </c>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c r="AH608" s="23"/>
    </row>
    <row r="609" spans="1:34" ht="15" customHeight="1" x14ac:dyDescent="0.2">
      <c r="A609" s="47">
        <f t="shared" si="9"/>
        <v>0</v>
      </c>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c r="AH609" s="23"/>
    </row>
    <row r="610" spans="1:34" ht="15" customHeight="1" x14ac:dyDescent="0.2">
      <c r="A610" s="47">
        <f t="shared" si="9"/>
        <v>0</v>
      </c>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row>
    <row r="611" spans="1:34" ht="15" customHeight="1" x14ac:dyDescent="0.2">
      <c r="A611" s="47">
        <f t="shared" si="9"/>
        <v>0</v>
      </c>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c r="AH611" s="23"/>
    </row>
    <row r="612" spans="1:34" ht="15" customHeight="1" x14ac:dyDescent="0.2">
      <c r="A612" s="47">
        <f t="shared" si="9"/>
        <v>0</v>
      </c>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c r="AH612" s="23"/>
    </row>
    <row r="613" spans="1:34" ht="15" customHeight="1" x14ac:dyDescent="0.2">
      <c r="A613" s="47">
        <f t="shared" si="9"/>
        <v>0</v>
      </c>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c r="AH613" s="23"/>
    </row>
    <row r="614" spans="1:34" ht="15" customHeight="1" x14ac:dyDescent="0.2">
      <c r="A614" s="47">
        <f t="shared" si="9"/>
        <v>0</v>
      </c>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c r="AH614" s="23"/>
    </row>
    <row r="615" spans="1:34" ht="15" customHeight="1" x14ac:dyDescent="0.2">
      <c r="A615" s="47">
        <f t="shared" si="9"/>
        <v>0</v>
      </c>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c r="AH615" s="23"/>
    </row>
    <row r="616" spans="1:34" ht="15" customHeight="1" x14ac:dyDescent="0.2">
      <c r="A616" s="47">
        <f t="shared" si="9"/>
        <v>0</v>
      </c>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c r="AH616" s="23"/>
    </row>
    <row r="617" spans="1:34" ht="15" customHeight="1" x14ac:dyDescent="0.2">
      <c r="A617" s="47">
        <f t="shared" si="9"/>
        <v>0</v>
      </c>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c r="AH617" s="23"/>
    </row>
    <row r="618" spans="1:34" ht="15" customHeight="1" x14ac:dyDescent="0.2">
      <c r="A618" s="47">
        <f t="shared" si="9"/>
        <v>0</v>
      </c>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c r="AH618" s="23"/>
    </row>
    <row r="619" spans="1:34" ht="15" customHeight="1" x14ac:dyDescent="0.2">
      <c r="A619" s="47">
        <f t="shared" si="9"/>
        <v>0</v>
      </c>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c r="AH619" s="23"/>
    </row>
    <row r="620" spans="1:34" ht="15" customHeight="1" x14ac:dyDescent="0.2">
      <c r="A620" s="47">
        <f t="shared" si="9"/>
        <v>0</v>
      </c>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c r="AH620" s="23"/>
    </row>
    <row r="621" spans="1:34" ht="15" customHeight="1" x14ac:dyDescent="0.2">
      <c r="A621" s="47">
        <f t="shared" si="9"/>
        <v>0</v>
      </c>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c r="AH621" s="23"/>
    </row>
    <row r="622" spans="1:34" ht="15" customHeight="1" x14ac:dyDescent="0.2">
      <c r="A622" s="47">
        <f t="shared" si="9"/>
        <v>0</v>
      </c>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c r="AH622" s="23"/>
    </row>
    <row r="623" spans="1:34" ht="15" customHeight="1" x14ac:dyDescent="0.2">
      <c r="A623" s="47">
        <f t="shared" si="9"/>
        <v>0</v>
      </c>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c r="AH623" s="23"/>
    </row>
    <row r="624" spans="1:34" ht="12.75" x14ac:dyDescent="0.2">
      <c r="A624" s="47">
        <f t="shared" si="9"/>
        <v>0</v>
      </c>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c r="AH624" s="23"/>
    </row>
    <row r="625" spans="1:34" ht="15" customHeight="1" x14ac:dyDescent="0.2">
      <c r="A625" s="47">
        <f t="shared" si="9"/>
        <v>0</v>
      </c>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c r="AH625" s="23"/>
    </row>
    <row r="626" spans="1:34" ht="15" customHeight="1" x14ac:dyDescent="0.2">
      <c r="A626" s="47">
        <f t="shared" si="9"/>
        <v>0</v>
      </c>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row>
    <row r="627" spans="1:34" ht="15" customHeight="1" x14ac:dyDescent="0.2">
      <c r="A627" s="47">
        <f t="shared" si="9"/>
        <v>0</v>
      </c>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c r="AH627" s="23"/>
    </row>
    <row r="628" spans="1:34" ht="15" customHeight="1" x14ac:dyDescent="0.2">
      <c r="A628" s="47">
        <f t="shared" si="9"/>
        <v>0</v>
      </c>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row>
    <row r="629" spans="1:34" ht="15" customHeight="1" x14ac:dyDescent="0.2">
      <c r="A629" s="47">
        <f t="shared" si="9"/>
        <v>0</v>
      </c>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c r="AH629" s="23"/>
    </row>
    <row r="630" spans="1:34" ht="15" customHeight="1" x14ac:dyDescent="0.2">
      <c r="A630" s="47">
        <f t="shared" si="9"/>
        <v>0</v>
      </c>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c r="AH630" s="23"/>
    </row>
    <row r="631" spans="1:34" ht="15" customHeight="1" x14ac:dyDescent="0.2">
      <c r="A631" s="47">
        <f t="shared" si="9"/>
        <v>0</v>
      </c>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c r="AH631" s="23"/>
    </row>
    <row r="632" spans="1:34" ht="15" customHeight="1" x14ac:dyDescent="0.2">
      <c r="A632" s="47">
        <f t="shared" si="9"/>
        <v>0</v>
      </c>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c r="AH632" s="23"/>
    </row>
    <row r="633" spans="1:34" ht="15" customHeight="1" x14ac:dyDescent="0.2">
      <c r="A633" s="47">
        <f t="shared" si="9"/>
        <v>0</v>
      </c>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c r="AH633" s="23"/>
    </row>
    <row r="634" spans="1:34" ht="15" customHeight="1" x14ac:dyDescent="0.2">
      <c r="A634" s="47">
        <f t="shared" si="9"/>
        <v>0</v>
      </c>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row>
    <row r="635" spans="1:34" ht="15" customHeight="1" x14ac:dyDescent="0.2">
      <c r="A635" s="47">
        <f t="shared" si="9"/>
        <v>0</v>
      </c>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c r="AH635" s="23"/>
    </row>
    <row r="636" spans="1:34" ht="15" customHeight="1" x14ac:dyDescent="0.2">
      <c r="A636" s="47">
        <f t="shared" si="9"/>
        <v>0</v>
      </c>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c r="AH636" s="23"/>
    </row>
    <row r="637" spans="1:34" ht="15" customHeight="1" x14ac:dyDescent="0.2">
      <c r="A637" s="47">
        <f t="shared" si="9"/>
        <v>0</v>
      </c>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c r="AH637" s="23"/>
    </row>
    <row r="638" spans="1:34" ht="15" customHeight="1" x14ac:dyDescent="0.2">
      <c r="A638" s="47">
        <f t="shared" si="9"/>
        <v>0</v>
      </c>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row>
    <row r="639" spans="1:34" ht="15" customHeight="1" x14ac:dyDescent="0.2">
      <c r="A639" s="47">
        <f t="shared" si="9"/>
        <v>0</v>
      </c>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c r="AH639" s="23"/>
    </row>
    <row r="640" spans="1:34" ht="15" customHeight="1" x14ac:dyDescent="0.2">
      <c r="A640" s="47">
        <f t="shared" si="9"/>
        <v>0</v>
      </c>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row>
    <row r="641" spans="1:34" ht="15" customHeight="1" x14ac:dyDescent="0.2">
      <c r="A641" s="47">
        <f t="shared" si="9"/>
        <v>0</v>
      </c>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c r="AH641" s="23"/>
    </row>
    <row r="642" spans="1:34" ht="15" customHeight="1" x14ac:dyDescent="0.2">
      <c r="A642" s="47">
        <f t="shared" si="9"/>
        <v>0</v>
      </c>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c r="AH642" s="23"/>
    </row>
    <row r="643" spans="1:34" ht="15" customHeight="1" x14ac:dyDescent="0.2">
      <c r="A643" s="47">
        <f t="shared" si="9"/>
        <v>0</v>
      </c>
      <c r="B643" s="28"/>
      <c r="E643" s="30"/>
      <c r="F643" s="30"/>
      <c r="H643" s="30"/>
      <c r="I643" s="30"/>
      <c r="J643" s="30"/>
      <c r="K643" s="30"/>
      <c r="L643" s="30"/>
      <c r="M643" s="30"/>
      <c r="N643" s="30"/>
      <c r="O643" s="30"/>
      <c r="P643" s="30"/>
      <c r="Q643" s="30"/>
      <c r="R643" s="30"/>
      <c r="S643" s="30"/>
      <c r="T643" s="30"/>
      <c r="U643" s="30"/>
      <c r="V643" s="30"/>
      <c r="W643" s="30"/>
      <c r="X643" s="30"/>
      <c r="Y643" s="31"/>
      <c r="Z643" s="23"/>
      <c r="AA643" s="23"/>
      <c r="AB643" s="23"/>
      <c r="AC643" s="23"/>
      <c r="AD643" s="23"/>
      <c r="AE643" s="23"/>
      <c r="AF643" s="23"/>
      <c r="AG643" s="23"/>
      <c r="AH643" s="23"/>
    </row>
    <row r="644" spans="1:34" ht="15" customHeight="1" x14ac:dyDescent="0.2">
      <c r="A644" s="47">
        <f t="shared" si="9"/>
        <v>0</v>
      </c>
      <c r="B644" s="28"/>
      <c r="E644" s="30"/>
      <c r="F644" s="30"/>
      <c r="H644" s="30"/>
      <c r="I644" s="30"/>
      <c r="J644" s="30"/>
      <c r="K644" s="30"/>
      <c r="L644" s="30"/>
      <c r="M644" s="30"/>
      <c r="N644" s="30"/>
      <c r="O644" s="30"/>
      <c r="P644" s="30"/>
      <c r="Q644" s="30"/>
      <c r="R644" s="30"/>
      <c r="S644" s="30"/>
      <c r="T644" s="30"/>
      <c r="U644" s="30"/>
      <c r="V644" s="30"/>
      <c r="W644" s="30"/>
      <c r="X644" s="30"/>
      <c r="Y644" s="31"/>
      <c r="Z644" s="23"/>
      <c r="AA644" s="23"/>
      <c r="AB644" s="23"/>
      <c r="AC644" s="23"/>
      <c r="AD644" s="23"/>
      <c r="AE644" s="23"/>
      <c r="AF644" s="23"/>
      <c r="AG644" s="23"/>
      <c r="AH644" s="23"/>
    </row>
    <row r="645" spans="1:34" ht="15" customHeight="1" x14ac:dyDescent="0.2">
      <c r="A645" s="47">
        <f t="shared" ref="A645:A708" si="10">SUM(G645:X645)</f>
        <v>0</v>
      </c>
      <c r="B645" s="28"/>
      <c r="E645" s="30"/>
      <c r="F645" s="30"/>
      <c r="H645" s="30"/>
      <c r="I645" s="30"/>
      <c r="J645" s="30"/>
      <c r="K645" s="30"/>
      <c r="L645" s="30"/>
      <c r="M645" s="30"/>
      <c r="N645" s="30"/>
      <c r="O645" s="30"/>
      <c r="P645" s="30"/>
      <c r="Q645" s="30"/>
      <c r="R645" s="30"/>
      <c r="S645" s="30"/>
      <c r="T645" s="30"/>
      <c r="U645" s="30"/>
      <c r="V645" s="30"/>
      <c r="W645" s="30"/>
      <c r="X645" s="30"/>
      <c r="Y645" s="31"/>
      <c r="Z645" s="23"/>
      <c r="AA645" s="23"/>
      <c r="AB645" s="23"/>
      <c r="AC645" s="23"/>
      <c r="AD645" s="23"/>
      <c r="AE645" s="23"/>
      <c r="AF645" s="23"/>
      <c r="AG645" s="23"/>
      <c r="AH645" s="23"/>
    </row>
    <row r="646" spans="1:34"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0"/>
      <c r="X646" s="30"/>
      <c r="Y646" s="31"/>
      <c r="Z646" s="23"/>
      <c r="AA646" s="23"/>
      <c r="AB646" s="23"/>
      <c r="AC646" s="23"/>
      <c r="AD646" s="23"/>
      <c r="AE646" s="23"/>
      <c r="AF646" s="23"/>
      <c r="AG646" s="23"/>
      <c r="AH646" s="23"/>
    </row>
    <row r="647" spans="1:34"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0"/>
      <c r="X647" s="30"/>
      <c r="Y647" s="31"/>
      <c r="Z647" s="23"/>
      <c r="AA647" s="23"/>
      <c r="AB647" s="23"/>
      <c r="AC647" s="23"/>
      <c r="AD647" s="23"/>
      <c r="AE647" s="23"/>
      <c r="AF647" s="23"/>
      <c r="AG647" s="23"/>
      <c r="AH647" s="23"/>
    </row>
    <row r="648" spans="1:34"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0"/>
      <c r="X648" s="30"/>
      <c r="Y648" s="31"/>
      <c r="Z648" s="23"/>
      <c r="AA648" s="23"/>
      <c r="AB648" s="23"/>
      <c r="AC648" s="23"/>
      <c r="AD648" s="23"/>
      <c r="AE648" s="23"/>
      <c r="AF648" s="23"/>
      <c r="AG648" s="23"/>
      <c r="AH648" s="23"/>
    </row>
    <row r="649" spans="1:34"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0"/>
      <c r="X649" s="30"/>
      <c r="Y649" s="31"/>
      <c r="Z649" s="23"/>
      <c r="AA649" s="23"/>
      <c r="AB649" s="23"/>
      <c r="AC649" s="23"/>
      <c r="AD649" s="23"/>
      <c r="AE649" s="23"/>
      <c r="AF649" s="23"/>
      <c r="AG649" s="23"/>
      <c r="AH649" s="23"/>
    </row>
    <row r="650" spans="1:34"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0"/>
      <c r="X650" s="30"/>
      <c r="Y650" s="31"/>
      <c r="Z650" s="23"/>
      <c r="AA650" s="23"/>
      <c r="AB650" s="23"/>
      <c r="AC650" s="23"/>
      <c r="AD650" s="23"/>
      <c r="AE650" s="23"/>
      <c r="AF650" s="23"/>
      <c r="AG650" s="23"/>
      <c r="AH650" s="23"/>
    </row>
    <row r="651" spans="1:34"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0"/>
      <c r="X651" s="30"/>
      <c r="Y651" s="31"/>
      <c r="Z651" s="23"/>
      <c r="AA651" s="23"/>
      <c r="AB651" s="23"/>
      <c r="AC651" s="23"/>
      <c r="AD651" s="23"/>
      <c r="AE651" s="23"/>
      <c r="AF651" s="23"/>
      <c r="AG651" s="23"/>
      <c r="AH651" s="23"/>
    </row>
    <row r="652" spans="1:34"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0"/>
      <c r="X652" s="30"/>
      <c r="Y652" s="31"/>
      <c r="Z652" s="23"/>
      <c r="AA652" s="23"/>
      <c r="AB652" s="23"/>
      <c r="AC652" s="23"/>
      <c r="AD652" s="23"/>
      <c r="AE652" s="23"/>
      <c r="AF652" s="23"/>
      <c r="AG652" s="23"/>
      <c r="AH652" s="23"/>
    </row>
    <row r="653" spans="1:34"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0"/>
      <c r="X653" s="30"/>
      <c r="Y653" s="31"/>
      <c r="Z653" s="23"/>
      <c r="AA653" s="23"/>
      <c r="AB653" s="23"/>
      <c r="AC653" s="23"/>
      <c r="AD653" s="23"/>
      <c r="AE653" s="23"/>
      <c r="AF653" s="23"/>
      <c r="AG653" s="23"/>
      <c r="AH653" s="23"/>
    </row>
    <row r="654" spans="1:34"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0"/>
      <c r="X654" s="30"/>
      <c r="Y654" s="31"/>
      <c r="Z654" s="23"/>
      <c r="AA654" s="23"/>
      <c r="AB654" s="23"/>
      <c r="AC654" s="23"/>
      <c r="AD654" s="23"/>
      <c r="AE654" s="23"/>
      <c r="AF654" s="23"/>
      <c r="AG654" s="23"/>
      <c r="AH654" s="23"/>
    </row>
    <row r="655" spans="1:34"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0"/>
      <c r="X655" s="30"/>
      <c r="Y655" s="31"/>
      <c r="Z655" s="23"/>
      <c r="AA655" s="23"/>
      <c r="AB655" s="23"/>
      <c r="AC655" s="23"/>
      <c r="AD655" s="23"/>
      <c r="AE655" s="23"/>
      <c r="AF655" s="23"/>
      <c r="AG655" s="23"/>
      <c r="AH655" s="23"/>
    </row>
    <row r="656" spans="1:34"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0"/>
      <c r="X656" s="30"/>
      <c r="Y656" s="31"/>
      <c r="Z656" s="23"/>
      <c r="AA656" s="23"/>
      <c r="AB656" s="23"/>
      <c r="AC656" s="23"/>
      <c r="AD656" s="23"/>
      <c r="AE656" s="23"/>
      <c r="AF656" s="23"/>
      <c r="AG656" s="23"/>
      <c r="AH656" s="23"/>
    </row>
    <row r="657" spans="1:34"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0"/>
      <c r="X657" s="30"/>
      <c r="Y657" s="31"/>
      <c r="Z657" s="23"/>
      <c r="AA657" s="23"/>
      <c r="AB657" s="23"/>
      <c r="AC657" s="23"/>
      <c r="AD657" s="23"/>
      <c r="AE657" s="23"/>
      <c r="AF657" s="23"/>
      <c r="AG657" s="23"/>
      <c r="AH657" s="23"/>
    </row>
    <row r="658" spans="1:34"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0"/>
      <c r="X658" s="30"/>
      <c r="Y658" s="31"/>
      <c r="Z658" s="23"/>
      <c r="AA658" s="23"/>
      <c r="AB658" s="23"/>
      <c r="AC658" s="23"/>
      <c r="AD658" s="23"/>
      <c r="AE658" s="23"/>
      <c r="AF658" s="23"/>
      <c r="AG658" s="23"/>
      <c r="AH658" s="23"/>
    </row>
    <row r="659" spans="1:34"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0"/>
      <c r="X659" s="30"/>
      <c r="Y659" s="31"/>
      <c r="Z659" s="23"/>
      <c r="AA659" s="23"/>
      <c r="AB659" s="23"/>
      <c r="AC659" s="23"/>
      <c r="AD659" s="23"/>
      <c r="AE659" s="23"/>
      <c r="AF659" s="23"/>
      <c r="AG659" s="23"/>
      <c r="AH659" s="23"/>
    </row>
    <row r="660" spans="1:34"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0"/>
      <c r="X660" s="30"/>
      <c r="Y660" s="31"/>
      <c r="Z660" s="23"/>
      <c r="AA660" s="23"/>
      <c r="AB660" s="23"/>
      <c r="AC660" s="23"/>
      <c r="AD660" s="23"/>
      <c r="AE660" s="23"/>
      <c r="AF660" s="23"/>
      <c r="AG660" s="23"/>
      <c r="AH660" s="23"/>
    </row>
    <row r="661" spans="1:34"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0"/>
      <c r="X661" s="30"/>
      <c r="Y661" s="31"/>
      <c r="Z661" s="23"/>
      <c r="AA661" s="23"/>
      <c r="AB661" s="23"/>
      <c r="AC661" s="23"/>
      <c r="AD661" s="23"/>
      <c r="AE661" s="23"/>
      <c r="AF661" s="23"/>
      <c r="AG661" s="23"/>
      <c r="AH661" s="23"/>
    </row>
    <row r="662" spans="1:34"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0"/>
      <c r="X662" s="30"/>
      <c r="Y662" s="31"/>
      <c r="Z662" s="23"/>
      <c r="AA662" s="23"/>
      <c r="AB662" s="23"/>
      <c r="AC662" s="23"/>
      <c r="AD662" s="23"/>
      <c r="AE662" s="23"/>
      <c r="AF662" s="23"/>
      <c r="AG662" s="23"/>
      <c r="AH662" s="23"/>
    </row>
    <row r="663" spans="1:34"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0"/>
      <c r="X663" s="30"/>
      <c r="Y663" s="31"/>
      <c r="Z663" s="23"/>
      <c r="AA663" s="23"/>
      <c r="AB663" s="23"/>
      <c r="AC663" s="23"/>
      <c r="AD663" s="23"/>
      <c r="AE663" s="23"/>
      <c r="AF663" s="23"/>
      <c r="AG663" s="23"/>
      <c r="AH663" s="23"/>
    </row>
    <row r="664" spans="1:34"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0"/>
      <c r="X664" s="30"/>
      <c r="Y664" s="31"/>
      <c r="Z664" s="23"/>
      <c r="AA664" s="23"/>
      <c r="AB664" s="23"/>
      <c r="AC664" s="23"/>
      <c r="AD664" s="23"/>
      <c r="AE664" s="23"/>
      <c r="AF664" s="23"/>
      <c r="AG664" s="23"/>
      <c r="AH664" s="23"/>
    </row>
    <row r="665" spans="1:34"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0"/>
      <c r="X665" s="30"/>
      <c r="Y665" s="31"/>
      <c r="Z665" s="23"/>
      <c r="AA665" s="23"/>
      <c r="AB665" s="23"/>
      <c r="AC665" s="23"/>
      <c r="AD665" s="23"/>
      <c r="AE665" s="23"/>
      <c r="AF665" s="23"/>
      <c r="AG665" s="23"/>
      <c r="AH665" s="23"/>
    </row>
    <row r="666" spans="1:34"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0"/>
      <c r="X666" s="30"/>
      <c r="Y666" s="31"/>
      <c r="Z666" s="23"/>
      <c r="AA666" s="23"/>
      <c r="AB666" s="23"/>
      <c r="AC666" s="23"/>
      <c r="AD666" s="23"/>
      <c r="AE666" s="23"/>
      <c r="AF666" s="23"/>
      <c r="AG666" s="23"/>
      <c r="AH666" s="23"/>
    </row>
    <row r="667" spans="1:34"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0"/>
      <c r="X667" s="30"/>
      <c r="Y667" s="31"/>
      <c r="Z667" s="23"/>
      <c r="AA667" s="23"/>
      <c r="AB667" s="23"/>
      <c r="AC667" s="23"/>
      <c r="AD667" s="23"/>
      <c r="AE667" s="23"/>
      <c r="AF667" s="23"/>
      <c r="AG667" s="23"/>
      <c r="AH667" s="23"/>
    </row>
    <row r="668" spans="1:34"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0"/>
      <c r="X668" s="30"/>
      <c r="Y668" s="31"/>
      <c r="Z668" s="23"/>
      <c r="AA668" s="23"/>
      <c r="AB668" s="23"/>
      <c r="AC668" s="23"/>
      <c r="AD668" s="23"/>
      <c r="AE668" s="23"/>
      <c r="AF668" s="23"/>
      <c r="AG668" s="23"/>
      <c r="AH668" s="23"/>
    </row>
    <row r="669" spans="1:34"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0"/>
      <c r="X669" s="30"/>
      <c r="Y669" s="31"/>
      <c r="Z669" s="23"/>
      <c r="AA669" s="23"/>
      <c r="AB669" s="23"/>
      <c r="AC669" s="23"/>
      <c r="AD669" s="23"/>
      <c r="AE669" s="23"/>
      <c r="AF669" s="23"/>
      <c r="AG669" s="23"/>
      <c r="AH669" s="23"/>
    </row>
    <row r="670" spans="1:34"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0"/>
      <c r="X670" s="30"/>
      <c r="Y670" s="31"/>
      <c r="Z670" s="23"/>
      <c r="AA670" s="23"/>
      <c r="AB670" s="23"/>
      <c r="AC670" s="23"/>
      <c r="AD670" s="23"/>
      <c r="AE670" s="23"/>
      <c r="AF670" s="23"/>
      <c r="AG670" s="23"/>
      <c r="AH670" s="23"/>
    </row>
    <row r="671" spans="1:34"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0"/>
      <c r="X671" s="30"/>
      <c r="Y671" s="31"/>
      <c r="Z671" s="23"/>
      <c r="AA671" s="23"/>
      <c r="AB671" s="23"/>
      <c r="AC671" s="23"/>
      <c r="AD671" s="23"/>
      <c r="AE671" s="23"/>
      <c r="AF671" s="23"/>
      <c r="AG671" s="23"/>
      <c r="AH671" s="23"/>
    </row>
    <row r="672" spans="1:34"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0"/>
      <c r="X672" s="30"/>
      <c r="Y672" s="31"/>
      <c r="Z672" s="23"/>
      <c r="AA672" s="23"/>
      <c r="AB672" s="23"/>
      <c r="AC672" s="23"/>
      <c r="AD672" s="23"/>
      <c r="AE672" s="23"/>
      <c r="AF672" s="23"/>
      <c r="AG672" s="23"/>
      <c r="AH672" s="23"/>
    </row>
    <row r="673" spans="1:34"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0"/>
      <c r="X673" s="30"/>
      <c r="Y673" s="31"/>
      <c r="Z673" s="23"/>
      <c r="AA673" s="23"/>
      <c r="AB673" s="23"/>
      <c r="AC673" s="23"/>
      <c r="AD673" s="23"/>
      <c r="AE673" s="23"/>
      <c r="AF673" s="23"/>
      <c r="AG673" s="23"/>
      <c r="AH673" s="23"/>
    </row>
    <row r="674" spans="1:34"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0"/>
      <c r="X674" s="30"/>
      <c r="Y674" s="31"/>
      <c r="Z674" s="23"/>
      <c r="AA674" s="23"/>
      <c r="AB674" s="23"/>
      <c r="AC674" s="23"/>
      <c r="AD674" s="23"/>
      <c r="AE674" s="23"/>
      <c r="AF674" s="23"/>
      <c r="AG674" s="23"/>
      <c r="AH674" s="23"/>
    </row>
    <row r="675" spans="1:34"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0"/>
      <c r="X675" s="30"/>
      <c r="Y675" s="31"/>
      <c r="Z675" s="23"/>
      <c r="AA675" s="23"/>
      <c r="AB675" s="23"/>
      <c r="AC675" s="23"/>
      <c r="AD675" s="23"/>
      <c r="AE675" s="23"/>
      <c r="AF675" s="23"/>
      <c r="AG675" s="23"/>
      <c r="AH675" s="23"/>
    </row>
    <row r="676" spans="1:34"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0"/>
      <c r="X676" s="30"/>
      <c r="Y676" s="31"/>
      <c r="Z676" s="23"/>
      <c r="AA676" s="23"/>
      <c r="AB676" s="23"/>
      <c r="AC676" s="23"/>
      <c r="AD676" s="23"/>
      <c r="AE676" s="23"/>
      <c r="AF676" s="23"/>
      <c r="AG676" s="23"/>
      <c r="AH676" s="23"/>
    </row>
    <row r="677" spans="1:34" ht="15" customHeight="1" x14ac:dyDescent="0.2">
      <c r="A677" s="47">
        <f t="shared" si="10"/>
        <v>0</v>
      </c>
      <c r="B677" s="28"/>
      <c r="E677" s="30"/>
      <c r="F677" s="30"/>
      <c r="H677" s="30"/>
      <c r="I677" s="30"/>
      <c r="J677" s="30"/>
      <c r="K677" s="30"/>
      <c r="L677" s="30"/>
      <c r="M677" s="30"/>
      <c r="N677" s="30"/>
      <c r="O677" s="30"/>
      <c r="P677" s="30"/>
      <c r="Q677" s="30"/>
      <c r="R677" s="30"/>
      <c r="S677" s="30"/>
      <c r="T677" s="30"/>
      <c r="U677" s="30"/>
      <c r="V677" s="30"/>
      <c r="W677" s="30"/>
      <c r="X677" s="30"/>
      <c r="Y677" s="31"/>
      <c r="Z677" s="23"/>
      <c r="AA677" s="23"/>
      <c r="AB677" s="23"/>
      <c r="AC677" s="23"/>
      <c r="AD677" s="23"/>
      <c r="AE677" s="23"/>
      <c r="AF677" s="23"/>
      <c r="AG677" s="23"/>
      <c r="AH677" s="23"/>
    </row>
    <row r="678" spans="1:34" ht="15" customHeight="1" x14ac:dyDescent="0.2">
      <c r="A678" s="47">
        <f t="shared" si="10"/>
        <v>0</v>
      </c>
      <c r="B678" s="28"/>
      <c r="E678" s="30"/>
      <c r="F678" s="30"/>
      <c r="H678" s="30"/>
      <c r="I678" s="30"/>
      <c r="J678" s="30"/>
      <c r="K678" s="30"/>
      <c r="L678" s="30"/>
      <c r="M678" s="30"/>
      <c r="N678" s="30"/>
      <c r="O678" s="30"/>
      <c r="P678" s="30"/>
      <c r="Q678" s="30"/>
      <c r="R678" s="30"/>
      <c r="S678" s="30"/>
      <c r="T678" s="30"/>
      <c r="U678" s="30"/>
      <c r="V678" s="30"/>
      <c r="W678" s="30"/>
      <c r="X678" s="30"/>
      <c r="Y678" s="31"/>
      <c r="Z678" s="23"/>
      <c r="AA678" s="23"/>
      <c r="AB678" s="23"/>
      <c r="AC678" s="23"/>
      <c r="AD678" s="23"/>
      <c r="AE678" s="23"/>
      <c r="AF678" s="23"/>
      <c r="AG678" s="23"/>
      <c r="AH678" s="23"/>
    </row>
    <row r="679" spans="1:34" ht="15" customHeight="1" x14ac:dyDescent="0.2">
      <c r="A679" s="47">
        <f t="shared" si="10"/>
        <v>0</v>
      </c>
      <c r="B679" s="28"/>
      <c r="E679" s="30"/>
      <c r="F679" s="30"/>
      <c r="H679" s="30"/>
      <c r="I679" s="30"/>
      <c r="J679" s="30"/>
      <c r="K679" s="30"/>
      <c r="L679" s="30"/>
      <c r="M679" s="30"/>
      <c r="N679" s="30"/>
      <c r="O679" s="30"/>
      <c r="P679" s="30"/>
      <c r="Q679" s="30"/>
      <c r="R679" s="30"/>
      <c r="S679" s="30"/>
      <c r="T679" s="30"/>
      <c r="U679" s="30"/>
      <c r="V679" s="30"/>
      <c r="W679" s="30"/>
      <c r="X679" s="30"/>
      <c r="Y679" s="31"/>
      <c r="Z679" s="23"/>
      <c r="AA679" s="23"/>
      <c r="AB679" s="23"/>
      <c r="AC679" s="23"/>
      <c r="AD679" s="23"/>
      <c r="AE679" s="23"/>
      <c r="AF679" s="23"/>
      <c r="AG679" s="23"/>
      <c r="AH679" s="23"/>
    </row>
    <row r="680" spans="1:34" ht="15" customHeight="1" x14ac:dyDescent="0.2">
      <c r="A680" s="47">
        <f t="shared" si="10"/>
        <v>0</v>
      </c>
      <c r="B680" s="28"/>
      <c r="E680" s="30"/>
      <c r="F680" s="30"/>
      <c r="H680" s="30"/>
      <c r="I680" s="30"/>
      <c r="J680" s="30"/>
      <c r="K680" s="30"/>
      <c r="L680" s="30"/>
      <c r="M680" s="30"/>
      <c r="N680" s="30"/>
      <c r="O680" s="30"/>
      <c r="P680" s="30"/>
      <c r="Q680" s="30"/>
      <c r="R680" s="30"/>
      <c r="S680" s="30"/>
      <c r="T680" s="30"/>
      <c r="U680" s="30"/>
      <c r="V680" s="30"/>
      <c r="W680" s="30"/>
      <c r="X680" s="30"/>
      <c r="Y680" s="31"/>
      <c r="Z680" s="23"/>
      <c r="AA680" s="23"/>
      <c r="AB680" s="23"/>
      <c r="AC680" s="23"/>
      <c r="AD680" s="23"/>
      <c r="AE680" s="23"/>
      <c r="AF680" s="23"/>
      <c r="AG680" s="23"/>
      <c r="AH680" s="23"/>
    </row>
    <row r="681" spans="1:34" ht="15" customHeight="1" x14ac:dyDescent="0.2">
      <c r="A681" s="47">
        <f t="shared" si="10"/>
        <v>0</v>
      </c>
      <c r="B681" s="28"/>
      <c r="E681" s="30"/>
      <c r="F681" s="30"/>
      <c r="H681" s="30"/>
      <c r="I681" s="30"/>
      <c r="J681" s="30"/>
      <c r="K681" s="30"/>
      <c r="L681" s="30"/>
      <c r="M681" s="30"/>
      <c r="N681" s="30"/>
      <c r="O681" s="30"/>
      <c r="P681" s="30"/>
      <c r="Q681" s="30"/>
      <c r="R681" s="30"/>
      <c r="S681" s="30"/>
      <c r="T681" s="30"/>
      <c r="U681" s="30"/>
      <c r="V681" s="30"/>
      <c r="W681" s="30"/>
      <c r="X681" s="30"/>
      <c r="Y681" s="31"/>
      <c r="Z681" s="23"/>
      <c r="AA681" s="23"/>
      <c r="AB681" s="23"/>
      <c r="AC681" s="23"/>
      <c r="AD681" s="23"/>
      <c r="AE681" s="23"/>
      <c r="AF681" s="23"/>
      <c r="AG681" s="23"/>
      <c r="AH681" s="23"/>
    </row>
    <row r="682" spans="1:34" ht="15" customHeight="1" x14ac:dyDescent="0.2">
      <c r="A682" s="47">
        <f t="shared" si="10"/>
        <v>0</v>
      </c>
      <c r="B682" s="28"/>
      <c r="E682" s="30"/>
      <c r="F682" s="30"/>
      <c r="H682" s="30"/>
      <c r="I682" s="30"/>
      <c r="J682" s="30"/>
      <c r="K682" s="30"/>
      <c r="L682" s="30"/>
      <c r="M682" s="30"/>
      <c r="N682" s="30"/>
      <c r="O682" s="30"/>
      <c r="P682" s="30"/>
      <c r="Q682" s="30"/>
      <c r="R682" s="30"/>
      <c r="S682" s="30"/>
      <c r="T682" s="30"/>
      <c r="U682" s="30"/>
      <c r="V682" s="30"/>
      <c r="W682" s="30"/>
      <c r="X682" s="30"/>
      <c r="Y682" s="31"/>
      <c r="Z682" s="23"/>
      <c r="AA682" s="23"/>
      <c r="AB682" s="23"/>
      <c r="AC682" s="23"/>
      <c r="AD682" s="23"/>
      <c r="AE682" s="23"/>
      <c r="AF682" s="23"/>
      <c r="AG682" s="23"/>
      <c r="AH682" s="23"/>
    </row>
    <row r="683" spans="1:34" ht="15" customHeight="1" x14ac:dyDescent="0.2">
      <c r="A683" s="47">
        <f t="shared" si="10"/>
        <v>0</v>
      </c>
      <c r="B683" s="28"/>
      <c r="E683" s="30"/>
      <c r="F683" s="30"/>
      <c r="H683" s="30"/>
      <c r="I683" s="30"/>
      <c r="J683" s="30"/>
      <c r="K683" s="30"/>
      <c r="L683" s="30"/>
      <c r="M683" s="30"/>
      <c r="N683" s="30"/>
      <c r="O683" s="30"/>
      <c r="P683" s="30"/>
      <c r="Q683" s="30"/>
      <c r="R683" s="30"/>
      <c r="S683" s="30"/>
      <c r="T683" s="30"/>
      <c r="U683" s="30"/>
      <c r="V683" s="30"/>
      <c r="W683" s="30"/>
      <c r="X683" s="30"/>
      <c r="Y683" s="31"/>
      <c r="Z683" s="23"/>
      <c r="AA683" s="23"/>
      <c r="AB683" s="23"/>
      <c r="AC683" s="23"/>
      <c r="AD683" s="23"/>
      <c r="AE683" s="23"/>
      <c r="AF683" s="23"/>
      <c r="AG683" s="23"/>
      <c r="AH683" s="23"/>
    </row>
    <row r="684" spans="1:34" ht="15" customHeight="1" x14ac:dyDescent="0.2">
      <c r="A684" s="47">
        <f t="shared" si="10"/>
        <v>0</v>
      </c>
      <c r="B684" s="28"/>
      <c r="E684" s="30"/>
      <c r="F684" s="30"/>
      <c r="H684" s="30"/>
      <c r="I684" s="30"/>
      <c r="J684" s="30"/>
      <c r="K684" s="30"/>
      <c r="L684" s="30"/>
      <c r="M684" s="30"/>
      <c r="N684" s="30"/>
      <c r="O684" s="30"/>
      <c r="P684" s="30"/>
      <c r="Q684" s="30"/>
      <c r="R684" s="30"/>
      <c r="S684" s="30"/>
      <c r="T684" s="30"/>
      <c r="U684" s="30"/>
      <c r="V684" s="30"/>
      <c r="W684" s="30"/>
      <c r="X684" s="30"/>
      <c r="Y684" s="31"/>
      <c r="Z684" s="23"/>
      <c r="AA684" s="23"/>
      <c r="AB684" s="23"/>
      <c r="AC684" s="23"/>
      <c r="AD684" s="23"/>
      <c r="AE684" s="23"/>
      <c r="AF684" s="23"/>
      <c r="AG684" s="23"/>
      <c r="AH684" s="23"/>
    </row>
    <row r="685" spans="1:34" ht="15" customHeight="1" x14ac:dyDescent="0.2">
      <c r="A685" s="47">
        <f t="shared" si="10"/>
        <v>0</v>
      </c>
      <c r="B685" s="28"/>
      <c r="E685" s="30"/>
      <c r="F685" s="30"/>
      <c r="H685" s="30"/>
      <c r="I685" s="30"/>
      <c r="J685" s="30"/>
      <c r="K685" s="30"/>
      <c r="L685" s="30"/>
      <c r="M685" s="30"/>
      <c r="N685" s="30"/>
      <c r="O685" s="30"/>
      <c r="P685" s="30"/>
      <c r="Q685" s="30"/>
      <c r="R685" s="30"/>
      <c r="S685" s="30"/>
      <c r="T685" s="30"/>
      <c r="U685" s="30"/>
      <c r="V685" s="30"/>
      <c r="W685" s="30"/>
      <c r="X685" s="30"/>
      <c r="Y685" s="31"/>
      <c r="Z685" s="23"/>
      <c r="AA685" s="23"/>
      <c r="AB685" s="23"/>
      <c r="AC685" s="23"/>
      <c r="AD685" s="23"/>
      <c r="AE685" s="23"/>
      <c r="AF685" s="23"/>
      <c r="AG685" s="23"/>
      <c r="AH685" s="23"/>
    </row>
    <row r="686" spans="1:34" ht="15" customHeight="1" x14ac:dyDescent="0.2">
      <c r="A686" s="47">
        <f t="shared" si="10"/>
        <v>0</v>
      </c>
      <c r="B686" s="28"/>
      <c r="E686" s="30"/>
      <c r="F686" s="30"/>
      <c r="H686" s="30"/>
      <c r="I686" s="30"/>
      <c r="J686" s="30"/>
      <c r="K686" s="30"/>
      <c r="L686" s="30"/>
      <c r="M686" s="30"/>
      <c r="N686" s="30"/>
      <c r="O686" s="30"/>
      <c r="P686" s="30"/>
      <c r="Q686" s="30"/>
      <c r="R686" s="30"/>
      <c r="S686" s="30"/>
      <c r="T686" s="30"/>
      <c r="U686" s="30"/>
      <c r="V686" s="30"/>
      <c r="W686" s="30"/>
      <c r="X686" s="30"/>
      <c r="Y686" s="31"/>
      <c r="Z686" s="23"/>
      <c r="AA686" s="23"/>
      <c r="AB686" s="23"/>
      <c r="AC686" s="23"/>
      <c r="AD686" s="23"/>
      <c r="AE686" s="23"/>
      <c r="AF686" s="23"/>
      <c r="AG686" s="23"/>
      <c r="AH686" s="23"/>
    </row>
    <row r="687" spans="1:34" ht="15" customHeight="1" x14ac:dyDescent="0.2">
      <c r="A687" s="47">
        <f t="shared" si="10"/>
        <v>0</v>
      </c>
      <c r="B687" s="28"/>
      <c r="E687" s="30"/>
      <c r="F687" s="30"/>
      <c r="H687" s="30"/>
      <c r="I687" s="30"/>
      <c r="J687" s="30"/>
      <c r="K687" s="30"/>
      <c r="L687" s="30"/>
      <c r="M687" s="30"/>
      <c r="N687" s="30"/>
      <c r="O687" s="30"/>
      <c r="P687" s="30"/>
      <c r="Q687" s="30"/>
      <c r="R687" s="30"/>
      <c r="S687" s="30"/>
      <c r="T687" s="30"/>
      <c r="U687" s="30"/>
      <c r="V687" s="30"/>
      <c r="W687" s="30"/>
      <c r="X687" s="30"/>
      <c r="Y687" s="31"/>
      <c r="Z687" s="23"/>
      <c r="AA687" s="23"/>
      <c r="AB687" s="23"/>
      <c r="AC687" s="23"/>
      <c r="AD687" s="23"/>
      <c r="AE687" s="23"/>
      <c r="AF687" s="23"/>
      <c r="AG687" s="23"/>
      <c r="AH687" s="23"/>
    </row>
    <row r="688" spans="1:34" ht="15" customHeight="1" x14ac:dyDescent="0.2">
      <c r="A688" s="47">
        <f t="shared" si="10"/>
        <v>0</v>
      </c>
      <c r="B688" s="28"/>
      <c r="E688" s="30"/>
      <c r="F688" s="30"/>
      <c r="H688" s="30"/>
      <c r="I688" s="30"/>
      <c r="J688" s="30"/>
      <c r="K688" s="30"/>
      <c r="L688" s="30"/>
      <c r="M688" s="30"/>
      <c r="N688" s="30"/>
      <c r="O688" s="30"/>
      <c r="P688" s="30"/>
      <c r="Q688" s="30"/>
      <c r="R688" s="30"/>
      <c r="S688" s="30"/>
      <c r="T688" s="30"/>
      <c r="U688" s="30"/>
      <c r="V688" s="30"/>
      <c r="W688" s="30"/>
      <c r="X688" s="30"/>
      <c r="Y688" s="31"/>
      <c r="Z688" s="23"/>
      <c r="AA688" s="23"/>
      <c r="AB688" s="23"/>
      <c r="AC688" s="23"/>
      <c r="AD688" s="23"/>
      <c r="AE688" s="23"/>
      <c r="AF688" s="23"/>
      <c r="AG688" s="23"/>
      <c r="AH688" s="23"/>
    </row>
    <row r="689" spans="1:34" ht="15" customHeight="1" x14ac:dyDescent="0.2">
      <c r="A689" s="47">
        <f t="shared" si="10"/>
        <v>0</v>
      </c>
      <c r="B689" s="28"/>
      <c r="E689" s="30"/>
      <c r="F689" s="30"/>
      <c r="H689" s="30"/>
      <c r="I689" s="30"/>
      <c r="J689" s="30"/>
      <c r="K689" s="30"/>
      <c r="L689" s="30"/>
      <c r="M689" s="30"/>
      <c r="N689" s="30"/>
      <c r="O689" s="30"/>
      <c r="P689" s="30"/>
      <c r="Q689" s="30"/>
      <c r="R689" s="30"/>
      <c r="S689" s="30"/>
      <c r="T689" s="30"/>
      <c r="U689" s="30"/>
      <c r="V689" s="30"/>
      <c r="W689" s="30"/>
      <c r="X689" s="30"/>
      <c r="Y689" s="31"/>
      <c r="Z689" s="23"/>
      <c r="AA689" s="23"/>
      <c r="AB689" s="23"/>
      <c r="AC689" s="23"/>
      <c r="AD689" s="23"/>
      <c r="AE689" s="23"/>
      <c r="AF689" s="23"/>
      <c r="AG689" s="23"/>
      <c r="AH689" s="23"/>
    </row>
    <row r="690" spans="1:34" ht="15" customHeight="1" x14ac:dyDescent="0.2">
      <c r="A690" s="47">
        <f t="shared" si="10"/>
        <v>0</v>
      </c>
      <c r="B690" s="28"/>
      <c r="E690" s="30"/>
      <c r="F690" s="30"/>
      <c r="H690" s="30"/>
      <c r="I690" s="30"/>
      <c r="J690" s="30"/>
      <c r="K690" s="30"/>
      <c r="L690" s="30"/>
      <c r="M690" s="30"/>
      <c r="N690" s="30"/>
      <c r="O690" s="30"/>
      <c r="P690" s="30"/>
      <c r="Q690" s="30"/>
      <c r="R690" s="30"/>
      <c r="S690" s="30"/>
      <c r="T690" s="30"/>
      <c r="U690" s="30"/>
      <c r="V690" s="30"/>
      <c r="W690" s="30"/>
      <c r="X690" s="30"/>
      <c r="Y690" s="31"/>
      <c r="Z690" s="23"/>
      <c r="AA690" s="23"/>
      <c r="AB690" s="23"/>
      <c r="AC690" s="23"/>
      <c r="AD690" s="23"/>
      <c r="AE690" s="23"/>
      <c r="AF690" s="23"/>
      <c r="AG690" s="23"/>
      <c r="AH690" s="23"/>
    </row>
    <row r="691" spans="1:34" ht="15" customHeight="1" x14ac:dyDescent="0.2">
      <c r="A691" s="47">
        <f t="shared" si="10"/>
        <v>0</v>
      </c>
      <c r="B691" s="28"/>
      <c r="E691" s="30"/>
      <c r="F691" s="30"/>
      <c r="H691" s="30"/>
      <c r="I691" s="30"/>
      <c r="J691" s="30"/>
      <c r="K691" s="30"/>
      <c r="L691" s="30"/>
      <c r="M691" s="30"/>
      <c r="N691" s="30"/>
      <c r="O691" s="30"/>
      <c r="P691" s="30"/>
      <c r="Q691" s="30"/>
      <c r="R691" s="30"/>
      <c r="S691" s="30"/>
      <c r="T691" s="30"/>
      <c r="U691" s="30"/>
      <c r="V691" s="30"/>
      <c r="W691" s="30"/>
      <c r="X691" s="30"/>
      <c r="Y691" s="31"/>
      <c r="Z691" s="23"/>
      <c r="AA691" s="23"/>
      <c r="AB691" s="23"/>
      <c r="AC691" s="23"/>
      <c r="AD691" s="23"/>
      <c r="AE691" s="23"/>
      <c r="AF691" s="23"/>
      <c r="AG691" s="23"/>
      <c r="AH691" s="23"/>
    </row>
    <row r="692" spans="1:34" ht="15" customHeight="1" x14ac:dyDescent="0.2">
      <c r="A692" s="47">
        <f t="shared" si="10"/>
        <v>0</v>
      </c>
      <c r="B692" s="28"/>
      <c r="E692" s="30"/>
      <c r="F692" s="30"/>
      <c r="H692" s="30"/>
      <c r="I692" s="30"/>
      <c r="J692" s="30"/>
      <c r="K692" s="30"/>
      <c r="L692" s="30"/>
      <c r="M692" s="30"/>
      <c r="N692" s="30"/>
      <c r="O692" s="30"/>
      <c r="P692" s="30"/>
      <c r="Q692" s="30"/>
      <c r="R692" s="30"/>
      <c r="S692" s="30"/>
      <c r="T692" s="30"/>
      <c r="U692" s="30"/>
      <c r="V692" s="30"/>
      <c r="W692" s="30"/>
      <c r="X692" s="30"/>
      <c r="Y692" s="31"/>
      <c r="Z692" s="23"/>
      <c r="AA692" s="23"/>
      <c r="AB692" s="23"/>
      <c r="AC692" s="23"/>
      <c r="AD692" s="23"/>
      <c r="AE692" s="23"/>
      <c r="AF692" s="23"/>
      <c r="AG692" s="23"/>
      <c r="AH692" s="23"/>
    </row>
    <row r="693" spans="1:34" ht="15" customHeight="1" x14ac:dyDescent="0.2">
      <c r="A693" s="47">
        <f t="shared" si="10"/>
        <v>0</v>
      </c>
      <c r="B693" s="28"/>
      <c r="E693" s="30"/>
      <c r="F693" s="30"/>
      <c r="H693" s="30"/>
      <c r="I693" s="30"/>
      <c r="J693" s="30"/>
      <c r="K693" s="30"/>
      <c r="L693" s="30"/>
      <c r="M693" s="30"/>
      <c r="N693" s="30"/>
      <c r="O693" s="30"/>
      <c r="P693" s="30"/>
      <c r="Q693" s="30"/>
      <c r="R693" s="30"/>
      <c r="S693" s="30"/>
      <c r="T693" s="30"/>
      <c r="U693" s="30"/>
      <c r="V693" s="30"/>
      <c r="W693" s="30"/>
      <c r="X693" s="30"/>
      <c r="Y693" s="31"/>
      <c r="Z693" s="23"/>
      <c r="AA693" s="23"/>
      <c r="AB693" s="23"/>
      <c r="AC693" s="23"/>
      <c r="AD693" s="23"/>
      <c r="AE693" s="23"/>
      <c r="AF693" s="23"/>
      <c r="AG693" s="23"/>
      <c r="AH693" s="23"/>
    </row>
    <row r="694" spans="1:34" ht="15" customHeight="1" x14ac:dyDescent="0.2">
      <c r="A694" s="47">
        <f t="shared" si="10"/>
        <v>0</v>
      </c>
      <c r="B694" s="28"/>
      <c r="E694" s="30"/>
      <c r="F694" s="30"/>
      <c r="H694" s="30"/>
      <c r="I694" s="30"/>
      <c r="J694" s="30"/>
      <c r="K694" s="30"/>
      <c r="L694" s="30"/>
      <c r="M694" s="30"/>
      <c r="N694" s="30"/>
      <c r="O694" s="30"/>
      <c r="P694" s="30"/>
      <c r="Q694" s="30"/>
      <c r="R694" s="30"/>
      <c r="S694" s="30"/>
      <c r="T694" s="30"/>
      <c r="U694" s="30"/>
      <c r="V694" s="30"/>
      <c r="W694" s="30"/>
      <c r="X694" s="30"/>
      <c r="Y694" s="31"/>
      <c r="Z694" s="23"/>
      <c r="AA694" s="23"/>
      <c r="AB694" s="23"/>
      <c r="AC694" s="23"/>
      <c r="AD694" s="23"/>
      <c r="AE694" s="23"/>
      <c r="AF694" s="23"/>
      <c r="AG694" s="23"/>
      <c r="AH694" s="23"/>
    </row>
    <row r="695" spans="1:34" ht="15" customHeight="1" x14ac:dyDescent="0.2">
      <c r="A695" s="47">
        <f t="shared" si="10"/>
        <v>0</v>
      </c>
      <c r="B695" s="28"/>
      <c r="E695" s="30"/>
      <c r="F695" s="30"/>
      <c r="H695" s="30"/>
      <c r="I695" s="30"/>
      <c r="J695" s="30"/>
      <c r="K695" s="30"/>
      <c r="L695" s="30"/>
      <c r="M695" s="30"/>
      <c r="N695" s="30"/>
      <c r="O695" s="30"/>
      <c r="P695" s="30"/>
      <c r="Q695" s="30"/>
      <c r="R695" s="30"/>
      <c r="S695" s="30"/>
      <c r="T695" s="30"/>
      <c r="U695" s="30"/>
      <c r="V695" s="30"/>
      <c r="W695" s="30"/>
      <c r="X695" s="30"/>
      <c r="Y695" s="31"/>
      <c r="Z695" s="23"/>
      <c r="AA695" s="23"/>
      <c r="AB695" s="23"/>
      <c r="AC695" s="23"/>
      <c r="AD695" s="23"/>
      <c r="AE695" s="23"/>
      <c r="AF695" s="23"/>
      <c r="AG695" s="23"/>
      <c r="AH695" s="23"/>
    </row>
    <row r="696" spans="1:34" ht="15" customHeight="1" x14ac:dyDescent="0.2">
      <c r="A696" s="47">
        <f t="shared" si="10"/>
        <v>0</v>
      </c>
      <c r="B696" s="28"/>
      <c r="E696" s="30"/>
      <c r="F696" s="30"/>
      <c r="H696" s="30"/>
      <c r="I696" s="30"/>
      <c r="J696" s="30"/>
      <c r="K696" s="30"/>
      <c r="L696" s="30"/>
      <c r="M696" s="30"/>
      <c r="N696" s="30"/>
      <c r="O696" s="30"/>
      <c r="P696" s="30"/>
      <c r="Q696" s="30"/>
      <c r="R696" s="30"/>
      <c r="S696" s="30"/>
      <c r="T696" s="30"/>
      <c r="U696" s="30"/>
      <c r="V696" s="30"/>
      <c r="W696" s="30"/>
      <c r="X696" s="30"/>
      <c r="Y696" s="31"/>
      <c r="Z696" s="23"/>
      <c r="AA696" s="23"/>
      <c r="AB696" s="23"/>
      <c r="AC696" s="23"/>
      <c r="AD696" s="23"/>
      <c r="AE696" s="23"/>
      <c r="AF696" s="23"/>
      <c r="AG696" s="23"/>
      <c r="AH696" s="23"/>
    </row>
    <row r="697" spans="1:34" ht="15" customHeight="1" x14ac:dyDescent="0.2">
      <c r="A697" s="47">
        <f t="shared" si="10"/>
        <v>0</v>
      </c>
      <c r="B697" s="28"/>
      <c r="E697" s="30"/>
      <c r="F697" s="30"/>
      <c r="H697" s="30"/>
      <c r="I697" s="30"/>
      <c r="J697" s="30"/>
      <c r="K697" s="30"/>
      <c r="L697" s="30"/>
      <c r="M697" s="30"/>
      <c r="N697" s="30"/>
      <c r="O697" s="30"/>
      <c r="P697" s="30"/>
      <c r="Q697" s="30"/>
      <c r="R697" s="30"/>
      <c r="S697" s="30"/>
      <c r="T697" s="30"/>
      <c r="U697" s="30"/>
      <c r="V697" s="30"/>
      <c r="W697" s="30"/>
      <c r="X697" s="30"/>
      <c r="Y697" s="31"/>
      <c r="Z697" s="23"/>
      <c r="AA697" s="23"/>
      <c r="AB697" s="23"/>
      <c r="AC697" s="23"/>
      <c r="AD697" s="23"/>
      <c r="AE697" s="23"/>
      <c r="AF697" s="23"/>
      <c r="AG697" s="23"/>
      <c r="AH697" s="23"/>
    </row>
    <row r="698" spans="1:34" ht="15" customHeight="1" x14ac:dyDescent="0.2">
      <c r="A698" s="47">
        <f t="shared" si="10"/>
        <v>0</v>
      </c>
      <c r="B698" s="28"/>
      <c r="E698" s="30"/>
      <c r="F698" s="30"/>
      <c r="H698" s="30"/>
      <c r="I698" s="30"/>
      <c r="J698" s="30"/>
      <c r="K698" s="30"/>
      <c r="L698" s="30"/>
      <c r="M698" s="30"/>
      <c r="N698" s="30"/>
      <c r="O698" s="30"/>
      <c r="P698" s="30"/>
      <c r="Q698" s="30"/>
      <c r="R698" s="30"/>
      <c r="S698" s="30"/>
      <c r="T698" s="30"/>
      <c r="U698" s="30"/>
      <c r="V698" s="30"/>
      <c r="W698" s="30"/>
      <c r="X698" s="30"/>
      <c r="Y698" s="31"/>
      <c r="Z698" s="23"/>
      <c r="AA698" s="23"/>
      <c r="AB698" s="23"/>
      <c r="AC698" s="23"/>
      <c r="AD698" s="23"/>
      <c r="AE698" s="23"/>
      <c r="AF698" s="23"/>
      <c r="AG698" s="23"/>
      <c r="AH698" s="23"/>
    </row>
    <row r="699" spans="1:34" ht="15" customHeight="1" x14ac:dyDescent="0.2">
      <c r="A699" s="47">
        <f t="shared" si="10"/>
        <v>0</v>
      </c>
      <c r="B699" s="28"/>
      <c r="E699" s="30"/>
      <c r="F699" s="30"/>
      <c r="H699" s="30"/>
      <c r="I699" s="30"/>
      <c r="J699" s="30"/>
      <c r="K699" s="30"/>
      <c r="L699" s="30"/>
      <c r="M699" s="30"/>
      <c r="N699" s="30"/>
      <c r="O699" s="30"/>
      <c r="P699" s="30"/>
      <c r="Q699" s="30"/>
      <c r="R699" s="30"/>
      <c r="S699" s="30"/>
      <c r="T699" s="30"/>
      <c r="U699" s="30"/>
      <c r="V699" s="30"/>
      <c r="W699" s="30"/>
      <c r="X699" s="30"/>
      <c r="Y699" s="31"/>
      <c r="Z699" s="23"/>
      <c r="AA699" s="23"/>
      <c r="AB699" s="23"/>
      <c r="AC699" s="23"/>
      <c r="AD699" s="23"/>
      <c r="AE699" s="23"/>
      <c r="AF699" s="23"/>
      <c r="AG699" s="23"/>
      <c r="AH699" s="23"/>
    </row>
    <row r="700" spans="1:34" ht="15" customHeight="1" x14ac:dyDescent="0.2">
      <c r="A700" s="47">
        <f t="shared" si="10"/>
        <v>0</v>
      </c>
      <c r="B700" s="28"/>
      <c r="E700" s="30"/>
      <c r="F700" s="30"/>
      <c r="H700" s="30"/>
      <c r="I700" s="30"/>
      <c r="J700" s="30"/>
      <c r="K700" s="30"/>
      <c r="L700" s="30"/>
      <c r="M700" s="30"/>
      <c r="N700" s="30"/>
      <c r="O700" s="30"/>
      <c r="P700" s="30"/>
      <c r="Q700" s="30"/>
      <c r="R700" s="30"/>
      <c r="S700" s="30"/>
      <c r="T700" s="30"/>
      <c r="U700" s="30"/>
      <c r="V700" s="30"/>
      <c r="W700" s="30"/>
      <c r="X700" s="30"/>
      <c r="Y700" s="31"/>
      <c r="Z700" s="23"/>
      <c r="AA700" s="23"/>
      <c r="AB700" s="23"/>
      <c r="AC700" s="23"/>
      <c r="AD700" s="23"/>
      <c r="AE700" s="23"/>
      <c r="AF700" s="23"/>
      <c r="AG700" s="23"/>
      <c r="AH700" s="23"/>
    </row>
    <row r="701" spans="1:34" ht="15" customHeight="1" x14ac:dyDescent="0.2">
      <c r="A701" s="47">
        <f t="shared" si="10"/>
        <v>0</v>
      </c>
      <c r="B701" s="28"/>
      <c r="E701" s="30"/>
      <c r="F701" s="30"/>
      <c r="H701" s="30"/>
      <c r="I701" s="30"/>
      <c r="J701" s="30"/>
      <c r="K701" s="30"/>
      <c r="L701" s="30"/>
      <c r="M701" s="30"/>
      <c r="N701" s="30"/>
      <c r="O701" s="30"/>
      <c r="P701" s="30"/>
      <c r="Q701" s="30"/>
      <c r="R701" s="30"/>
      <c r="S701" s="30"/>
      <c r="T701" s="30"/>
      <c r="U701" s="30"/>
      <c r="V701" s="30"/>
      <c r="W701" s="30"/>
      <c r="X701" s="30"/>
      <c r="Y701" s="31"/>
      <c r="Z701" s="23"/>
      <c r="AA701" s="23"/>
      <c r="AB701" s="23"/>
      <c r="AC701" s="23"/>
      <c r="AD701" s="23"/>
      <c r="AE701" s="23"/>
      <c r="AF701" s="23"/>
      <c r="AG701" s="23"/>
      <c r="AH701" s="23"/>
    </row>
    <row r="702" spans="1:34" ht="15" customHeight="1" x14ac:dyDescent="0.2">
      <c r="A702" s="47">
        <f t="shared" si="10"/>
        <v>0</v>
      </c>
      <c r="B702" s="28"/>
      <c r="E702" s="30"/>
      <c r="F702" s="30"/>
      <c r="H702" s="30"/>
      <c r="I702" s="30"/>
      <c r="J702" s="30"/>
      <c r="K702" s="30"/>
      <c r="L702" s="30"/>
      <c r="M702" s="30"/>
      <c r="N702" s="30"/>
      <c r="O702" s="30"/>
      <c r="P702" s="30"/>
      <c r="Q702" s="30"/>
      <c r="R702" s="30"/>
      <c r="S702" s="30"/>
      <c r="T702" s="30"/>
      <c r="U702" s="30"/>
      <c r="V702" s="30"/>
      <c r="W702" s="30"/>
      <c r="X702" s="30"/>
      <c r="Y702" s="31"/>
      <c r="Z702" s="23"/>
      <c r="AA702" s="23"/>
      <c r="AB702" s="23"/>
      <c r="AC702" s="23"/>
      <c r="AD702" s="23"/>
      <c r="AE702" s="23"/>
      <c r="AF702" s="23"/>
      <c r="AG702" s="23"/>
      <c r="AH702" s="23"/>
    </row>
    <row r="703" spans="1:34" ht="15" customHeight="1" x14ac:dyDescent="0.2">
      <c r="A703" s="47">
        <f t="shared" si="10"/>
        <v>0</v>
      </c>
      <c r="B703" s="28"/>
      <c r="E703" s="30"/>
      <c r="F703" s="30"/>
      <c r="H703" s="30"/>
      <c r="I703" s="30"/>
      <c r="J703" s="30"/>
      <c r="K703" s="30"/>
      <c r="L703" s="30"/>
      <c r="M703" s="30"/>
      <c r="N703" s="30"/>
      <c r="O703" s="30"/>
      <c r="P703" s="30"/>
      <c r="Q703" s="30"/>
      <c r="R703" s="30"/>
      <c r="S703" s="30"/>
      <c r="T703" s="30"/>
      <c r="U703" s="30"/>
      <c r="V703" s="30"/>
      <c r="W703" s="30"/>
      <c r="X703" s="30"/>
      <c r="Y703" s="31"/>
      <c r="Z703" s="23"/>
      <c r="AA703" s="23"/>
      <c r="AB703" s="23"/>
      <c r="AC703" s="23"/>
      <c r="AD703" s="23"/>
      <c r="AE703" s="23"/>
      <c r="AF703" s="23"/>
      <c r="AG703" s="23"/>
      <c r="AH703" s="23"/>
    </row>
    <row r="704" spans="1:34" ht="15" customHeight="1" x14ac:dyDescent="0.2">
      <c r="A704" s="47">
        <f t="shared" si="10"/>
        <v>0</v>
      </c>
      <c r="B704" s="28"/>
      <c r="E704" s="30"/>
      <c r="F704" s="30"/>
      <c r="H704" s="30"/>
      <c r="I704" s="30"/>
      <c r="J704" s="30"/>
      <c r="K704" s="30"/>
      <c r="L704" s="30"/>
      <c r="M704" s="30"/>
      <c r="N704" s="30"/>
      <c r="O704" s="30"/>
      <c r="P704" s="30"/>
      <c r="Q704" s="30"/>
      <c r="R704" s="30"/>
      <c r="S704" s="30"/>
      <c r="T704" s="30"/>
      <c r="U704" s="30"/>
      <c r="V704" s="30"/>
      <c r="W704" s="30"/>
      <c r="X704" s="30"/>
      <c r="Y704" s="31"/>
      <c r="Z704" s="23"/>
      <c r="AA704" s="23"/>
      <c r="AB704" s="23"/>
      <c r="AC704" s="23"/>
      <c r="AD704" s="23"/>
      <c r="AE704" s="23"/>
      <c r="AF704" s="23"/>
      <c r="AG704" s="23"/>
      <c r="AH704" s="23"/>
    </row>
    <row r="705" spans="1:34" ht="15" customHeight="1" x14ac:dyDescent="0.2">
      <c r="A705" s="47">
        <f t="shared" si="10"/>
        <v>0</v>
      </c>
      <c r="B705" s="28"/>
      <c r="E705" s="30"/>
      <c r="F705" s="30"/>
      <c r="H705" s="30"/>
      <c r="I705" s="30"/>
      <c r="J705" s="30"/>
      <c r="K705" s="30"/>
      <c r="L705" s="30"/>
      <c r="M705" s="30"/>
      <c r="N705" s="30"/>
      <c r="O705" s="30"/>
      <c r="P705" s="30"/>
      <c r="Q705" s="30"/>
      <c r="R705" s="30"/>
      <c r="S705" s="30"/>
      <c r="T705" s="30"/>
      <c r="U705" s="30"/>
      <c r="V705" s="30"/>
      <c r="W705" s="30"/>
      <c r="X705" s="30"/>
      <c r="Y705" s="31"/>
      <c r="Z705" s="23"/>
      <c r="AA705" s="23"/>
      <c r="AB705" s="23"/>
      <c r="AC705" s="23"/>
      <c r="AD705" s="23"/>
      <c r="AE705" s="23"/>
      <c r="AF705" s="23"/>
      <c r="AG705" s="23"/>
      <c r="AH705" s="23"/>
    </row>
    <row r="706" spans="1:34" ht="15" customHeight="1" x14ac:dyDescent="0.2">
      <c r="A706" s="47">
        <f t="shared" si="10"/>
        <v>0</v>
      </c>
      <c r="B706" s="28"/>
      <c r="E706" s="30"/>
      <c r="F706" s="30"/>
      <c r="H706" s="30"/>
      <c r="I706" s="30"/>
      <c r="J706" s="30"/>
      <c r="K706" s="30"/>
      <c r="L706" s="30"/>
      <c r="M706" s="30"/>
      <c r="N706" s="30"/>
      <c r="O706" s="30"/>
      <c r="P706" s="30"/>
      <c r="Q706" s="30"/>
      <c r="R706" s="30"/>
      <c r="S706" s="30"/>
      <c r="T706" s="30"/>
      <c r="U706" s="30"/>
      <c r="V706" s="30"/>
      <c r="W706" s="30"/>
      <c r="X706" s="30"/>
      <c r="Y706" s="31"/>
      <c r="Z706" s="23"/>
      <c r="AA706" s="23"/>
      <c r="AB706" s="23"/>
      <c r="AC706" s="23"/>
      <c r="AD706" s="23"/>
      <c r="AE706" s="23"/>
      <c r="AF706" s="23"/>
      <c r="AG706" s="23"/>
      <c r="AH706" s="23"/>
    </row>
    <row r="707" spans="1:34" ht="15" customHeight="1" x14ac:dyDescent="0.2">
      <c r="A707" s="47">
        <f t="shared" si="10"/>
        <v>0</v>
      </c>
      <c r="B707" s="28"/>
      <c r="E707" s="30"/>
      <c r="F707" s="30"/>
      <c r="H707" s="30"/>
      <c r="I707" s="30"/>
      <c r="J707" s="30"/>
      <c r="K707" s="30"/>
      <c r="L707" s="30"/>
      <c r="M707" s="30"/>
      <c r="N707" s="30"/>
      <c r="O707" s="30"/>
      <c r="P707" s="30"/>
      <c r="Q707" s="30"/>
      <c r="R707" s="30"/>
      <c r="S707" s="30"/>
      <c r="T707" s="30"/>
      <c r="U707" s="30"/>
      <c r="V707" s="30"/>
      <c r="W707" s="30"/>
      <c r="X707" s="30"/>
      <c r="Y707" s="31"/>
      <c r="Z707" s="23"/>
      <c r="AA707" s="23"/>
      <c r="AB707" s="23"/>
      <c r="AC707" s="23"/>
      <c r="AD707" s="23"/>
      <c r="AE707" s="23"/>
      <c r="AF707" s="23"/>
      <c r="AG707" s="23"/>
      <c r="AH707" s="23"/>
    </row>
    <row r="708" spans="1:34" ht="15" customHeight="1" x14ac:dyDescent="0.2">
      <c r="A708" s="47">
        <f t="shared" si="10"/>
        <v>0</v>
      </c>
      <c r="B708" s="28"/>
      <c r="E708" s="30"/>
      <c r="F708" s="30"/>
      <c r="H708" s="30"/>
      <c r="I708" s="30"/>
      <c r="J708" s="30"/>
      <c r="K708" s="30"/>
      <c r="L708" s="30"/>
      <c r="M708" s="30"/>
      <c r="N708" s="30"/>
      <c r="O708" s="30"/>
      <c r="P708" s="30"/>
      <c r="Q708" s="30"/>
      <c r="R708" s="30"/>
      <c r="S708" s="30"/>
      <c r="T708" s="30"/>
      <c r="U708" s="30"/>
      <c r="V708" s="30"/>
      <c r="W708" s="30"/>
      <c r="X708" s="30"/>
      <c r="Y708" s="31"/>
      <c r="Z708" s="23"/>
      <c r="AA708" s="23"/>
      <c r="AB708" s="23"/>
      <c r="AC708" s="23"/>
      <c r="AD708" s="23"/>
      <c r="AE708" s="23"/>
      <c r="AF708" s="23"/>
      <c r="AG708" s="23"/>
      <c r="AH708" s="23"/>
    </row>
    <row r="709" spans="1:34" ht="15" customHeight="1" x14ac:dyDescent="0.2">
      <c r="A709" s="47">
        <f t="shared" ref="A709:A772" si="11">SUM(G709:X709)</f>
        <v>0</v>
      </c>
      <c r="B709" s="28"/>
      <c r="E709" s="30"/>
      <c r="F709" s="30"/>
      <c r="H709" s="30"/>
      <c r="I709" s="30"/>
      <c r="J709" s="30"/>
      <c r="K709" s="30"/>
      <c r="L709" s="30"/>
      <c r="M709" s="30"/>
      <c r="N709" s="30"/>
      <c r="O709" s="30"/>
      <c r="P709" s="30"/>
      <c r="Q709" s="30"/>
      <c r="R709" s="30"/>
      <c r="S709" s="30"/>
      <c r="T709" s="30"/>
      <c r="U709" s="30"/>
      <c r="V709" s="30"/>
      <c r="W709" s="30"/>
      <c r="X709" s="30"/>
      <c r="Y709" s="31"/>
      <c r="Z709" s="23"/>
      <c r="AA709" s="23"/>
      <c r="AB709" s="23"/>
      <c r="AC709" s="23"/>
      <c r="AD709" s="23"/>
      <c r="AE709" s="23"/>
      <c r="AF709" s="23"/>
      <c r="AG709" s="23"/>
      <c r="AH709" s="23"/>
    </row>
    <row r="710" spans="1:34"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0"/>
      <c r="X710" s="30"/>
      <c r="Y710" s="31"/>
      <c r="Z710" s="23"/>
      <c r="AA710" s="23"/>
      <c r="AB710" s="23"/>
      <c r="AC710" s="23"/>
      <c r="AD710" s="23"/>
      <c r="AE710" s="23"/>
      <c r="AF710" s="23"/>
      <c r="AG710" s="23"/>
      <c r="AH710" s="23"/>
    </row>
    <row r="711" spans="1:34"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0"/>
      <c r="X711" s="30"/>
      <c r="Y711" s="31"/>
      <c r="Z711" s="23"/>
      <c r="AA711" s="23"/>
      <c r="AB711" s="23"/>
      <c r="AC711" s="23"/>
      <c r="AD711" s="23"/>
      <c r="AE711" s="23"/>
      <c r="AF711" s="23"/>
      <c r="AG711" s="23"/>
      <c r="AH711" s="23"/>
    </row>
    <row r="712" spans="1:34"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0"/>
      <c r="X712" s="30"/>
      <c r="Y712" s="31"/>
      <c r="Z712" s="23"/>
      <c r="AA712" s="23"/>
      <c r="AB712" s="23"/>
      <c r="AC712" s="23"/>
      <c r="AD712" s="23"/>
      <c r="AE712" s="23"/>
      <c r="AF712" s="23"/>
      <c r="AG712" s="23"/>
      <c r="AH712" s="23"/>
    </row>
    <row r="713" spans="1:34"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0"/>
      <c r="X713" s="30"/>
      <c r="Y713" s="31"/>
      <c r="Z713" s="23"/>
      <c r="AA713" s="23"/>
      <c r="AB713" s="23"/>
      <c r="AC713" s="23"/>
      <c r="AD713" s="23"/>
      <c r="AE713" s="23"/>
      <c r="AF713" s="23"/>
      <c r="AG713" s="23"/>
      <c r="AH713" s="23"/>
    </row>
    <row r="714" spans="1:34"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0"/>
      <c r="X714" s="30"/>
      <c r="Y714" s="31"/>
      <c r="Z714" s="23"/>
      <c r="AA714" s="23"/>
      <c r="AB714" s="23"/>
      <c r="AC714" s="23"/>
      <c r="AD714" s="23"/>
      <c r="AE714" s="23"/>
      <c r="AF714" s="23"/>
      <c r="AG714" s="23"/>
      <c r="AH714" s="23"/>
    </row>
    <row r="715" spans="1:34"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0"/>
      <c r="X715" s="30"/>
      <c r="Y715" s="31"/>
      <c r="Z715" s="23"/>
      <c r="AA715" s="23"/>
      <c r="AB715" s="23"/>
      <c r="AC715" s="23"/>
      <c r="AD715" s="23"/>
      <c r="AE715" s="23"/>
      <c r="AF715" s="23"/>
      <c r="AG715" s="23"/>
      <c r="AH715" s="23"/>
    </row>
    <row r="716" spans="1:34"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0"/>
      <c r="X716" s="30"/>
      <c r="Y716" s="31"/>
      <c r="Z716" s="23"/>
      <c r="AA716" s="23"/>
      <c r="AB716" s="23"/>
      <c r="AC716" s="23"/>
      <c r="AD716" s="23"/>
      <c r="AE716" s="23"/>
      <c r="AF716" s="23"/>
      <c r="AG716" s="23"/>
      <c r="AH716" s="23"/>
    </row>
    <row r="717" spans="1:34"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0"/>
      <c r="X717" s="30"/>
      <c r="Y717" s="31"/>
      <c r="Z717" s="23"/>
      <c r="AA717" s="23"/>
      <c r="AB717" s="23"/>
      <c r="AC717" s="23"/>
      <c r="AD717" s="23"/>
      <c r="AE717" s="23"/>
      <c r="AF717" s="23"/>
      <c r="AG717" s="23"/>
      <c r="AH717" s="23"/>
    </row>
    <row r="718" spans="1:34"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0"/>
      <c r="X718" s="30"/>
      <c r="Y718" s="31"/>
      <c r="Z718" s="23"/>
      <c r="AA718" s="23"/>
      <c r="AB718" s="23"/>
      <c r="AC718" s="23"/>
      <c r="AD718" s="23"/>
      <c r="AE718" s="23"/>
      <c r="AF718" s="23"/>
      <c r="AG718" s="23"/>
      <c r="AH718" s="23"/>
    </row>
    <row r="719" spans="1:34"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0"/>
      <c r="X719" s="30"/>
      <c r="Y719" s="31"/>
      <c r="Z719" s="23"/>
      <c r="AA719" s="23"/>
      <c r="AB719" s="23"/>
      <c r="AC719" s="23"/>
      <c r="AD719" s="23"/>
      <c r="AE719" s="23"/>
      <c r="AF719" s="23"/>
      <c r="AG719" s="23"/>
      <c r="AH719" s="23"/>
    </row>
    <row r="720" spans="1:34"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0"/>
      <c r="X720" s="30"/>
      <c r="Y720" s="31"/>
      <c r="Z720" s="23"/>
      <c r="AA720" s="23"/>
      <c r="AB720" s="23"/>
      <c r="AC720" s="23"/>
      <c r="AD720" s="23"/>
      <c r="AE720" s="23"/>
      <c r="AF720" s="23"/>
      <c r="AG720" s="23"/>
      <c r="AH720" s="23"/>
    </row>
    <row r="721" spans="1:34"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0"/>
      <c r="X721" s="30"/>
      <c r="Y721" s="31"/>
      <c r="Z721" s="23"/>
      <c r="AA721" s="23"/>
      <c r="AB721" s="23"/>
      <c r="AC721" s="23"/>
      <c r="AD721" s="23"/>
      <c r="AE721" s="23"/>
      <c r="AF721" s="23"/>
      <c r="AG721" s="23"/>
      <c r="AH721" s="23"/>
    </row>
    <row r="722" spans="1:34"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0"/>
      <c r="X722" s="30"/>
      <c r="Y722" s="31"/>
      <c r="Z722" s="23"/>
      <c r="AA722" s="23"/>
      <c r="AB722" s="23"/>
      <c r="AC722" s="23"/>
      <c r="AD722" s="23"/>
      <c r="AE722" s="23"/>
      <c r="AF722" s="23"/>
      <c r="AG722" s="23"/>
      <c r="AH722" s="23"/>
    </row>
    <row r="723" spans="1:34"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0"/>
      <c r="X723" s="30"/>
      <c r="Y723" s="31"/>
      <c r="Z723" s="23"/>
      <c r="AA723" s="23"/>
      <c r="AB723" s="23"/>
      <c r="AC723" s="23"/>
      <c r="AD723" s="23"/>
      <c r="AE723" s="23"/>
      <c r="AF723" s="23"/>
      <c r="AG723" s="23"/>
      <c r="AH723" s="23"/>
    </row>
    <row r="724" spans="1:34"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0"/>
      <c r="X724" s="30"/>
      <c r="Y724" s="31"/>
      <c r="Z724" s="23"/>
      <c r="AA724" s="23"/>
      <c r="AB724" s="23"/>
      <c r="AC724" s="23"/>
      <c r="AD724" s="23"/>
      <c r="AE724" s="23"/>
      <c r="AF724" s="23"/>
      <c r="AG724" s="23"/>
      <c r="AH724" s="23"/>
    </row>
    <row r="725" spans="1:34"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0"/>
      <c r="X725" s="30"/>
      <c r="Y725" s="31"/>
      <c r="Z725" s="23"/>
      <c r="AA725" s="23"/>
      <c r="AB725" s="23"/>
      <c r="AC725" s="23"/>
      <c r="AD725" s="23"/>
      <c r="AE725" s="23"/>
      <c r="AF725" s="23"/>
      <c r="AG725" s="23"/>
      <c r="AH725" s="23"/>
    </row>
    <row r="726" spans="1:34"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0"/>
      <c r="X726" s="30"/>
      <c r="Y726" s="31"/>
      <c r="Z726" s="23"/>
      <c r="AA726" s="23"/>
      <c r="AB726" s="23"/>
      <c r="AC726" s="23"/>
      <c r="AD726" s="23"/>
      <c r="AE726" s="23"/>
      <c r="AF726" s="23"/>
      <c r="AG726" s="23"/>
      <c r="AH726" s="23"/>
    </row>
    <row r="727" spans="1:34"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0"/>
      <c r="X727" s="30"/>
      <c r="Y727" s="31"/>
      <c r="Z727" s="23"/>
      <c r="AA727" s="23"/>
      <c r="AB727" s="23"/>
      <c r="AC727" s="23"/>
      <c r="AD727" s="23"/>
      <c r="AE727" s="23"/>
      <c r="AF727" s="23"/>
      <c r="AG727" s="23"/>
      <c r="AH727" s="23"/>
    </row>
    <row r="728" spans="1:34"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0"/>
      <c r="X728" s="30"/>
      <c r="Y728" s="31"/>
      <c r="Z728" s="23"/>
      <c r="AA728" s="23"/>
      <c r="AB728" s="23"/>
      <c r="AC728" s="23"/>
      <c r="AD728" s="23"/>
      <c r="AE728" s="23"/>
      <c r="AF728" s="23"/>
      <c r="AG728" s="23"/>
      <c r="AH728" s="23"/>
    </row>
    <row r="729" spans="1:34"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0"/>
      <c r="X729" s="30"/>
      <c r="Y729" s="31"/>
      <c r="Z729" s="23"/>
      <c r="AA729" s="23"/>
      <c r="AB729" s="23"/>
      <c r="AC729" s="23"/>
      <c r="AD729" s="23"/>
      <c r="AE729" s="23"/>
      <c r="AF729" s="23"/>
      <c r="AG729" s="23"/>
      <c r="AH729" s="23"/>
    </row>
    <row r="730" spans="1:34"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0"/>
      <c r="X730" s="30"/>
      <c r="Y730" s="31"/>
      <c r="Z730" s="23"/>
      <c r="AA730" s="23"/>
      <c r="AB730" s="23"/>
      <c r="AC730" s="23"/>
      <c r="AD730" s="23"/>
      <c r="AE730" s="23"/>
      <c r="AF730" s="23"/>
      <c r="AG730" s="23"/>
      <c r="AH730" s="23"/>
    </row>
    <row r="731" spans="1:34"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0"/>
      <c r="X731" s="30"/>
      <c r="Y731" s="31"/>
      <c r="Z731" s="23"/>
      <c r="AA731" s="23"/>
      <c r="AB731" s="23"/>
      <c r="AC731" s="23"/>
      <c r="AD731" s="23"/>
      <c r="AE731" s="23"/>
      <c r="AF731" s="23"/>
      <c r="AG731" s="23"/>
      <c r="AH731" s="23"/>
    </row>
    <row r="732" spans="1:34"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0"/>
      <c r="X732" s="30"/>
      <c r="Y732" s="31"/>
      <c r="Z732" s="23"/>
      <c r="AA732" s="23"/>
      <c r="AB732" s="23"/>
      <c r="AC732" s="23"/>
      <c r="AD732" s="23"/>
      <c r="AE732" s="23"/>
      <c r="AF732" s="23"/>
      <c r="AG732" s="23"/>
      <c r="AH732" s="23"/>
    </row>
    <row r="733" spans="1:34"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0"/>
      <c r="X733" s="30"/>
      <c r="Y733" s="31"/>
      <c r="Z733" s="23"/>
      <c r="AA733" s="23"/>
      <c r="AB733" s="23"/>
      <c r="AC733" s="23"/>
      <c r="AD733" s="23"/>
      <c r="AE733" s="23"/>
      <c r="AF733" s="23"/>
      <c r="AG733" s="23"/>
      <c r="AH733" s="23"/>
    </row>
    <row r="734" spans="1:34"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0"/>
      <c r="X734" s="30"/>
      <c r="Y734" s="31"/>
      <c r="Z734" s="23"/>
      <c r="AA734" s="23"/>
      <c r="AB734" s="23"/>
      <c r="AC734" s="23"/>
      <c r="AD734" s="23"/>
      <c r="AE734" s="23"/>
      <c r="AF734" s="23"/>
      <c r="AG734" s="23"/>
      <c r="AH734" s="23"/>
    </row>
    <row r="735" spans="1:34"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0"/>
      <c r="X735" s="30"/>
      <c r="Y735" s="31"/>
      <c r="Z735" s="23"/>
      <c r="AA735" s="23"/>
      <c r="AB735" s="23"/>
      <c r="AC735" s="23"/>
      <c r="AD735" s="23"/>
      <c r="AE735" s="23"/>
      <c r="AF735" s="23"/>
      <c r="AG735" s="23"/>
      <c r="AH735" s="23"/>
    </row>
    <row r="736" spans="1:34"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0"/>
      <c r="X736" s="30"/>
      <c r="Y736" s="31"/>
      <c r="Z736" s="23"/>
      <c r="AA736" s="23"/>
      <c r="AB736" s="23"/>
      <c r="AC736" s="23"/>
      <c r="AD736" s="23"/>
      <c r="AE736" s="23"/>
      <c r="AF736" s="23"/>
      <c r="AG736" s="23"/>
      <c r="AH736" s="23"/>
    </row>
    <row r="737" spans="1:34"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0"/>
      <c r="X737" s="30"/>
      <c r="Y737" s="31"/>
      <c r="Z737" s="23"/>
      <c r="AA737" s="23"/>
      <c r="AB737" s="23"/>
      <c r="AC737" s="23"/>
      <c r="AD737" s="23"/>
      <c r="AE737" s="23"/>
      <c r="AF737" s="23"/>
      <c r="AG737" s="23"/>
      <c r="AH737" s="23"/>
    </row>
    <row r="738" spans="1:34"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0"/>
      <c r="X738" s="30"/>
      <c r="Y738" s="31"/>
      <c r="Z738" s="23"/>
      <c r="AA738" s="23"/>
      <c r="AB738" s="23"/>
      <c r="AC738" s="23"/>
      <c r="AD738" s="23"/>
      <c r="AE738" s="23"/>
      <c r="AF738" s="23"/>
      <c r="AG738" s="23"/>
      <c r="AH738" s="23"/>
    </row>
    <row r="739" spans="1:34"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0"/>
      <c r="X739" s="30"/>
      <c r="Y739" s="31"/>
      <c r="Z739" s="23"/>
      <c r="AA739" s="23"/>
      <c r="AB739" s="23"/>
      <c r="AC739" s="23"/>
      <c r="AD739" s="23"/>
      <c r="AE739" s="23"/>
      <c r="AF739" s="23"/>
      <c r="AG739" s="23"/>
      <c r="AH739" s="23"/>
    </row>
    <row r="740" spans="1:34"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0"/>
      <c r="X740" s="30"/>
      <c r="Y740" s="31"/>
      <c r="Z740" s="23"/>
      <c r="AA740" s="23"/>
      <c r="AB740" s="23"/>
      <c r="AC740" s="23"/>
      <c r="AD740" s="23"/>
      <c r="AE740" s="23"/>
      <c r="AF740" s="23"/>
      <c r="AG740" s="23"/>
      <c r="AH740" s="23"/>
    </row>
    <row r="741" spans="1:34" ht="15" customHeight="1" x14ac:dyDescent="0.2">
      <c r="A741" s="47">
        <f t="shared" si="11"/>
        <v>0</v>
      </c>
      <c r="B741" s="28"/>
      <c r="E741" s="30"/>
      <c r="F741" s="30"/>
      <c r="H741" s="30"/>
      <c r="I741" s="30"/>
      <c r="J741" s="30"/>
      <c r="K741" s="30"/>
      <c r="L741" s="30"/>
      <c r="M741" s="30"/>
      <c r="N741" s="30"/>
      <c r="O741" s="30"/>
      <c r="P741" s="30"/>
      <c r="Q741" s="30"/>
      <c r="R741" s="30"/>
      <c r="S741" s="30"/>
      <c r="T741" s="30"/>
      <c r="U741" s="30"/>
      <c r="V741" s="30"/>
      <c r="W741" s="30"/>
      <c r="X741" s="30"/>
      <c r="Y741" s="31"/>
      <c r="Z741" s="23"/>
      <c r="AA741" s="23"/>
      <c r="AB741" s="23"/>
      <c r="AC741" s="23"/>
      <c r="AD741" s="23"/>
      <c r="AE741" s="23"/>
      <c r="AF741" s="23"/>
      <c r="AG741" s="23"/>
      <c r="AH741" s="23"/>
    </row>
    <row r="742" spans="1:34" ht="15" customHeight="1" x14ac:dyDescent="0.2">
      <c r="A742" s="47">
        <f t="shared" si="11"/>
        <v>0</v>
      </c>
      <c r="B742" s="28"/>
      <c r="E742" s="30"/>
      <c r="F742" s="30"/>
      <c r="H742" s="30"/>
      <c r="I742" s="30"/>
      <c r="J742" s="30"/>
      <c r="K742" s="30"/>
      <c r="L742" s="30"/>
      <c r="M742" s="30"/>
      <c r="N742" s="30"/>
      <c r="O742" s="30"/>
      <c r="P742" s="30"/>
      <c r="Q742" s="30"/>
      <c r="R742" s="30"/>
      <c r="S742" s="30"/>
      <c r="T742" s="30"/>
      <c r="U742" s="30"/>
      <c r="V742" s="30"/>
      <c r="W742" s="30"/>
      <c r="X742" s="30"/>
      <c r="Y742" s="31"/>
      <c r="Z742" s="23"/>
      <c r="AA742" s="23"/>
      <c r="AB742" s="23"/>
      <c r="AC742" s="23"/>
      <c r="AD742" s="23"/>
      <c r="AE742" s="23"/>
      <c r="AF742" s="23"/>
      <c r="AG742" s="23"/>
      <c r="AH742" s="23"/>
    </row>
    <row r="743" spans="1:34" ht="15" customHeight="1" x14ac:dyDescent="0.2">
      <c r="A743" s="47">
        <f t="shared" si="11"/>
        <v>0</v>
      </c>
      <c r="B743" s="28"/>
      <c r="E743" s="30"/>
      <c r="F743" s="30"/>
      <c r="H743" s="30"/>
      <c r="I743" s="30"/>
      <c r="J743" s="30"/>
      <c r="K743" s="30"/>
      <c r="L743" s="30"/>
      <c r="M743" s="30"/>
      <c r="N743" s="30"/>
      <c r="O743" s="30"/>
      <c r="P743" s="30"/>
      <c r="Q743" s="30"/>
      <c r="R743" s="30"/>
      <c r="S743" s="30"/>
      <c r="T743" s="30"/>
      <c r="U743" s="30"/>
      <c r="V743" s="30"/>
      <c r="W743" s="30"/>
      <c r="X743" s="30"/>
      <c r="Y743" s="31"/>
      <c r="Z743" s="23"/>
      <c r="AA743" s="23"/>
      <c r="AB743" s="23"/>
      <c r="AC743" s="23"/>
      <c r="AD743" s="23"/>
      <c r="AE743" s="23"/>
      <c r="AF743" s="23"/>
      <c r="AG743" s="23"/>
      <c r="AH743" s="23"/>
    </row>
    <row r="744" spans="1:34" ht="15" customHeight="1" x14ac:dyDescent="0.2">
      <c r="A744" s="47">
        <f t="shared" si="11"/>
        <v>0</v>
      </c>
      <c r="B744" s="28"/>
      <c r="E744" s="30"/>
      <c r="F744" s="30"/>
      <c r="H744" s="30"/>
      <c r="I744" s="30"/>
      <c r="J744" s="30"/>
      <c r="K744" s="30"/>
      <c r="L744" s="30"/>
      <c r="M744" s="30"/>
      <c r="N744" s="30"/>
      <c r="O744" s="30"/>
      <c r="P744" s="30"/>
      <c r="Q744" s="30"/>
      <c r="R744" s="30"/>
      <c r="S744" s="30"/>
      <c r="T744" s="30"/>
      <c r="U744" s="30"/>
      <c r="V744" s="30"/>
      <c r="W744" s="30"/>
      <c r="X744" s="30"/>
      <c r="Y744" s="31"/>
      <c r="Z744" s="23"/>
      <c r="AA744" s="23"/>
      <c r="AB744" s="23"/>
      <c r="AC744" s="23"/>
      <c r="AD744" s="23"/>
      <c r="AE744" s="23"/>
      <c r="AF744" s="23"/>
      <c r="AG744" s="23"/>
      <c r="AH744" s="23"/>
    </row>
    <row r="745" spans="1:34" ht="15" customHeight="1" x14ac:dyDescent="0.2">
      <c r="A745" s="47">
        <f t="shared" si="11"/>
        <v>0</v>
      </c>
      <c r="B745" s="28"/>
      <c r="E745" s="30"/>
      <c r="F745" s="30"/>
      <c r="H745" s="30"/>
      <c r="I745" s="30"/>
      <c r="J745" s="30"/>
      <c r="K745" s="30"/>
      <c r="L745" s="30"/>
      <c r="M745" s="30"/>
      <c r="N745" s="30"/>
      <c r="O745" s="30"/>
      <c r="P745" s="30"/>
      <c r="Q745" s="30"/>
      <c r="R745" s="30"/>
      <c r="S745" s="30"/>
      <c r="T745" s="30"/>
      <c r="U745" s="30"/>
      <c r="V745" s="30"/>
      <c r="W745" s="30"/>
      <c r="X745" s="30"/>
      <c r="Y745" s="31"/>
      <c r="Z745" s="23"/>
      <c r="AA745" s="23"/>
      <c r="AB745" s="23"/>
      <c r="AC745" s="23"/>
      <c r="AD745" s="23"/>
      <c r="AE745" s="23"/>
      <c r="AF745" s="23"/>
      <c r="AG745" s="23"/>
      <c r="AH745" s="23"/>
    </row>
    <row r="746" spans="1:34" ht="15" customHeight="1" x14ac:dyDescent="0.2">
      <c r="A746" s="47">
        <f t="shared" si="11"/>
        <v>0</v>
      </c>
      <c r="B746" s="28"/>
      <c r="E746" s="30"/>
      <c r="F746" s="30"/>
      <c r="H746" s="30"/>
      <c r="I746" s="30"/>
      <c r="J746" s="30"/>
      <c r="K746" s="30"/>
      <c r="L746" s="30"/>
      <c r="M746" s="30"/>
      <c r="N746" s="30"/>
      <c r="O746" s="30"/>
      <c r="P746" s="30"/>
      <c r="Q746" s="30"/>
      <c r="R746" s="30"/>
      <c r="S746" s="30"/>
      <c r="T746" s="30"/>
      <c r="U746" s="30"/>
      <c r="V746" s="30"/>
      <c r="W746" s="30"/>
      <c r="X746" s="30"/>
      <c r="Y746" s="31"/>
      <c r="Z746" s="23"/>
      <c r="AA746" s="23"/>
      <c r="AB746" s="23"/>
      <c r="AC746" s="23"/>
      <c r="AD746" s="23"/>
      <c r="AE746" s="23"/>
      <c r="AF746" s="23"/>
      <c r="AG746" s="23"/>
      <c r="AH746" s="23"/>
    </row>
    <row r="747" spans="1:34" ht="15" customHeight="1" x14ac:dyDescent="0.2">
      <c r="A747" s="47">
        <f t="shared" si="11"/>
        <v>0</v>
      </c>
      <c r="B747" s="28"/>
      <c r="E747" s="30"/>
      <c r="F747" s="30"/>
      <c r="H747" s="30"/>
      <c r="I747" s="30"/>
      <c r="J747" s="30"/>
      <c r="K747" s="30"/>
      <c r="L747" s="30"/>
      <c r="M747" s="30"/>
      <c r="N747" s="30"/>
      <c r="O747" s="30"/>
      <c r="P747" s="30"/>
      <c r="Q747" s="30"/>
      <c r="R747" s="30"/>
      <c r="S747" s="30"/>
      <c r="T747" s="30"/>
      <c r="U747" s="30"/>
      <c r="V747" s="30"/>
      <c r="W747" s="30"/>
      <c r="X747" s="30"/>
      <c r="Y747" s="31"/>
      <c r="Z747" s="23"/>
      <c r="AA747" s="23"/>
      <c r="AB747" s="23"/>
      <c r="AC747" s="23"/>
      <c r="AD747" s="23"/>
      <c r="AE747" s="23"/>
      <c r="AF747" s="23"/>
      <c r="AG747" s="23"/>
      <c r="AH747" s="23"/>
    </row>
    <row r="748" spans="1:34" ht="15" customHeight="1" x14ac:dyDescent="0.2">
      <c r="A748" s="47">
        <f t="shared" si="11"/>
        <v>0</v>
      </c>
      <c r="B748" s="28"/>
      <c r="E748" s="30"/>
      <c r="F748" s="30"/>
      <c r="H748" s="30"/>
      <c r="I748" s="30"/>
      <c r="J748" s="30"/>
      <c r="K748" s="30"/>
      <c r="L748" s="30"/>
      <c r="M748" s="30"/>
      <c r="N748" s="30"/>
      <c r="O748" s="30"/>
      <c r="P748" s="30"/>
      <c r="Q748" s="30"/>
      <c r="R748" s="30"/>
      <c r="S748" s="30"/>
      <c r="T748" s="30"/>
      <c r="U748" s="30"/>
      <c r="V748" s="30"/>
      <c r="W748" s="30"/>
      <c r="X748" s="30"/>
      <c r="Y748" s="31"/>
      <c r="Z748" s="23"/>
      <c r="AA748" s="23"/>
      <c r="AB748" s="23"/>
      <c r="AC748" s="23"/>
      <c r="AD748" s="23"/>
      <c r="AE748" s="23"/>
      <c r="AF748" s="23"/>
      <c r="AG748" s="23"/>
      <c r="AH748" s="23"/>
    </row>
    <row r="749" spans="1:34" ht="15" customHeight="1" x14ac:dyDescent="0.2">
      <c r="A749" s="47">
        <f t="shared" si="11"/>
        <v>0</v>
      </c>
      <c r="B749" s="28"/>
      <c r="E749" s="30"/>
      <c r="F749" s="30"/>
      <c r="H749" s="30"/>
      <c r="I749" s="30"/>
      <c r="J749" s="30"/>
      <c r="K749" s="30"/>
      <c r="L749" s="30"/>
      <c r="M749" s="30"/>
      <c r="N749" s="30"/>
      <c r="O749" s="30"/>
      <c r="P749" s="30"/>
      <c r="Q749" s="30"/>
      <c r="R749" s="30"/>
      <c r="S749" s="30"/>
      <c r="T749" s="30"/>
      <c r="U749" s="30"/>
      <c r="V749" s="30"/>
      <c r="W749" s="30"/>
      <c r="X749" s="30"/>
      <c r="Y749" s="31"/>
      <c r="Z749" s="23"/>
      <c r="AA749" s="23"/>
      <c r="AB749" s="23"/>
      <c r="AC749" s="23"/>
      <c r="AD749" s="23"/>
      <c r="AE749" s="23"/>
      <c r="AF749" s="23"/>
      <c r="AG749" s="23"/>
      <c r="AH749" s="23"/>
    </row>
    <row r="750" spans="1:34" ht="15" customHeight="1" x14ac:dyDescent="0.2">
      <c r="A750" s="47">
        <f t="shared" si="11"/>
        <v>0</v>
      </c>
      <c r="B750" s="28"/>
      <c r="E750" s="30"/>
      <c r="F750" s="30"/>
      <c r="H750" s="30"/>
      <c r="I750" s="30"/>
      <c r="J750" s="30"/>
      <c r="K750" s="30"/>
      <c r="L750" s="30"/>
      <c r="M750" s="30"/>
      <c r="N750" s="30"/>
      <c r="O750" s="30"/>
      <c r="P750" s="30"/>
      <c r="Q750" s="30"/>
      <c r="R750" s="30"/>
      <c r="S750" s="30"/>
      <c r="T750" s="30"/>
      <c r="U750" s="30"/>
      <c r="V750" s="30"/>
      <c r="W750" s="30"/>
      <c r="X750" s="30"/>
      <c r="Y750" s="31"/>
      <c r="Z750" s="23"/>
      <c r="AA750" s="23"/>
      <c r="AB750" s="23"/>
      <c r="AC750" s="23"/>
      <c r="AD750" s="23"/>
      <c r="AE750" s="23"/>
      <c r="AF750" s="23"/>
      <c r="AG750" s="23"/>
      <c r="AH750" s="23"/>
    </row>
    <row r="751" spans="1:34" ht="15" customHeight="1" x14ac:dyDescent="0.2">
      <c r="A751" s="47">
        <f t="shared" si="11"/>
        <v>0</v>
      </c>
      <c r="B751" s="28"/>
      <c r="E751" s="30"/>
      <c r="F751" s="30"/>
      <c r="H751" s="30"/>
      <c r="I751" s="30"/>
      <c r="J751" s="30"/>
      <c r="K751" s="30"/>
      <c r="L751" s="30"/>
      <c r="M751" s="30"/>
      <c r="N751" s="30"/>
      <c r="O751" s="30"/>
      <c r="P751" s="30"/>
      <c r="Q751" s="30"/>
      <c r="R751" s="30"/>
      <c r="S751" s="30"/>
      <c r="T751" s="30"/>
      <c r="U751" s="30"/>
      <c r="V751" s="30"/>
      <c r="W751" s="30"/>
      <c r="X751" s="30"/>
      <c r="Y751" s="31"/>
      <c r="Z751" s="23"/>
      <c r="AA751" s="23"/>
      <c r="AB751" s="23"/>
      <c r="AC751" s="23"/>
      <c r="AD751" s="23"/>
      <c r="AE751" s="23"/>
      <c r="AF751" s="23"/>
      <c r="AG751" s="23"/>
      <c r="AH751" s="23"/>
    </row>
    <row r="752" spans="1:34" ht="15" customHeight="1" x14ac:dyDescent="0.2">
      <c r="A752" s="47">
        <f t="shared" si="11"/>
        <v>0</v>
      </c>
      <c r="B752" s="28"/>
      <c r="E752" s="30"/>
      <c r="F752" s="30"/>
      <c r="H752" s="30"/>
      <c r="I752" s="30"/>
      <c r="J752" s="30"/>
      <c r="K752" s="30"/>
      <c r="L752" s="30"/>
      <c r="M752" s="30"/>
      <c r="N752" s="30"/>
      <c r="O752" s="30"/>
      <c r="P752" s="30"/>
      <c r="Q752" s="30"/>
      <c r="R752" s="30"/>
      <c r="S752" s="30"/>
      <c r="T752" s="30"/>
      <c r="U752" s="30"/>
      <c r="V752" s="30"/>
      <c r="W752" s="30"/>
      <c r="X752" s="30"/>
      <c r="Y752" s="31"/>
      <c r="Z752" s="23"/>
      <c r="AA752" s="23"/>
      <c r="AB752" s="23"/>
      <c r="AC752" s="23"/>
      <c r="AD752" s="23"/>
      <c r="AE752" s="23"/>
      <c r="AF752" s="23"/>
      <c r="AG752" s="23"/>
      <c r="AH752" s="23"/>
    </row>
    <row r="753" spans="1:34" ht="15" customHeight="1" x14ac:dyDescent="0.2">
      <c r="A753" s="47">
        <f t="shared" si="11"/>
        <v>0</v>
      </c>
      <c r="B753" s="28"/>
      <c r="E753" s="30"/>
      <c r="F753" s="30"/>
      <c r="H753" s="30"/>
      <c r="I753" s="30"/>
      <c r="J753" s="30"/>
      <c r="K753" s="30"/>
      <c r="L753" s="30"/>
      <c r="M753" s="30"/>
      <c r="N753" s="30"/>
      <c r="O753" s="30"/>
      <c r="P753" s="30"/>
      <c r="Q753" s="30"/>
      <c r="R753" s="30"/>
      <c r="S753" s="30"/>
      <c r="T753" s="30"/>
      <c r="U753" s="30"/>
      <c r="V753" s="30"/>
      <c r="W753" s="30"/>
      <c r="X753" s="30"/>
      <c r="Y753" s="31"/>
      <c r="Z753" s="23"/>
      <c r="AA753" s="23"/>
      <c r="AB753" s="23"/>
      <c r="AC753" s="23"/>
      <c r="AD753" s="23"/>
      <c r="AE753" s="23"/>
      <c r="AF753" s="23"/>
      <c r="AG753" s="23"/>
      <c r="AH753" s="23"/>
    </row>
    <row r="754" spans="1:34" ht="15" customHeight="1" x14ac:dyDescent="0.2">
      <c r="A754" s="47">
        <f t="shared" si="11"/>
        <v>0</v>
      </c>
      <c r="B754" s="28"/>
      <c r="E754" s="30"/>
      <c r="F754" s="30"/>
      <c r="H754" s="30"/>
      <c r="I754" s="30"/>
      <c r="J754" s="30"/>
      <c r="K754" s="30"/>
      <c r="L754" s="30"/>
      <c r="M754" s="30"/>
      <c r="N754" s="30"/>
      <c r="O754" s="30"/>
      <c r="P754" s="30"/>
      <c r="Q754" s="30"/>
      <c r="R754" s="30"/>
      <c r="S754" s="30"/>
      <c r="T754" s="30"/>
      <c r="U754" s="30"/>
      <c r="V754" s="30"/>
      <c r="W754" s="30"/>
      <c r="X754" s="30"/>
      <c r="Y754" s="31"/>
      <c r="Z754" s="23"/>
      <c r="AA754" s="23"/>
      <c r="AB754" s="23"/>
      <c r="AC754" s="23"/>
      <c r="AD754" s="23"/>
      <c r="AE754" s="23"/>
      <c r="AF754" s="23"/>
      <c r="AG754" s="23"/>
      <c r="AH754" s="23"/>
    </row>
    <row r="755" spans="1:34" ht="15" customHeight="1" x14ac:dyDescent="0.2">
      <c r="A755" s="47">
        <f t="shared" si="11"/>
        <v>0</v>
      </c>
      <c r="B755" s="28"/>
      <c r="E755" s="30"/>
      <c r="F755" s="30"/>
      <c r="H755" s="30"/>
      <c r="I755" s="30"/>
      <c r="J755" s="30"/>
      <c r="K755" s="30"/>
      <c r="L755" s="30"/>
      <c r="M755" s="30"/>
      <c r="N755" s="30"/>
      <c r="O755" s="30"/>
      <c r="P755" s="30"/>
      <c r="Q755" s="30"/>
      <c r="R755" s="30"/>
      <c r="S755" s="30"/>
      <c r="T755" s="30"/>
      <c r="U755" s="30"/>
      <c r="V755" s="30"/>
      <c r="W755" s="30"/>
      <c r="X755" s="30"/>
      <c r="Y755" s="31"/>
      <c r="Z755" s="23"/>
      <c r="AA755" s="23"/>
      <c r="AB755" s="23"/>
      <c r="AC755" s="23"/>
      <c r="AD755" s="23"/>
      <c r="AE755" s="23"/>
      <c r="AF755" s="23"/>
      <c r="AG755" s="23"/>
      <c r="AH755" s="23"/>
    </row>
    <row r="756" spans="1:34" ht="15" customHeight="1" x14ac:dyDescent="0.2">
      <c r="A756" s="47">
        <f t="shared" si="11"/>
        <v>0</v>
      </c>
      <c r="B756" s="28"/>
      <c r="E756" s="30"/>
      <c r="F756" s="30"/>
      <c r="H756" s="30"/>
      <c r="I756" s="30"/>
      <c r="J756" s="30"/>
      <c r="K756" s="30"/>
      <c r="L756" s="30"/>
      <c r="M756" s="30"/>
      <c r="N756" s="30"/>
      <c r="O756" s="30"/>
      <c r="P756" s="30"/>
      <c r="Q756" s="30"/>
      <c r="R756" s="30"/>
      <c r="S756" s="30"/>
      <c r="T756" s="30"/>
      <c r="U756" s="30"/>
      <c r="V756" s="30"/>
      <c r="W756" s="30"/>
      <c r="X756" s="30"/>
      <c r="Y756" s="31"/>
      <c r="Z756" s="23"/>
      <c r="AA756" s="23"/>
      <c r="AB756" s="23"/>
      <c r="AC756" s="23"/>
      <c r="AD756" s="23"/>
      <c r="AE756" s="23"/>
      <c r="AF756" s="23"/>
      <c r="AG756" s="23"/>
      <c r="AH756" s="23"/>
    </row>
    <row r="757" spans="1:34" ht="15" customHeight="1" x14ac:dyDescent="0.2">
      <c r="A757" s="47">
        <f t="shared" si="11"/>
        <v>0</v>
      </c>
      <c r="B757" s="28"/>
      <c r="E757" s="30"/>
      <c r="F757" s="30"/>
      <c r="H757" s="30"/>
      <c r="I757" s="30"/>
      <c r="J757" s="30"/>
      <c r="K757" s="30"/>
      <c r="L757" s="30"/>
      <c r="M757" s="30"/>
      <c r="N757" s="30"/>
      <c r="O757" s="30"/>
      <c r="P757" s="30"/>
      <c r="Q757" s="30"/>
      <c r="R757" s="30"/>
      <c r="S757" s="30"/>
      <c r="T757" s="30"/>
      <c r="U757" s="30"/>
      <c r="V757" s="30"/>
      <c r="W757" s="30"/>
      <c r="X757" s="30"/>
      <c r="Y757" s="31"/>
      <c r="Z757" s="23"/>
      <c r="AA757" s="23"/>
      <c r="AB757" s="23"/>
      <c r="AC757" s="23"/>
      <c r="AD757" s="23"/>
      <c r="AE757" s="23"/>
      <c r="AF757" s="23"/>
      <c r="AG757" s="23"/>
      <c r="AH757" s="23"/>
    </row>
    <row r="758" spans="1:34" ht="15" customHeight="1" x14ac:dyDescent="0.2">
      <c r="A758" s="47">
        <f t="shared" si="11"/>
        <v>0</v>
      </c>
      <c r="B758" s="28"/>
      <c r="E758" s="30"/>
      <c r="F758" s="30"/>
      <c r="H758" s="30"/>
      <c r="I758" s="30"/>
      <c r="J758" s="30"/>
      <c r="K758" s="30"/>
      <c r="L758" s="30"/>
      <c r="M758" s="30"/>
      <c r="N758" s="30"/>
      <c r="O758" s="30"/>
      <c r="P758" s="30"/>
      <c r="Q758" s="30"/>
      <c r="R758" s="30"/>
      <c r="S758" s="30"/>
      <c r="T758" s="30"/>
      <c r="U758" s="30"/>
      <c r="V758" s="30"/>
      <c r="W758" s="30"/>
      <c r="X758" s="30"/>
      <c r="Y758" s="31"/>
      <c r="Z758" s="23"/>
      <c r="AA758" s="23"/>
      <c r="AB758" s="23"/>
      <c r="AC758" s="23"/>
      <c r="AD758" s="23"/>
      <c r="AE758" s="23"/>
      <c r="AF758" s="23"/>
      <c r="AG758" s="23"/>
      <c r="AH758" s="23"/>
    </row>
    <row r="759" spans="1:34" ht="15" customHeight="1" x14ac:dyDescent="0.2">
      <c r="A759" s="47">
        <f t="shared" si="11"/>
        <v>0</v>
      </c>
      <c r="B759" s="28"/>
      <c r="E759" s="30"/>
      <c r="F759" s="30"/>
      <c r="H759" s="30"/>
      <c r="I759" s="30"/>
      <c r="J759" s="30"/>
      <c r="K759" s="30"/>
      <c r="L759" s="30"/>
      <c r="M759" s="30"/>
      <c r="N759" s="30"/>
      <c r="O759" s="30"/>
      <c r="P759" s="30"/>
      <c r="Q759" s="30"/>
      <c r="R759" s="30"/>
      <c r="S759" s="30"/>
      <c r="T759" s="30"/>
      <c r="U759" s="30"/>
      <c r="V759" s="30"/>
      <c r="W759" s="30"/>
      <c r="X759" s="30"/>
      <c r="Y759" s="31"/>
      <c r="Z759" s="23"/>
      <c r="AA759" s="23"/>
      <c r="AB759" s="23"/>
      <c r="AC759" s="23"/>
      <c r="AD759" s="23"/>
      <c r="AE759" s="23"/>
      <c r="AF759" s="23"/>
      <c r="AG759" s="23"/>
      <c r="AH759" s="23"/>
    </row>
    <row r="760" spans="1:34" ht="15" customHeight="1" x14ac:dyDescent="0.2">
      <c r="A760" s="47">
        <f t="shared" si="11"/>
        <v>0</v>
      </c>
      <c r="B760" s="28"/>
      <c r="E760" s="30"/>
      <c r="F760" s="30"/>
      <c r="H760" s="30"/>
      <c r="I760" s="30"/>
      <c r="J760" s="30"/>
      <c r="K760" s="30"/>
      <c r="L760" s="30"/>
      <c r="M760" s="30"/>
      <c r="N760" s="30"/>
      <c r="O760" s="30"/>
      <c r="P760" s="30"/>
      <c r="Q760" s="30"/>
      <c r="R760" s="30"/>
      <c r="S760" s="30"/>
      <c r="T760" s="30"/>
      <c r="U760" s="30"/>
      <c r="V760" s="30"/>
      <c r="W760" s="30"/>
      <c r="X760" s="30"/>
      <c r="Y760" s="31"/>
      <c r="Z760" s="23"/>
      <c r="AA760" s="23"/>
      <c r="AB760" s="23"/>
      <c r="AC760" s="23"/>
      <c r="AD760" s="23"/>
      <c r="AE760" s="23"/>
      <c r="AF760" s="23"/>
      <c r="AG760" s="23"/>
      <c r="AH760" s="23"/>
    </row>
    <row r="761" spans="1:34" ht="15" customHeight="1" x14ac:dyDescent="0.2">
      <c r="A761" s="47">
        <f t="shared" si="11"/>
        <v>0</v>
      </c>
      <c r="B761" s="28"/>
      <c r="E761" s="30"/>
      <c r="F761" s="30"/>
      <c r="H761" s="30"/>
      <c r="I761" s="30"/>
      <c r="J761" s="30"/>
      <c r="K761" s="30"/>
      <c r="L761" s="30"/>
      <c r="M761" s="30"/>
      <c r="N761" s="30"/>
      <c r="O761" s="30"/>
      <c r="P761" s="30"/>
      <c r="Q761" s="30"/>
      <c r="R761" s="30"/>
      <c r="S761" s="30"/>
      <c r="T761" s="30"/>
      <c r="U761" s="30"/>
      <c r="V761" s="30"/>
      <c r="W761" s="30"/>
      <c r="X761" s="30"/>
      <c r="Y761" s="31"/>
      <c r="Z761" s="23"/>
      <c r="AA761" s="23"/>
      <c r="AB761" s="23"/>
      <c r="AC761" s="23"/>
      <c r="AD761" s="23"/>
      <c r="AE761" s="23"/>
      <c r="AF761" s="23"/>
      <c r="AG761" s="23"/>
      <c r="AH761" s="23"/>
    </row>
    <row r="762" spans="1:34" ht="15" customHeight="1" x14ac:dyDescent="0.2">
      <c r="A762" s="47">
        <f t="shared" si="11"/>
        <v>0</v>
      </c>
      <c r="B762" s="28"/>
      <c r="E762" s="30"/>
      <c r="F762" s="30"/>
      <c r="H762" s="30"/>
      <c r="I762" s="30"/>
      <c r="J762" s="30"/>
      <c r="K762" s="30"/>
      <c r="L762" s="30"/>
      <c r="M762" s="30"/>
      <c r="N762" s="30"/>
      <c r="O762" s="30"/>
      <c r="P762" s="30"/>
      <c r="Q762" s="30"/>
      <c r="R762" s="30"/>
      <c r="S762" s="30"/>
      <c r="T762" s="30"/>
      <c r="U762" s="30"/>
      <c r="V762" s="30"/>
      <c r="W762" s="30"/>
      <c r="X762" s="30"/>
      <c r="Y762" s="31"/>
      <c r="Z762" s="23"/>
      <c r="AA762" s="23"/>
      <c r="AB762" s="23"/>
      <c r="AC762" s="23"/>
      <c r="AD762" s="23"/>
      <c r="AE762" s="23"/>
      <c r="AF762" s="23"/>
      <c r="AG762" s="23"/>
      <c r="AH762" s="23"/>
    </row>
    <row r="763" spans="1:34" ht="15" customHeight="1" x14ac:dyDescent="0.2">
      <c r="A763" s="47">
        <f t="shared" si="11"/>
        <v>0</v>
      </c>
      <c r="B763" s="28"/>
      <c r="E763" s="30"/>
      <c r="F763" s="30"/>
      <c r="H763" s="30"/>
      <c r="I763" s="30"/>
      <c r="J763" s="30"/>
      <c r="K763" s="30"/>
      <c r="L763" s="30"/>
      <c r="M763" s="30"/>
      <c r="N763" s="30"/>
      <c r="O763" s="30"/>
      <c r="P763" s="30"/>
      <c r="Q763" s="30"/>
      <c r="R763" s="30"/>
      <c r="S763" s="30"/>
      <c r="T763" s="30"/>
      <c r="U763" s="30"/>
      <c r="V763" s="30"/>
      <c r="W763" s="30"/>
      <c r="X763" s="30"/>
      <c r="Y763" s="31"/>
      <c r="Z763" s="23"/>
      <c r="AA763" s="23"/>
      <c r="AB763" s="23"/>
      <c r="AC763" s="23"/>
      <c r="AD763" s="23"/>
      <c r="AE763" s="23"/>
      <c r="AF763" s="23"/>
      <c r="AG763" s="23"/>
      <c r="AH763" s="23"/>
    </row>
    <row r="764" spans="1:34" ht="15" customHeight="1" x14ac:dyDescent="0.2">
      <c r="A764" s="47">
        <f t="shared" si="11"/>
        <v>0</v>
      </c>
      <c r="B764" s="28"/>
      <c r="E764" s="30"/>
      <c r="F764" s="30"/>
      <c r="H764" s="30"/>
      <c r="I764" s="30"/>
      <c r="J764" s="30"/>
      <c r="K764" s="30"/>
      <c r="L764" s="30"/>
      <c r="M764" s="30"/>
      <c r="N764" s="30"/>
      <c r="O764" s="30"/>
      <c r="P764" s="30"/>
      <c r="Q764" s="30"/>
      <c r="R764" s="30"/>
      <c r="S764" s="30"/>
      <c r="T764" s="30"/>
      <c r="U764" s="30"/>
      <c r="V764" s="30"/>
      <c r="W764" s="30"/>
      <c r="X764" s="30"/>
      <c r="Y764" s="31"/>
      <c r="Z764" s="23"/>
      <c r="AA764" s="23"/>
      <c r="AB764" s="23"/>
      <c r="AC764" s="23"/>
      <c r="AD764" s="23"/>
      <c r="AE764" s="23"/>
      <c r="AF764" s="23"/>
      <c r="AG764" s="23"/>
      <c r="AH764" s="23"/>
    </row>
    <row r="765" spans="1:34" ht="15" customHeight="1" x14ac:dyDescent="0.2">
      <c r="A765" s="47">
        <f t="shared" si="11"/>
        <v>0</v>
      </c>
      <c r="B765" s="28"/>
      <c r="E765" s="30"/>
      <c r="F765" s="30"/>
      <c r="H765" s="30"/>
      <c r="I765" s="30"/>
      <c r="J765" s="30"/>
      <c r="K765" s="30"/>
      <c r="L765" s="30"/>
      <c r="M765" s="30"/>
      <c r="N765" s="30"/>
      <c r="O765" s="30"/>
      <c r="P765" s="30"/>
      <c r="Q765" s="30"/>
      <c r="R765" s="30"/>
      <c r="S765" s="30"/>
      <c r="T765" s="30"/>
      <c r="U765" s="30"/>
      <c r="V765" s="30"/>
      <c r="W765" s="30"/>
      <c r="X765" s="30"/>
      <c r="Y765" s="31"/>
      <c r="Z765" s="23"/>
      <c r="AA765" s="23"/>
      <c r="AB765" s="23"/>
      <c r="AC765" s="23"/>
      <c r="AD765" s="23"/>
      <c r="AE765" s="23"/>
      <c r="AF765" s="23"/>
      <c r="AG765" s="23"/>
      <c r="AH765" s="23"/>
    </row>
    <row r="766" spans="1:34" ht="15" customHeight="1" x14ac:dyDescent="0.2">
      <c r="A766" s="47">
        <f t="shared" si="11"/>
        <v>0</v>
      </c>
      <c r="B766" s="28"/>
      <c r="E766" s="30"/>
      <c r="F766" s="30"/>
      <c r="H766" s="30"/>
      <c r="I766" s="30"/>
      <c r="J766" s="30"/>
      <c r="K766" s="30"/>
      <c r="L766" s="30"/>
      <c r="M766" s="30"/>
      <c r="N766" s="30"/>
      <c r="O766" s="30"/>
      <c r="P766" s="30"/>
      <c r="Q766" s="30"/>
      <c r="R766" s="30"/>
      <c r="S766" s="30"/>
      <c r="T766" s="30"/>
      <c r="U766" s="30"/>
      <c r="V766" s="30"/>
      <c r="W766" s="30"/>
      <c r="X766" s="30"/>
      <c r="Y766" s="31"/>
      <c r="Z766" s="23"/>
      <c r="AA766" s="23"/>
      <c r="AB766" s="23"/>
      <c r="AC766" s="23"/>
      <c r="AD766" s="23"/>
      <c r="AE766" s="23"/>
      <c r="AF766" s="23"/>
      <c r="AG766" s="23"/>
      <c r="AH766" s="23"/>
    </row>
    <row r="767" spans="1:34" ht="15" customHeight="1" x14ac:dyDescent="0.2">
      <c r="A767" s="47">
        <f t="shared" si="11"/>
        <v>0</v>
      </c>
      <c r="B767" s="28"/>
      <c r="E767" s="30"/>
      <c r="F767" s="30"/>
      <c r="H767" s="30"/>
      <c r="I767" s="30"/>
      <c r="J767" s="30"/>
      <c r="K767" s="30"/>
      <c r="L767" s="30"/>
      <c r="M767" s="30"/>
      <c r="N767" s="30"/>
      <c r="O767" s="30"/>
      <c r="P767" s="30"/>
      <c r="Q767" s="30"/>
      <c r="R767" s="30"/>
      <c r="S767" s="30"/>
      <c r="T767" s="30"/>
      <c r="U767" s="30"/>
      <c r="V767" s="30"/>
      <c r="W767" s="30"/>
      <c r="X767" s="30"/>
      <c r="Y767" s="31"/>
      <c r="Z767" s="23"/>
      <c r="AA767" s="23"/>
      <c r="AB767" s="23"/>
      <c r="AC767" s="23"/>
      <c r="AD767" s="23"/>
      <c r="AE767" s="23"/>
      <c r="AF767" s="23"/>
      <c r="AG767" s="23"/>
      <c r="AH767" s="23"/>
    </row>
    <row r="768" spans="1:34" ht="15" customHeight="1" x14ac:dyDescent="0.2">
      <c r="A768" s="47">
        <f t="shared" si="11"/>
        <v>0</v>
      </c>
      <c r="B768" s="28"/>
      <c r="E768" s="30"/>
      <c r="F768" s="30"/>
      <c r="H768" s="30"/>
      <c r="I768" s="30"/>
      <c r="J768" s="30"/>
      <c r="K768" s="30"/>
      <c r="L768" s="30"/>
      <c r="M768" s="30"/>
      <c r="N768" s="30"/>
      <c r="O768" s="30"/>
      <c r="P768" s="30"/>
      <c r="Q768" s="30"/>
      <c r="R768" s="30"/>
      <c r="S768" s="30"/>
      <c r="T768" s="30"/>
      <c r="U768" s="30"/>
      <c r="V768" s="30"/>
      <c r="W768" s="30"/>
      <c r="X768" s="30"/>
      <c r="Y768" s="31"/>
      <c r="Z768" s="23"/>
      <c r="AA768" s="23"/>
      <c r="AB768" s="23"/>
      <c r="AC768" s="23"/>
      <c r="AD768" s="23"/>
      <c r="AE768" s="23"/>
      <c r="AF768" s="23"/>
      <c r="AG768" s="23"/>
      <c r="AH768" s="23"/>
    </row>
    <row r="769" spans="1:34" ht="15" customHeight="1" x14ac:dyDescent="0.2">
      <c r="A769" s="47">
        <f t="shared" si="11"/>
        <v>0</v>
      </c>
      <c r="B769" s="28"/>
      <c r="E769" s="30"/>
      <c r="F769" s="30"/>
      <c r="H769" s="30"/>
      <c r="I769" s="30"/>
      <c r="J769" s="30"/>
      <c r="K769" s="30"/>
      <c r="L769" s="30"/>
      <c r="M769" s="30"/>
      <c r="N769" s="30"/>
      <c r="O769" s="30"/>
      <c r="P769" s="30"/>
      <c r="Q769" s="30"/>
      <c r="R769" s="30"/>
      <c r="S769" s="30"/>
      <c r="T769" s="30"/>
      <c r="U769" s="30"/>
      <c r="V769" s="30"/>
      <c r="W769" s="30"/>
      <c r="X769" s="30"/>
      <c r="Y769" s="31"/>
      <c r="Z769" s="23"/>
      <c r="AA769" s="23"/>
      <c r="AB769" s="23"/>
      <c r="AC769" s="23"/>
      <c r="AD769" s="23"/>
      <c r="AE769" s="23"/>
      <c r="AF769" s="23"/>
      <c r="AG769" s="23"/>
      <c r="AH769" s="23"/>
    </row>
    <row r="770" spans="1:34" ht="15" customHeight="1" x14ac:dyDescent="0.2">
      <c r="A770" s="47">
        <f t="shared" si="11"/>
        <v>0</v>
      </c>
      <c r="B770" s="28"/>
      <c r="E770" s="30"/>
      <c r="F770" s="30"/>
      <c r="H770" s="30"/>
      <c r="I770" s="30"/>
      <c r="J770" s="30"/>
      <c r="K770" s="30"/>
      <c r="L770" s="30"/>
      <c r="M770" s="30"/>
      <c r="N770" s="30"/>
      <c r="O770" s="30"/>
      <c r="P770" s="30"/>
      <c r="Q770" s="30"/>
      <c r="R770" s="30"/>
      <c r="S770" s="30"/>
      <c r="T770" s="30"/>
      <c r="U770" s="30"/>
      <c r="V770" s="30"/>
      <c r="W770" s="30"/>
      <c r="X770" s="30"/>
      <c r="Y770" s="31"/>
      <c r="Z770" s="23"/>
      <c r="AA770" s="23"/>
      <c r="AB770" s="23"/>
      <c r="AC770" s="23"/>
      <c r="AD770" s="23"/>
      <c r="AE770" s="23"/>
      <c r="AF770" s="23"/>
      <c r="AG770" s="23"/>
      <c r="AH770" s="23"/>
    </row>
    <row r="771" spans="1:34" ht="15" customHeight="1" x14ac:dyDescent="0.2">
      <c r="A771" s="47">
        <f t="shared" si="11"/>
        <v>0</v>
      </c>
      <c r="B771" s="28"/>
      <c r="E771" s="30"/>
      <c r="F771" s="30"/>
      <c r="H771" s="30"/>
      <c r="I771" s="30"/>
      <c r="J771" s="30"/>
      <c r="K771" s="30"/>
      <c r="L771" s="30"/>
      <c r="M771" s="30"/>
      <c r="N771" s="30"/>
      <c r="O771" s="30"/>
      <c r="P771" s="30"/>
      <c r="Q771" s="30"/>
      <c r="R771" s="30"/>
      <c r="S771" s="30"/>
      <c r="T771" s="30"/>
      <c r="U771" s="30"/>
      <c r="V771" s="30"/>
      <c r="W771" s="30"/>
      <c r="X771" s="30"/>
      <c r="Y771" s="31"/>
      <c r="Z771" s="23"/>
      <c r="AA771" s="23"/>
      <c r="AB771" s="23"/>
      <c r="AC771" s="23"/>
      <c r="AD771" s="23"/>
      <c r="AE771" s="23"/>
      <c r="AF771" s="23"/>
      <c r="AG771" s="23"/>
      <c r="AH771" s="23"/>
    </row>
    <row r="772" spans="1:34"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0"/>
      <c r="X772" s="30"/>
      <c r="Y772" s="31"/>
      <c r="Z772" s="23"/>
      <c r="AA772" s="23"/>
      <c r="AB772" s="23"/>
      <c r="AC772" s="23"/>
      <c r="AD772" s="23"/>
      <c r="AE772" s="23"/>
      <c r="AF772" s="23"/>
      <c r="AG772" s="23"/>
      <c r="AH772" s="23"/>
    </row>
    <row r="773" spans="1:34" ht="15" customHeight="1" x14ac:dyDescent="0.2">
      <c r="A773" s="47">
        <f t="shared" ref="A773:A836" si="12">SUM(G773:X773)</f>
        <v>0</v>
      </c>
      <c r="B773" s="28"/>
      <c r="E773" s="30"/>
      <c r="F773" s="30"/>
      <c r="H773" s="30"/>
      <c r="I773" s="30"/>
      <c r="J773" s="30"/>
      <c r="K773" s="30"/>
      <c r="L773" s="30"/>
      <c r="M773" s="30"/>
      <c r="N773" s="30"/>
      <c r="O773" s="30"/>
      <c r="P773" s="30"/>
      <c r="Q773" s="30"/>
      <c r="R773" s="30"/>
      <c r="S773" s="30"/>
      <c r="T773" s="30"/>
      <c r="U773" s="30"/>
      <c r="V773" s="30"/>
      <c r="W773" s="30"/>
      <c r="X773" s="30"/>
      <c r="Y773" s="31"/>
      <c r="Z773" s="23"/>
      <c r="AA773" s="23"/>
      <c r="AB773" s="23"/>
      <c r="AC773" s="23"/>
      <c r="AD773" s="23"/>
      <c r="AE773" s="23"/>
      <c r="AF773" s="23"/>
      <c r="AG773" s="23"/>
      <c r="AH773" s="23"/>
    </row>
    <row r="774" spans="1:34"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0"/>
      <c r="X774" s="30"/>
      <c r="Y774" s="31"/>
      <c r="Z774" s="23"/>
      <c r="AA774" s="23"/>
      <c r="AB774" s="23"/>
      <c r="AC774" s="23"/>
      <c r="AD774" s="23"/>
      <c r="AE774" s="23"/>
      <c r="AF774" s="23"/>
      <c r="AG774" s="23"/>
      <c r="AH774" s="23"/>
    </row>
    <row r="775" spans="1:34"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0"/>
      <c r="X775" s="30"/>
      <c r="Y775" s="31"/>
      <c r="Z775" s="23"/>
      <c r="AA775" s="23"/>
      <c r="AB775" s="23"/>
      <c r="AC775" s="23"/>
      <c r="AD775" s="23"/>
      <c r="AE775" s="23"/>
      <c r="AF775" s="23"/>
      <c r="AG775" s="23"/>
      <c r="AH775" s="23"/>
    </row>
    <row r="776" spans="1:34"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0"/>
      <c r="X776" s="30"/>
      <c r="Y776" s="31"/>
      <c r="Z776" s="23"/>
      <c r="AA776" s="23"/>
      <c r="AB776" s="23"/>
      <c r="AC776" s="23"/>
      <c r="AD776" s="23"/>
      <c r="AE776" s="23"/>
      <c r="AF776" s="23"/>
      <c r="AG776" s="23"/>
      <c r="AH776" s="23"/>
    </row>
    <row r="777" spans="1:34"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0"/>
      <c r="X777" s="30"/>
      <c r="Y777" s="31"/>
      <c r="Z777" s="23"/>
      <c r="AA777" s="23"/>
      <c r="AB777" s="23"/>
      <c r="AC777" s="23"/>
      <c r="AD777" s="23"/>
      <c r="AE777" s="23"/>
      <c r="AF777" s="23"/>
      <c r="AG777" s="23"/>
      <c r="AH777" s="23"/>
    </row>
    <row r="778" spans="1:34"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0"/>
      <c r="X778" s="30"/>
      <c r="Y778" s="31"/>
      <c r="Z778" s="23"/>
      <c r="AA778" s="23"/>
      <c r="AB778" s="23"/>
      <c r="AC778" s="23"/>
      <c r="AD778" s="23"/>
      <c r="AE778" s="23"/>
      <c r="AF778" s="23"/>
      <c r="AG778" s="23"/>
      <c r="AH778" s="23"/>
    </row>
    <row r="779" spans="1:34"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0"/>
      <c r="X779" s="30"/>
      <c r="Y779" s="31"/>
      <c r="Z779" s="23"/>
      <c r="AA779" s="23"/>
      <c r="AB779" s="23"/>
      <c r="AC779" s="23"/>
      <c r="AD779" s="23"/>
      <c r="AE779" s="23"/>
      <c r="AF779" s="23"/>
      <c r="AG779" s="23"/>
      <c r="AH779" s="23"/>
    </row>
    <row r="780" spans="1:34"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0"/>
      <c r="X780" s="30"/>
      <c r="Y780" s="31"/>
      <c r="Z780" s="23"/>
      <c r="AA780" s="23"/>
      <c r="AB780" s="23"/>
      <c r="AC780" s="23"/>
      <c r="AD780" s="23"/>
      <c r="AE780" s="23"/>
      <c r="AF780" s="23"/>
      <c r="AG780" s="23"/>
      <c r="AH780" s="23"/>
    </row>
    <row r="781" spans="1:34"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0"/>
      <c r="X781" s="30"/>
      <c r="Y781" s="31"/>
      <c r="Z781" s="23"/>
      <c r="AA781" s="23"/>
      <c r="AB781" s="23"/>
      <c r="AC781" s="23"/>
      <c r="AD781" s="23"/>
      <c r="AE781" s="23"/>
      <c r="AF781" s="23"/>
      <c r="AG781" s="23"/>
      <c r="AH781" s="23"/>
    </row>
    <row r="782" spans="1:34"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0"/>
      <c r="X782" s="30"/>
      <c r="Y782" s="31"/>
      <c r="Z782" s="23"/>
      <c r="AA782" s="23"/>
      <c r="AB782" s="23"/>
      <c r="AC782" s="23"/>
      <c r="AD782" s="23"/>
      <c r="AE782" s="23"/>
      <c r="AF782" s="23"/>
      <c r="AG782" s="23"/>
      <c r="AH782" s="23"/>
    </row>
    <row r="783" spans="1:34"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0"/>
      <c r="X783" s="30"/>
      <c r="Y783" s="31"/>
      <c r="Z783" s="23"/>
      <c r="AA783" s="23"/>
      <c r="AB783" s="23"/>
      <c r="AC783" s="23"/>
      <c r="AD783" s="23"/>
      <c r="AE783" s="23"/>
      <c r="AF783" s="23"/>
      <c r="AG783" s="23"/>
      <c r="AH783" s="23"/>
    </row>
    <row r="784" spans="1:34"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0"/>
      <c r="X784" s="30"/>
      <c r="Y784" s="31"/>
      <c r="Z784" s="23"/>
      <c r="AA784" s="23"/>
      <c r="AB784" s="23"/>
      <c r="AC784" s="23"/>
      <c r="AD784" s="23"/>
      <c r="AE784" s="23"/>
      <c r="AF784" s="23"/>
      <c r="AG784" s="23"/>
      <c r="AH784" s="23"/>
    </row>
    <row r="785" spans="1:34"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0"/>
      <c r="X785" s="30"/>
      <c r="Y785" s="31"/>
      <c r="Z785" s="23"/>
      <c r="AA785" s="23"/>
      <c r="AB785" s="23"/>
      <c r="AC785" s="23"/>
      <c r="AD785" s="23"/>
      <c r="AE785" s="23"/>
      <c r="AF785" s="23"/>
      <c r="AG785" s="23"/>
      <c r="AH785" s="23"/>
    </row>
    <row r="786" spans="1:34"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0"/>
      <c r="X786" s="30"/>
      <c r="Y786" s="31"/>
      <c r="Z786" s="23"/>
      <c r="AA786" s="23"/>
      <c r="AB786" s="23"/>
      <c r="AC786" s="23"/>
      <c r="AD786" s="23"/>
      <c r="AE786" s="23"/>
      <c r="AF786" s="23"/>
      <c r="AG786" s="23"/>
      <c r="AH786" s="23"/>
    </row>
    <row r="787" spans="1:34"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0"/>
      <c r="X787" s="30"/>
      <c r="Y787" s="31"/>
      <c r="Z787" s="23"/>
      <c r="AA787" s="23"/>
      <c r="AB787" s="23"/>
      <c r="AC787" s="23"/>
      <c r="AD787" s="23"/>
      <c r="AE787" s="23"/>
      <c r="AF787" s="23"/>
      <c r="AG787" s="23"/>
      <c r="AH787" s="23"/>
    </row>
    <row r="788" spans="1:34"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0"/>
      <c r="X788" s="30"/>
      <c r="Y788" s="31"/>
      <c r="Z788" s="23"/>
      <c r="AA788" s="23"/>
      <c r="AB788" s="23"/>
      <c r="AC788" s="23"/>
      <c r="AD788" s="23"/>
      <c r="AE788" s="23"/>
      <c r="AF788" s="23"/>
      <c r="AG788" s="23"/>
      <c r="AH788" s="23"/>
    </row>
    <row r="789" spans="1:34"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0"/>
      <c r="X789" s="30"/>
      <c r="Y789" s="31"/>
      <c r="Z789" s="23"/>
      <c r="AA789" s="23"/>
      <c r="AB789" s="23"/>
      <c r="AC789" s="23"/>
      <c r="AD789" s="23"/>
      <c r="AE789" s="23"/>
      <c r="AF789" s="23"/>
      <c r="AG789" s="23"/>
      <c r="AH789" s="23"/>
    </row>
    <row r="790" spans="1:34"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0"/>
      <c r="X790" s="30"/>
      <c r="Y790" s="31"/>
      <c r="Z790" s="23"/>
      <c r="AA790" s="23"/>
      <c r="AB790" s="23"/>
      <c r="AC790" s="23"/>
      <c r="AD790" s="23"/>
      <c r="AE790" s="23"/>
      <c r="AF790" s="23"/>
      <c r="AG790" s="23"/>
      <c r="AH790" s="23"/>
    </row>
    <row r="791" spans="1:34"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0"/>
      <c r="X791" s="30"/>
      <c r="Y791" s="31"/>
      <c r="Z791" s="23"/>
      <c r="AA791" s="23"/>
      <c r="AB791" s="23"/>
      <c r="AC791" s="23"/>
      <c r="AD791" s="23"/>
      <c r="AE791" s="23"/>
      <c r="AF791" s="23"/>
      <c r="AG791" s="23"/>
      <c r="AH791" s="23"/>
    </row>
    <row r="792" spans="1:34"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0"/>
      <c r="X792" s="30"/>
      <c r="Y792" s="31"/>
      <c r="Z792" s="23"/>
      <c r="AA792" s="23"/>
      <c r="AB792" s="23"/>
      <c r="AC792" s="23"/>
      <c r="AD792" s="23"/>
      <c r="AE792" s="23"/>
      <c r="AF792" s="23"/>
      <c r="AG792" s="23"/>
      <c r="AH792" s="23"/>
    </row>
    <row r="793" spans="1:34"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0"/>
      <c r="X793" s="30"/>
      <c r="Y793" s="31"/>
      <c r="Z793" s="23"/>
      <c r="AA793" s="23"/>
      <c r="AB793" s="23"/>
      <c r="AC793" s="23"/>
      <c r="AD793" s="23"/>
      <c r="AE793" s="23"/>
      <c r="AF793" s="23"/>
      <c r="AG793" s="23"/>
      <c r="AH793" s="23"/>
    </row>
    <row r="794" spans="1:34"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0"/>
      <c r="X794" s="30"/>
      <c r="Y794" s="31"/>
      <c r="Z794" s="23"/>
      <c r="AA794" s="23"/>
      <c r="AB794" s="23"/>
      <c r="AC794" s="23"/>
      <c r="AD794" s="23"/>
      <c r="AE794" s="23"/>
      <c r="AF794" s="23"/>
      <c r="AG794" s="23"/>
      <c r="AH794" s="23"/>
    </row>
    <row r="795" spans="1:34"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0"/>
      <c r="X795" s="30"/>
      <c r="Y795" s="31"/>
      <c r="Z795" s="23"/>
      <c r="AA795" s="23"/>
      <c r="AB795" s="23"/>
      <c r="AC795" s="23"/>
      <c r="AD795" s="23"/>
      <c r="AE795" s="23"/>
      <c r="AF795" s="23"/>
      <c r="AG795" s="23"/>
      <c r="AH795" s="23"/>
    </row>
    <row r="796" spans="1:34"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0"/>
      <c r="X796" s="30"/>
      <c r="Y796" s="31"/>
      <c r="Z796" s="23"/>
      <c r="AA796" s="23"/>
      <c r="AB796" s="23"/>
      <c r="AC796" s="23"/>
      <c r="AD796" s="23"/>
      <c r="AE796" s="23"/>
      <c r="AF796" s="23"/>
      <c r="AG796" s="23"/>
      <c r="AH796" s="23"/>
    </row>
    <row r="797" spans="1:34"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0"/>
      <c r="X797" s="30"/>
      <c r="Y797" s="31"/>
      <c r="Z797" s="23"/>
      <c r="AA797" s="23"/>
      <c r="AB797" s="23"/>
      <c r="AC797" s="23"/>
      <c r="AD797" s="23"/>
      <c r="AE797" s="23"/>
      <c r="AF797" s="23"/>
      <c r="AG797" s="23"/>
      <c r="AH797" s="23"/>
    </row>
    <row r="798" spans="1:34"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0"/>
      <c r="X798" s="30"/>
      <c r="Y798" s="31"/>
      <c r="Z798" s="23"/>
      <c r="AA798" s="23"/>
      <c r="AB798" s="23"/>
      <c r="AC798" s="23"/>
      <c r="AD798" s="23"/>
      <c r="AE798" s="23"/>
      <c r="AF798" s="23"/>
      <c r="AG798" s="23"/>
      <c r="AH798" s="23"/>
    </row>
    <row r="799" spans="1:34"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0"/>
      <c r="X799" s="30"/>
      <c r="Y799" s="31"/>
      <c r="Z799" s="23"/>
      <c r="AA799" s="23"/>
      <c r="AB799" s="23"/>
      <c r="AC799" s="23"/>
      <c r="AD799" s="23"/>
      <c r="AE799" s="23"/>
      <c r="AF799" s="23"/>
      <c r="AG799" s="23"/>
      <c r="AH799" s="23"/>
    </row>
    <row r="800" spans="1:34"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0"/>
      <c r="X800" s="30"/>
      <c r="Y800" s="31"/>
      <c r="Z800" s="23"/>
      <c r="AA800" s="23"/>
      <c r="AB800" s="23"/>
      <c r="AC800" s="23"/>
      <c r="AD800" s="23"/>
      <c r="AE800" s="23"/>
      <c r="AF800" s="23"/>
      <c r="AG800" s="23"/>
      <c r="AH800" s="23"/>
    </row>
    <row r="801" spans="1:34"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0"/>
      <c r="X801" s="30"/>
      <c r="Y801" s="31"/>
      <c r="Z801" s="23"/>
      <c r="AA801" s="23"/>
      <c r="AB801" s="23"/>
      <c r="AC801" s="23"/>
      <c r="AD801" s="23"/>
      <c r="AE801" s="23"/>
      <c r="AF801" s="23"/>
      <c r="AG801" s="23"/>
      <c r="AH801" s="23"/>
    </row>
    <row r="802" spans="1:34"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0"/>
      <c r="X802" s="30"/>
      <c r="Y802" s="31"/>
      <c r="Z802" s="23"/>
      <c r="AA802" s="23"/>
      <c r="AB802" s="23"/>
      <c r="AC802" s="23"/>
      <c r="AD802" s="23"/>
      <c r="AE802" s="23"/>
      <c r="AF802" s="23"/>
      <c r="AG802" s="23"/>
      <c r="AH802" s="23"/>
    </row>
    <row r="803" spans="1:34"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0"/>
      <c r="X803" s="30"/>
      <c r="Y803" s="31"/>
      <c r="Z803" s="23"/>
      <c r="AA803" s="23"/>
      <c r="AB803" s="23"/>
      <c r="AC803" s="23"/>
      <c r="AD803" s="23"/>
      <c r="AE803" s="23"/>
      <c r="AF803" s="23"/>
      <c r="AG803" s="23"/>
      <c r="AH803" s="23"/>
    </row>
    <row r="804" spans="1:34"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0"/>
      <c r="X804" s="30"/>
      <c r="Y804" s="31"/>
      <c r="Z804" s="23"/>
      <c r="AA804" s="23"/>
      <c r="AB804" s="23"/>
      <c r="AC804" s="23"/>
      <c r="AD804" s="23"/>
      <c r="AE804" s="23"/>
      <c r="AF804" s="23"/>
      <c r="AG804" s="23"/>
      <c r="AH804" s="23"/>
    </row>
    <row r="805" spans="1:34"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0"/>
      <c r="X805" s="30"/>
      <c r="Y805" s="31"/>
      <c r="Z805" s="23"/>
      <c r="AA805" s="23"/>
      <c r="AB805" s="23"/>
      <c r="AC805" s="23"/>
      <c r="AD805" s="23"/>
      <c r="AE805" s="23"/>
      <c r="AF805" s="23"/>
      <c r="AG805" s="23"/>
      <c r="AH805" s="23"/>
    </row>
    <row r="806" spans="1:34"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0"/>
      <c r="X806" s="30"/>
      <c r="Y806" s="31"/>
      <c r="Z806" s="23"/>
      <c r="AA806" s="23"/>
      <c r="AB806" s="23"/>
      <c r="AC806" s="23"/>
      <c r="AD806" s="23"/>
      <c r="AE806" s="23"/>
      <c r="AF806" s="23"/>
      <c r="AG806" s="23"/>
      <c r="AH806" s="23"/>
    </row>
    <row r="807" spans="1:34"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0"/>
      <c r="X807" s="30"/>
      <c r="Y807" s="31"/>
      <c r="Z807" s="23"/>
      <c r="AA807" s="23"/>
      <c r="AB807" s="23"/>
      <c r="AC807" s="23"/>
      <c r="AD807" s="23"/>
      <c r="AE807" s="23"/>
      <c r="AF807" s="23"/>
      <c r="AG807" s="23"/>
      <c r="AH807" s="23"/>
    </row>
    <row r="808" spans="1:34"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0"/>
      <c r="X808" s="30"/>
      <c r="Y808" s="31"/>
      <c r="Z808" s="23"/>
      <c r="AA808" s="23"/>
      <c r="AB808" s="23"/>
      <c r="AC808" s="23"/>
      <c r="AD808" s="23"/>
      <c r="AE808" s="23"/>
      <c r="AF808" s="23"/>
      <c r="AG808" s="23"/>
      <c r="AH808" s="23"/>
    </row>
    <row r="809" spans="1:34"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0"/>
      <c r="X809" s="30"/>
      <c r="Y809" s="31"/>
      <c r="Z809" s="23"/>
      <c r="AA809" s="23"/>
      <c r="AB809" s="23"/>
      <c r="AC809" s="23"/>
      <c r="AD809" s="23"/>
      <c r="AE809" s="23"/>
      <c r="AF809" s="23"/>
      <c r="AG809" s="23"/>
      <c r="AH809" s="23"/>
    </row>
    <row r="810" spans="1:34"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0"/>
      <c r="X810" s="30"/>
      <c r="Y810" s="31"/>
      <c r="Z810" s="23"/>
      <c r="AA810" s="23"/>
      <c r="AB810" s="23"/>
      <c r="AC810" s="23"/>
      <c r="AD810" s="23"/>
      <c r="AE810" s="23"/>
      <c r="AF810" s="23"/>
      <c r="AG810" s="23"/>
      <c r="AH810" s="23"/>
    </row>
    <row r="811" spans="1:34"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0"/>
      <c r="X811" s="30"/>
      <c r="Y811" s="31"/>
      <c r="Z811" s="23"/>
      <c r="AA811" s="23"/>
      <c r="AB811" s="23"/>
      <c r="AC811" s="23"/>
      <c r="AD811" s="23"/>
      <c r="AE811" s="23"/>
      <c r="AF811" s="23"/>
      <c r="AG811" s="23"/>
      <c r="AH811" s="23"/>
    </row>
    <row r="812" spans="1:34"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0"/>
      <c r="X812" s="30"/>
      <c r="Y812" s="31"/>
      <c r="Z812" s="23"/>
      <c r="AA812" s="23"/>
      <c r="AB812" s="23"/>
      <c r="AC812" s="23"/>
      <c r="AD812" s="23"/>
      <c r="AE812" s="23"/>
      <c r="AF812" s="23"/>
      <c r="AG812" s="23"/>
      <c r="AH812" s="23"/>
    </row>
    <row r="813" spans="1:34"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0"/>
      <c r="X813" s="30"/>
      <c r="Y813" s="31"/>
      <c r="Z813" s="23"/>
      <c r="AA813" s="23"/>
      <c r="AB813" s="23"/>
      <c r="AC813" s="23"/>
      <c r="AD813" s="23"/>
      <c r="AE813" s="23"/>
      <c r="AF813" s="23"/>
      <c r="AG813" s="23"/>
      <c r="AH813" s="23"/>
    </row>
    <row r="814" spans="1:34"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0"/>
      <c r="X814" s="30"/>
      <c r="Y814" s="31"/>
      <c r="Z814" s="23"/>
      <c r="AA814" s="23"/>
      <c r="AB814" s="23"/>
      <c r="AC814" s="23"/>
      <c r="AD814" s="23"/>
      <c r="AE814" s="23"/>
      <c r="AF814" s="23"/>
      <c r="AG814" s="23"/>
      <c r="AH814" s="23"/>
    </row>
    <row r="815" spans="1:34"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0"/>
      <c r="X815" s="30"/>
      <c r="Y815" s="31"/>
      <c r="Z815" s="23"/>
      <c r="AA815" s="23"/>
      <c r="AB815" s="23"/>
      <c r="AC815" s="23"/>
      <c r="AD815" s="23"/>
      <c r="AE815" s="23"/>
      <c r="AF815" s="23"/>
      <c r="AG815" s="23"/>
      <c r="AH815" s="23"/>
    </row>
    <row r="816" spans="1:34"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0"/>
      <c r="X816" s="30"/>
      <c r="Y816" s="31"/>
      <c r="Z816" s="23"/>
      <c r="AA816" s="23"/>
      <c r="AB816" s="23"/>
      <c r="AC816" s="23"/>
      <c r="AD816" s="23"/>
      <c r="AE816" s="23"/>
      <c r="AF816" s="23"/>
      <c r="AG816" s="23"/>
      <c r="AH816" s="23"/>
    </row>
    <row r="817" spans="1:34"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0"/>
      <c r="X817" s="30"/>
      <c r="Y817" s="31"/>
      <c r="Z817" s="23"/>
      <c r="AA817" s="23"/>
      <c r="AB817" s="23"/>
      <c r="AC817" s="23"/>
      <c r="AD817" s="23"/>
      <c r="AE817" s="23"/>
      <c r="AF817" s="23"/>
      <c r="AG817" s="23"/>
      <c r="AH817" s="23"/>
    </row>
    <row r="818" spans="1:34"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0"/>
      <c r="X818" s="30"/>
      <c r="Y818" s="31"/>
      <c r="Z818" s="23"/>
      <c r="AA818" s="23"/>
      <c r="AB818" s="23"/>
      <c r="AC818" s="23"/>
      <c r="AD818" s="23"/>
      <c r="AE818" s="23"/>
      <c r="AF818" s="23"/>
      <c r="AG818" s="23"/>
      <c r="AH818" s="23"/>
    </row>
    <row r="819" spans="1:34"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0"/>
      <c r="X819" s="30"/>
      <c r="Y819" s="31"/>
      <c r="Z819" s="23"/>
      <c r="AA819" s="23"/>
      <c r="AB819" s="23"/>
      <c r="AC819" s="23"/>
      <c r="AD819" s="23"/>
      <c r="AE819" s="23"/>
      <c r="AF819" s="23"/>
      <c r="AG819" s="23"/>
      <c r="AH819" s="23"/>
    </row>
    <row r="820" spans="1:34"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0"/>
      <c r="X820" s="30"/>
      <c r="Y820" s="31"/>
      <c r="Z820" s="23"/>
      <c r="AA820" s="23"/>
      <c r="AB820" s="23"/>
      <c r="AC820" s="23"/>
      <c r="AD820" s="23"/>
      <c r="AE820" s="23"/>
      <c r="AF820" s="23"/>
      <c r="AG820" s="23"/>
      <c r="AH820" s="23"/>
    </row>
    <row r="821" spans="1:34"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0"/>
      <c r="X821" s="30"/>
      <c r="Y821" s="31"/>
      <c r="Z821" s="23"/>
      <c r="AA821" s="23"/>
      <c r="AB821" s="23"/>
      <c r="AC821" s="23"/>
      <c r="AD821" s="23"/>
      <c r="AE821" s="23"/>
      <c r="AF821" s="23"/>
      <c r="AG821" s="23"/>
      <c r="AH821" s="23"/>
    </row>
    <row r="822" spans="1:34"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0"/>
      <c r="X822" s="30"/>
      <c r="Y822" s="31"/>
      <c r="Z822" s="23"/>
      <c r="AA822" s="23"/>
      <c r="AB822" s="23"/>
      <c r="AC822" s="23"/>
      <c r="AD822" s="23"/>
      <c r="AE822" s="23"/>
      <c r="AF822" s="23"/>
      <c r="AG822" s="23"/>
      <c r="AH822" s="23"/>
    </row>
    <row r="823" spans="1:34"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0"/>
      <c r="X823" s="30"/>
      <c r="Y823" s="31"/>
      <c r="Z823" s="23"/>
      <c r="AA823" s="23"/>
      <c r="AB823" s="23"/>
      <c r="AC823" s="23"/>
      <c r="AD823" s="23"/>
      <c r="AE823" s="23"/>
      <c r="AF823" s="23"/>
      <c r="AG823" s="23"/>
      <c r="AH823" s="23"/>
    </row>
    <row r="824" spans="1:34"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0"/>
      <c r="X824" s="30"/>
      <c r="Y824" s="31"/>
      <c r="Z824" s="23"/>
      <c r="AA824" s="23"/>
      <c r="AB824" s="23"/>
      <c r="AC824" s="23"/>
      <c r="AD824" s="23"/>
      <c r="AE824" s="23"/>
      <c r="AF824" s="23"/>
      <c r="AG824" s="23"/>
      <c r="AH824" s="23"/>
    </row>
    <row r="825" spans="1:34"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0"/>
      <c r="X825" s="30"/>
      <c r="Y825" s="31"/>
      <c r="Z825" s="23"/>
      <c r="AA825" s="23"/>
      <c r="AB825" s="23"/>
      <c r="AC825" s="23"/>
      <c r="AD825" s="23"/>
      <c r="AE825" s="23"/>
      <c r="AF825" s="23"/>
      <c r="AG825" s="23"/>
      <c r="AH825" s="23"/>
    </row>
    <row r="826" spans="1:34"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0"/>
      <c r="X826" s="30"/>
      <c r="Y826" s="31"/>
      <c r="Z826" s="23"/>
      <c r="AA826" s="23"/>
      <c r="AB826" s="23"/>
      <c r="AC826" s="23"/>
      <c r="AD826" s="23"/>
      <c r="AE826" s="23"/>
      <c r="AF826" s="23"/>
      <c r="AG826" s="23"/>
      <c r="AH826" s="23"/>
    </row>
    <row r="827" spans="1:34"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0"/>
      <c r="X827" s="30"/>
      <c r="Y827" s="31"/>
      <c r="Z827" s="23"/>
      <c r="AA827" s="23"/>
      <c r="AB827" s="23"/>
      <c r="AC827" s="23"/>
      <c r="AD827" s="23"/>
      <c r="AE827" s="23"/>
      <c r="AF827" s="23"/>
      <c r="AG827" s="23"/>
      <c r="AH827" s="23"/>
    </row>
    <row r="828" spans="1:34"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0"/>
      <c r="X828" s="30"/>
      <c r="Y828" s="31"/>
      <c r="Z828" s="23"/>
      <c r="AA828" s="23"/>
      <c r="AB828" s="23"/>
      <c r="AC828" s="23"/>
      <c r="AD828" s="23"/>
      <c r="AE828" s="23"/>
      <c r="AF828" s="23"/>
      <c r="AG828" s="23"/>
      <c r="AH828" s="23"/>
    </row>
    <row r="829" spans="1:34"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0"/>
      <c r="X829" s="30"/>
      <c r="Y829" s="31"/>
      <c r="Z829" s="23"/>
      <c r="AA829" s="23"/>
      <c r="AB829" s="23"/>
      <c r="AC829" s="23"/>
      <c r="AD829" s="23"/>
      <c r="AE829" s="23"/>
      <c r="AF829" s="23"/>
      <c r="AG829" s="23"/>
      <c r="AH829" s="23"/>
    </row>
    <row r="830" spans="1:34"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0"/>
      <c r="X830" s="30"/>
      <c r="Y830" s="31"/>
      <c r="Z830" s="23"/>
      <c r="AA830" s="23"/>
      <c r="AB830" s="23"/>
      <c r="AC830" s="23"/>
      <c r="AD830" s="23"/>
      <c r="AE830" s="23"/>
      <c r="AF830" s="23"/>
      <c r="AG830" s="23"/>
      <c r="AH830" s="23"/>
    </row>
    <row r="831" spans="1:34"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0"/>
      <c r="X831" s="30"/>
      <c r="Y831" s="31"/>
      <c r="Z831" s="23"/>
      <c r="AA831" s="23"/>
      <c r="AB831" s="23"/>
      <c r="AC831" s="23"/>
      <c r="AD831" s="23"/>
      <c r="AE831" s="23"/>
      <c r="AF831" s="23"/>
      <c r="AG831" s="23"/>
      <c r="AH831" s="23"/>
    </row>
    <row r="832" spans="1:34"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0"/>
      <c r="X832" s="30"/>
      <c r="Y832" s="31"/>
      <c r="Z832" s="23"/>
      <c r="AA832" s="23"/>
      <c r="AB832" s="23"/>
      <c r="AC832" s="23"/>
      <c r="AD832" s="23"/>
      <c r="AE832" s="23"/>
      <c r="AF832" s="23"/>
      <c r="AG832" s="23"/>
      <c r="AH832" s="23"/>
    </row>
    <row r="833" spans="1:34"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0"/>
      <c r="X833" s="30"/>
      <c r="Y833" s="31"/>
      <c r="Z833" s="23"/>
      <c r="AA833" s="23"/>
      <c r="AB833" s="23"/>
      <c r="AC833" s="23"/>
      <c r="AD833" s="23"/>
      <c r="AE833" s="23"/>
      <c r="AF833" s="23"/>
      <c r="AG833" s="23"/>
      <c r="AH833" s="23"/>
    </row>
    <row r="834" spans="1:34"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0"/>
      <c r="X834" s="30"/>
      <c r="Y834" s="31"/>
      <c r="Z834" s="23"/>
      <c r="AA834" s="23"/>
      <c r="AB834" s="23"/>
      <c r="AC834" s="23"/>
      <c r="AD834" s="23"/>
      <c r="AE834" s="23"/>
      <c r="AF834" s="23"/>
      <c r="AG834" s="23"/>
      <c r="AH834" s="23"/>
    </row>
    <row r="835" spans="1:34"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0"/>
      <c r="X835" s="30"/>
      <c r="Y835" s="31"/>
      <c r="Z835" s="23"/>
      <c r="AA835" s="23"/>
      <c r="AB835" s="23"/>
      <c r="AC835" s="23"/>
      <c r="AD835" s="23"/>
      <c r="AE835" s="23"/>
      <c r="AF835" s="23"/>
      <c r="AG835" s="23"/>
      <c r="AH835" s="23"/>
    </row>
    <row r="836" spans="1:34"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0"/>
      <c r="X836" s="30"/>
      <c r="Y836" s="31"/>
      <c r="Z836" s="23"/>
      <c r="AA836" s="23"/>
      <c r="AB836" s="23"/>
      <c r="AC836" s="23"/>
      <c r="AD836" s="23"/>
      <c r="AE836" s="23"/>
      <c r="AF836" s="23"/>
      <c r="AG836" s="23"/>
      <c r="AH836" s="23"/>
    </row>
    <row r="837" spans="1:34" ht="15" customHeight="1" x14ac:dyDescent="0.2">
      <c r="A837" s="47">
        <f t="shared" ref="A837:A900" si="13">SUM(G837:X837)</f>
        <v>0</v>
      </c>
      <c r="B837" s="28"/>
      <c r="E837" s="30"/>
      <c r="F837" s="30"/>
      <c r="H837" s="30"/>
      <c r="I837" s="30"/>
      <c r="J837" s="30"/>
      <c r="K837" s="30"/>
      <c r="L837" s="30"/>
      <c r="M837" s="30"/>
      <c r="N837" s="30"/>
      <c r="O837" s="30"/>
      <c r="P837" s="30"/>
      <c r="Q837" s="30"/>
      <c r="R837" s="30"/>
      <c r="S837" s="30"/>
      <c r="T837" s="30"/>
      <c r="U837" s="30"/>
      <c r="V837" s="30"/>
      <c r="W837" s="30"/>
      <c r="X837" s="30"/>
      <c r="Y837" s="31"/>
      <c r="Z837" s="23"/>
      <c r="AA837" s="23"/>
      <c r="AB837" s="23"/>
      <c r="AC837" s="23"/>
      <c r="AD837" s="23"/>
      <c r="AE837" s="23"/>
      <c r="AF837" s="23"/>
      <c r="AG837" s="23"/>
      <c r="AH837" s="23"/>
    </row>
    <row r="838" spans="1:34"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0"/>
      <c r="X838" s="30"/>
      <c r="Y838" s="31"/>
      <c r="Z838" s="23"/>
      <c r="AA838" s="23"/>
      <c r="AB838" s="23"/>
      <c r="AC838" s="23"/>
      <c r="AD838" s="23"/>
      <c r="AE838" s="23"/>
      <c r="AF838" s="23"/>
      <c r="AG838" s="23"/>
      <c r="AH838" s="23"/>
    </row>
    <row r="839" spans="1:34"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0"/>
      <c r="X839" s="30"/>
      <c r="Y839" s="31"/>
      <c r="Z839" s="23"/>
      <c r="AA839" s="23"/>
      <c r="AB839" s="23"/>
      <c r="AC839" s="23"/>
      <c r="AD839" s="23"/>
      <c r="AE839" s="23"/>
      <c r="AF839" s="23"/>
      <c r="AG839" s="23"/>
      <c r="AH839" s="23"/>
    </row>
    <row r="840" spans="1:34"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0"/>
      <c r="X840" s="30"/>
      <c r="Y840" s="31"/>
      <c r="Z840" s="23"/>
      <c r="AA840" s="23"/>
      <c r="AB840" s="23"/>
      <c r="AC840" s="23"/>
      <c r="AD840" s="23"/>
      <c r="AE840" s="23"/>
      <c r="AF840" s="23"/>
      <c r="AG840" s="23"/>
      <c r="AH840" s="23"/>
    </row>
    <row r="841" spans="1:34"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0"/>
      <c r="X841" s="30"/>
      <c r="Y841" s="31"/>
      <c r="Z841" s="23"/>
      <c r="AA841" s="23"/>
      <c r="AB841" s="23"/>
      <c r="AC841" s="23"/>
      <c r="AD841" s="23"/>
      <c r="AE841" s="23"/>
      <c r="AF841" s="23"/>
      <c r="AG841" s="23"/>
      <c r="AH841" s="23"/>
    </row>
    <row r="842" spans="1:34"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0"/>
      <c r="X842" s="30"/>
      <c r="Y842" s="31"/>
      <c r="Z842" s="23"/>
      <c r="AA842" s="23"/>
      <c r="AB842" s="23"/>
      <c r="AC842" s="23"/>
      <c r="AD842" s="23"/>
      <c r="AE842" s="23"/>
      <c r="AF842" s="23"/>
      <c r="AG842" s="23"/>
      <c r="AH842" s="23"/>
    </row>
    <row r="843" spans="1:34"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0"/>
      <c r="X843" s="30"/>
      <c r="Y843" s="31"/>
      <c r="Z843" s="23"/>
      <c r="AA843" s="23"/>
      <c r="AB843" s="23"/>
      <c r="AC843" s="23"/>
      <c r="AD843" s="23"/>
      <c r="AE843" s="23"/>
      <c r="AF843" s="23"/>
      <c r="AG843" s="23"/>
      <c r="AH843" s="23"/>
    </row>
    <row r="844" spans="1:34"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0"/>
      <c r="X844" s="30"/>
      <c r="Y844" s="31"/>
      <c r="Z844" s="23"/>
      <c r="AA844" s="23"/>
      <c r="AB844" s="23"/>
      <c r="AC844" s="23"/>
      <c r="AD844" s="23"/>
      <c r="AE844" s="23"/>
      <c r="AF844" s="23"/>
      <c r="AG844" s="23"/>
      <c r="AH844" s="23"/>
    </row>
    <row r="845" spans="1:34"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0"/>
      <c r="X845" s="30"/>
      <c r="Y845" s="31"/>
      <c r="Z845" s="23"/>
      <c r="AA845" s="23"/>
      <c r="AB845" s="23"/>
      <c r="AC845" s="23"/>
      <c r="AD845" s="23"/>
      <c r="AE845" s="23"/>
      <c r="AF845" s="23"/>
      <c r="AG845" s="23"/>
      <c r="AH845" s="23"/>
    </row>
    <row r="846" spans="1:34"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0"/>
      <c r="X846" s="30"/>
      <c r="Y846" s="31"/>
      <c r="Z846" s="23"/>
      <c r="AA846" s="23"/>
      <c r="AB846" s="23"/>
      <c r="AC846" s="23"/>
      <c r="AD846" s="23"/>
      <c r="AE846" s="23"/>
      <c r="AF846" s="23"/>
      <c r="AG846" s="23"/>
      <c r="AH846" s="23"/>
    </row>
    <row r="847" spans="1:34"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0"/>
      <c r="X847" s="30"/>
      <c r="Y847" s="31"/>
      <c r="Z847" s="23"/>
      <c r="AA847" s="23"/>
      <c r="AB847" s="23"/>
      <c r="AC847" s="23"/>
      <c r="AD847" s="23"/>
      <c r="AE847" s="23"/>
      <c r="AF847" s="23"/>
      <c r="AG847" s="23"/>
      <c r="AH847" s="23"/>
    </row>
    <row r="848" spans="1:34"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0"/>
      <c r="X848" s="30"/>
      <c r="Y848" s="31"/>
      <c r="Z848" s="23"/>
      <c r="AA848" s="23"/>
      <c r="AB848" s="23"/>
      <c r="AC848" s="23"/>
      <c r="AD848" s="23"/>
      <c r="AE848" s="23"/>
      <c r="AF848" s="23"/>
      <c r="AG848" s="23"/>
      <c r="AH848" s="23"/>
    </row>
    <row r="849" spans="1:34"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0"/>
      <c r="X849" s="30"/>
      <c r="Y849" s="31"/>
      <c r="Z849" s="23"/>
      <c r="AA849" s="23"/>
      <c r="AB849" s="23"/>
      <c r="AC849" s="23"/>
      <c r="AD849" s="23"/>
      <c r="AE849" s="23"/>
      <c r="AF849" s="23"/>
      <c r="AG849" s="23"/>
      <c r="AH849" s="23"/>
    </row>
    <row r="850" spans="1:34"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0"/>
      <c r="X850" s="30"/>
      <c r="Y850" s="31"/>
      <c r="Z850" s="23"/>
      <c r="AA850" s="23"/>
      <c r="AB850" s="23"/>
      <c r="AC850" s="23"/>
      <c r="AD850" s="23"/>
      <c r="AE850" s="23"/>
      <c r="AF850" s="23"/>
      <c r="AG850" s="23"/>
      <c r="AH850" s="23"/>
    </row>
    <row r="851" spans="1:34"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0"/>
      <c r="X851" s="30"/>
      <c r="Y851" s="31"/>
      <c r="Z851" s="23"/>
      <c r="AA851" s="23"/>
      <c r="AB851" s="23"/>
      <c r="AC851" s="23"/>
      <c r="AD851" s="23"/>
      <c r="AE851" s="23"/>
      <c r="AF851" s="23"/>
      <c r="AG851" s="23"/>
      <c r="AH851" s="23"/>
    </row>
    <row r="852" spans="1:34"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0"/>
      <c r="X852" s="30"/>
      <c r="Y852" s="31"/>
      <c r="Z852" s="23"/>
      <c r="AA852" s="23"/>
      <c r="AB852" s="23"/>
      <c r="AC852" s="23"/>
      <c r="AD852" s="23"/>
      <c r="AE852" s="23"/>
      <c r="AF852" s="23"/>
      <c r="AG852" s="23"/>
      <c r="AH852" s="23"/>
    </row>
    <row r="853" spans="1:34"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0"/>
      <c r="X853" s="30"/>
      <c r="Y853" s="31"/>
      <c r="Z853" s="23"/>
      <c r="AA853" s="23"/>
      <c r="AB853" s="23"/>
      <c r="AC853" s="23"/>
      <c r="AD853" s="23"/>
      <c r="AE853" s="23"/>
      <c r="AF853" s="23"/>
      <c r="AG853" s="23"/>
      <c r="AH853" s="23"/>
    </row>
    <row r="854" spans="1:34"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0"/>
      <c r="X854" s="30"/>
      <c r="Y854" s="31"/>
      <c r="Z854" s="23"/>
      <c r="AA854" s="23"/>
      <c r="AB854" s="23"/>
      <c r="AC854" s="23"/>
      <c r="AD854" s="23"/>
      <c r="AE854" s="23"/>
      <c r="AF854" s="23"/>
      <c r="AG854" s="23"/>
      <c r="AH854" s="23"/>
    </row>
    <row r="855" spans="1:34"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0"/>
      <c r="X855" s="30"/>
      <c r="Y855" s="31"/>
      <c r="Z855" s="23"/>
      <c r="AA855" s="23"/>
      <c r="AB855" s="23"/>
      <c r="AC855" s="23"/>
      <c r="AD855" s="23"/>
      <c r="AE855" s="23"/>
      <c r="AF855" s="23"/>
      <c r="AG855" s="23"/>
      <c r="AH855" s="23"/>
    </row>
    <row r="856" spans="1:34"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0"/>
      <c r="X856" s="30"/>
      <c r="Y856" s="31"/>
      <c r="Z856" s="23"/>
      <c r="AA856" s="23"/>
      <c r="AB856" s="23"/>
      <c r="AC856" s="23"/>
      <c r="AD856" s="23"/>
      <c r="AE856" s="23"/>
      <c r="AF856" s="23"/>
      <c r="AG856" s="23"/>
      <c r="AH856" s="23"/>
    </row>
    <row r="857" spans="1:34"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0"/>
      <c r="X857" s="30"/>
      <c r="Y857" s="31"/>
      <c r="Z857" s="23"/>
      <c r="AA857" s="23"/>
      <c r="AB857" s="23"/>
      <c r="AC857" s="23"/>
      <c r="AD857" s="23"/>
      <c r="AE857" s="23"/>
      <c r="AF857" s="23"/>
      <c r="AG857" s="23"/>
      <c r="AH857" s="23"/>
    </row>
    <row r="858" spans="1:34"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0"/>
      <c r="X858" s="30"/>
      <c r="Y858" s="31"/>
      <c r="Z858" s="23"/>
      <c r="AA858" s="23"/>
      <c r="AB858" s="23"/>
      <c r="AC858" s="23"/>
      <c r="AD858" s="23"/>
      <c r="AE858" s="23"/>
      <c r="AF858" s="23"/>
      <c r="AG858" s="23"/>
      <c r="AH858" s="23"/>
    </row>
    <row r="859" spans="1:34"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0"/>
      <c r="X859" s="30"/>
      <c r="Y859" s="31"/>
      <c r="Z859" s="23"/>
      <c r="AA859" s="23"/>
      <c r="AB859" s="23"/>
      <c r="AC859" s="23"/>
      <c r="AD859" s="23"/>
      <c r="AE859" s="23"/>
      <c r="AF859" s="23"/>
      <c r="AG859" s="23"/>
      <c r="AH859" s="23"/>
    </row>
    <row r="860" spans="1:34"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0"/>
      <c r="X860" s="30"/>
      <c r="Y860" s="31"/>
      <c r="Z860" s="23"/>
      <c r="AA860" s="23"/>
      <c r="AB860" s="23"/>
      <c r="AC860" s="23"/>
      <c r="AD860" s="23"/>
      <c r="AE860" s="23"/>
      <c r="AF860" s="23"/>
      <c r="AG860" s="23"/>
      <c r="AH860" s="23"/>
    </row>
    <row r="861" spans="1:34"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0"/>
      <c r="X861" s="30"/>
      <c r="Y861" s="31"/>
      <c r="Z861" s="23"/>
      <c r="AA861" s="23"/>
      <c r="AB861" s="23"/>
      <c r="AC861" s="23"/>
      <c r="AD861" s="23"/>
      <c r="AE861" s="23"/>
      <c r="AF861" s="23"/>
      <c r="AG861" s="23"/>
      <c r="AH861" s="23"/>
    </row>
    <row r="862" spans="1:34"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0"/>
      <c r="X862" s="30"/>
      <c r="Y862" s="31"/>
      <c r="Z862" s="23"/>
      <c r="AA862" s="23"/>
      <c r="AB862" s="23"/>
      <c r="AC862" s="23"/>
      <c r="AD862" s="23"/>
      <c r="AE862" s="23"/>
      <c r="AF862" s="23"/>
      <c r="AG862" s="23"/>
      <c r="AH862" s="23"/>
    </row>
    <row r="863" spans="1:34"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0"/>
      <c r="X863" s="30"/>
      <c r="Y863" s="31"/>
      <c r="Z863" s="23"/>
      <c r="AA863" s="23"/>
      <c r="AB863" s="23"/>
      <c r="AC863" s="23"/>
      <c r="AD863" s="23"/>
      <c r="AE863" s="23"/>
      <c r="AF863" s="23"/>
      <c r="AG863" s="23"/>
      <c r="AH863" s="23"/>
    </row>
    <row r="864" spans="1:34"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0"/>
      <c r="X864" s="30"/>
      <c r="Y864" s="31"/>
      <c r="Z864" s="23"/>
      <c r="AA864" s="23"/>
      <c r="AB864" s="23"/>
      <c r="AC864" s="23"/>
      <c r="AD864" s="23"/>
      <c r="AE864" s="23"/>
      <c r="AF864" s="23"/>
      <c r="AG864" s="23"/>
      <c r="AH864" s="23"/>
    </row>
    <row r="865" spans="1:34"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0"/>
      <c r="X865" s="30"/>
      <c r="Y865" s="31"/>
      <c r="Z865" s="23"/>
      <c r="AA865" s="23"/>
      <c r="AB865" s="23"/>
      <c r="AC865" s="23"/>
      <c r="AD865" s="23"/>
      <c r="AE865" s="23"/>
      <c r="AF865" s="23"/>
      <c r="AG865" s="23"/>
      <c r="AH865" s="23"/>
    </row>
    <row r="866" spans="1:34"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0"/>
      <c r="X866" s="30"/>
      <c r="Y866" s="31"/>
      <c r="Z866" s="23"/>
      <c r="AA866" s="23"/>
      <c r="AB866" s="23"/>
      <c r="AC866" s="23"/>
      <c r="AD866" s="23"/>
      <c r="AE866" s="23"/>
      <c r="AF866" s="23"/>
      <c r="AG866" s="23"/>
      <c r="AH866" s="23"/>
    </row>
    <row r="867" spans="1:34"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0"/>
      <c r="X867" s="30"/>
      <c r="Y867" s="31"/>
      <c r="Z867" s="23"/>
      <c r="AA867" s="23"/>
      <c r="AB867" s="23"/>
      <c r="AC867" s="23"/>
      <c r="AD867" s="23"/>
      <c r="AE867" s="23"/>
      <c r="AF867" s="23"/>
      <c r="AG867" s="23"/>
      <c r="AH867" s="23"/>
    </row>
    <row r="868" spans="1:34"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0"/>
      <c r="X868" s="30"/>
      <c r="Y868" s="31"/>
      <c r="Z868" s="23"/>
      <c r="AA868" s="23"/>
      <c r="AB868" s="23"/>
      <c r="AC868" s="23"/>
      <c r="AD868" s="23"/>
      <c r="AE868" s="23"/>
      <c r="AF868" s="23"/>
      <c r="AG868" s="23"/>
      <c r="AH868" s="23"/>
    </row>
    <row r="869" spans="1:34"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0"/>
      <c r="X869" s="30"/>
      <c r="Y869" s="31"/>
      <c r="Z869" s="23"/>
      <c r="AA869" s="23"/>
      <c r="AB869" s="23"/>
      <c r="AC869" s="23"/>
      <c r="AD869" s="23"/>
      <c r="AE869" s="23"/>
      <c r="AF869" s="23"/>
      <c r="AG869" s="23"/>
      <c r="AH869" s="23"/>
    </row>
    <row r="870" spans="1:34"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0"/>
      <c r="X870" s="30"/>
      <c r="Y870" s="31"/>
      <c r="Z870" s="23"/>
      <c r="AA870" s="23"/>
      <c r="AB870" s="23"/>
      <c r="AC870" s="23"/>
      <c r="AD870" s="23"/>
      <c r="AE870" s="23"/>
      <c r="AF870" s="23"/>
      <c r="AG870" s="23"/>
      <c r="AH870" s="23"/>
    </row>
    <row r="871" spans="1:34"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0"/>
      <c r="X871" s="30"/>
      <c r="Y871" s="31"/>
      <c r="Z871" s="23"/>
      <c r="AA871" s="23"/>
      <c r="AB871" s="23"/>
      <c r="AC871" s="23"/>
      <c r="AD871" s="23"/>
      <c r="AE871" s="23"/>
      <c r="AF871" s="23"/>
      <c r="AG871" s="23"/>
      <c r="AH871" s="23"/>
    </row>
    <row r="872" spans="1:34"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0"/>
      <c r="X872" s="30"/>
      <c r="Y872" s="31"/>
      <c r="Z872" s="23"/>
      <c r="AA872" s="23"/>
      <c r="AB872" s="23"/>
      <c r="AC872" s="23"/>
      <c r="AD872" s="23"/>
      <c r="AE872" s="23"/>
      <c r="AF872" s="23"/>
      <c r="AG872" s="23"/>
      <c r="AH872" s="23"/>
    </row>
    <row r="873" spans="1:34"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0"/>
      <c r="X873" s="30"/>
      <c r="Y873" s="31"/>
      <c r="Z873" s="23"/>
      <c r="AA873" s="23"/>
      <c r="AB873" s="23"/>
      <c r="AC873" s="23"/>
      <c r="AD873" s="23"/>
      <c r="AE873" s="23"/>
      <c r="AF873" s="23"/>
      <c r="AG873" s="23"/>
      <c r="AH873" s="23"/>
    </row>
    <row r="874" spans="1:34"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0"/>
      <c r="X874" s="30"/>
      <c r="Y874" s="31"/>
      <c r="Z874" s="23"/>
      <c r="AA874" s="23"/>
      <c r="AB874" s="23"/>
      <c r="AC874" s="23"/>
      <c r="AD874" s="23"/>
      <c r="AE874" s="23"/>
      <c r="AF874" s="23"/>
      <c r="AG874" s="23"/>
      <c r="AH874" s="23"/>
    </row>
    <row r="875" spans="1:34"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0"/>
      <c r="X875" s="30"/>
      <c r="Y875" s="31"/>
      <c r="Z875" s="23"/>
      <c r="AA875" s="23"/>
      <c r="AB875" s="23"/>
      <c r="AC875" s="23"/>
      <c r="AD875" s="23"/>
      <c r="AE875" s="23"/>
      <c r="AF875" s="23"/>
      <c r="AG875" s="23"/>
      <c r="AH875" s="23"/>
    </row>
    <row r="876" spans="1:34"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0"/>
      <c r="X876" s="30"/>
      <c r="Y876" s="31"/>
      <c r="Z876" s="23"/>
      <c r="AA876" s="23"/>
      <c r="AB876" s="23"/>
      <c r="AC876" s="23"/>
      <c r="AD876" s="23"/>
      <c r="AE876" s="23"/>
      <c r="AF876" s="23"/>
      <c r="AG876" s="23"/>
      <c r="AH876" s="23"/>
    </row>
    <row r="877" spans="1:34"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0"/>
      <c r="X877" s="30"/>
      <c r="Y877" s="31"/>
      <c r="Z877" s="23"/>
      <c r="AA877" s="23"/>
      <c r="AB877" s="23"/>
      <c r="AC877" s="23"/>
      <c r="AD877" s="23"/>
      <c r="AE877" s="23"/>
      <c r="AF877" s="23"/>
      <c r="AG877" s="23"/>
      <c r="AH877" s="23"/>
    </row>
    <row r="878" spans="1:34"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0"/>
      <c r="X878" s="30"/>
      <c r="Y878" s="31"/>
      <c r="Z878" s="23"/>
      <c r="AA878" s="23"/>
      <c r="AB878" s="23"/>
      <c r="AC878" s="23"/>
      <c r="AD878" s="23"/>
      <c r="AE878" s="23"/>
      <c r="AF878" s="23"/>
      <c r="AG878" s="23"/>
      <c r="AH878" s="23"/>
    </row>
    <row r="879" spans="1:34"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0"/>
      <c r="X879" s="30"/>
      <c r="Y879" s="31"/>
      <c r="Z879" s="23"/>
      <c r="AA879" s="23"/>
      <c r="AB879" s="23"/>
      <c r="AC879" s="23"/>
      <c r="AD879" s="23"/>
      <c r="AE879" s="23"/>
      <c r="AF879" s="23"/>
      <c r="AG879" s="23"/>
      <c r="AH879" s="23"/>
    </row>
    <row r="880" spans="1:34"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0"/>
      <c r="X880" s="30"/>
      <c r="Y880" s="31"/>
      <c r="Z880" s="23"/>
      <c r="AA880" s="23"/>
      <c r="AB880" s="23"/>
      <c r="AC880" s="23"/>
      <c r="AD880" s="23"/>
      <c r="AE880" s="23"/>
      <c r="AF880" s="23"/>
      <c r="AG880" s="23"/>
      <c r="AH880" s="23"/>
    </row>
    <row r="881" spans="1:34"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0"/>
      <c r="X881" s="30"/>
      <c r="Y881" s="31"/>
      <c r="Z881" s="23"/>
      <c r="AA881" s="23"/>
      <c r="AB881" s="23"/>
      <c r="AC881" s="23"/>
      <c r="AD881" s="23"/>
      <c r="AE881" s="23"/>
      <c r="AF881" s="23"/>
      <c r="AG881" s="23"/>
      <c r="AH881" s="23"/>
    </row>
    <row r="882" spans="1:34"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0"/>
      <c r="X882" s="30"/>
      <c r="Y882" s="31"/>
      <c r="Z882" s="23"/>
      <c r="AA882" s="23"/>
      <c r="AB882" s="23"/>
      <c r="AC882" s="23"/>
      <c r="AD882" s="23"/>
      <c r="AE882" s="23"/>
      <c r="AF882" s="23"/>
      <c r="AG882" s="23"/>
      <c r="AH882" s="23"/>
    </row>
    <row r="883" spans="1:34"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0"/>
      <c r="X883" s="30"/>
      <c r="Y883" s="31"/>
      <c r="Z883" s="23"/>
      <c r="AA883" s="23"/>
      <c r="AB883" s="23"/>
      <c r="AC883" s="23"/>
      <c r="AD883" s="23"/>
      <c r="AE883" s="23"/>
      <c r="AF883" s="23"/>
      <c r="AG883" s="23"/>
      <c r="AH883" s="23"/>
    </row>
    <row r="884" spans="1:34"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0"/>
      <c r="X884" s="30"/>
      <c r="Y884" s="31"/>
      <c r="Z884" s="23"/>
      <c r="AA884" s="23"/>
      <c r="AB884" s="23"/>
      <c r="AC884" s="23"/>
      <c r="AD884" s="23"/>
      <c r="AE884" s="23"/>
      <c r="AF884" s="23"/>
      <c r="AG884" s="23"/>
      <c r="AH884" s="23"/>
    </row>
    <row r="885" spans="1:34"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0"/>
      <c r="X885" s="30"/>
      <c r="Y885" s="31"/>
      <c r="Z885" s="23"/>
      <c r="AA885" s="23"/>
      <c r="AB885" s="23"/>
      <c r="AC885" s="23"/>
      <c r="AD885" s="23"/>
      <c r="AE885" s="23"/>
      <c r="AF885" s="23"/>
      <c r="AG885" s="23"/>
      <c r="AH885" s="23"/>
    </row>
    <row r="886" spans="1:34"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0"/>
      <c r="X886" s="30"/>
      <c r="Y886" s="31"/>
      <c r="Z886" s="23"/>
      <c r="AA886" s="23"/>
      <c r="AB886" s="23"/>
      <c r="AC886" s="23"/>
      <c r="AD886" s="23"/>
      <c r="AE886" s="23"/>
      <c r="AF886" s="23"/>
      <c r="AG886" s="23"/>
      <c r="AH886" s="23"/>
    </row>
    <row r="887" spans="1:34"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0"/>
      <c r="X887" s="30"/>
      <c r="Y887" s="31"/>
      <c r="Z887" s="23"/>
      <c r="AA887" s="23"/>
      <c r="AB887" s="23"/>
      <c r="AC887" s="23"/>
      <c r="AD887" s="23"/>
      <c r="AE887" s="23"/>
      <c r="AF887" s="23"/>
      <c r="AG887" s="23"/>
      <c r="AH887" s="23"/>
    </row>
    <row r="888" spans="1:34"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0"/>
      <c r="X888" s="30"/>
      <c r="Y888" s="31"/>
      <c r="Z888" s="23"/>
      <c r="AA888" s="23"/>
      <c r="AB888" s="23"/>
      <c r="AC888" s="23"/>
      <c r="AD888" s="23"/>
      <c r="AE888" s="23"/>
      <c r="AF888" s="23"/>
      <c r="AG888" s="23"/>
      <c r="AH888" s="23"/>
    </row>
    <row r="889" spans="1:34"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0"/>
      <c r="X889" s="30"/>
      <c r="Y889" s="31"/>
      <c r="Z889" s="23"/>
      <c r="AA889" s="23"/>
      <c r="AB889" s="23"/>
      <c r="AC889" s="23"/>
      <c r="AD889" s="23"/>
      <c r="AE889" s="23"/>
      <c r="AF889" s="23"/>
      <c r="AG889" s="23"/>
      <c r="AH889" s="23"/>
    </row>
    <row r="890" spans="1:34"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0"/>
      <c r="X890" s="30"/>
      <c r="Y890" s="31"/>
      <c r="Z890" s="23"/>
      <c r="AA890" s="23"/>
      <c r="AB890" s="23"/>
      <c r="AC890" s="23"/>
      <c r="AD890" s="23"/>
      <c r="AE890" s="23"/>
      <c r="AF890" s="23"/>
      <c r="AG890" s="23"/>
      <c r="AH890" s="23"/>
    </row>
    <row r="891" spans="1:34"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0"/>
      <c r="X891" s="30"/>
      <c r="Y891" s="31"/>
      <c r="Z891" s="23"/>
      <c r="AA891" s="23"/>
      <c r="AB891" s="23"/>
      <c r="AC891" s="23"/>
      <c r="AD891" s="23"/>
      <c r="AE891" s="23"/>
      <c r="AF891" s="23"/>
      <c r="AG891" s="23"/>
      <c r="AH891" s="23"/>
    </row>
    <row r="892" spans="1:34"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0"/>
      <c r="X892" s="30"/>
      <c r="Y892" s="31"/>
      <c r="Z892" s="23"/>
      <c r="AA892" s="23"/>
      <c r="AB892" s="23"/>
      <c r="AC892" s="23"/>
      <c r="AD892" s="23"/>
      <c r="AE892" s="23"/>
      <c r="AF892" s="23"/>
      <c r="AG892" s="23"/>
      <c r="AH892" s="23"/>
    </row>
    <row r="893" spans="1:34"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0"/>
      <c r="X893" s="30"/>
      <c r="Y893" s="31"/>
      <c r="Z893" s="23"/>
      <c r="AA893" s="23"/>
      <c r="AB893" s="23"/>
      <c r="AC893" s="23"/>
      <c r="AD893" s="23"/>
      <c r="AE893" s="23"/>
      <c r="AF893" s="23"/>
      <c r="AG893" s="23"/>
      <c r="AH893" s="23"/>
    </row>
    <row r="894" spans="1:34"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0"/>
      <c r="X894" s="30"/>
      <c r="Y894" s="31"/>
      <c r="Z894" s="23"/>
      <c r="AA894" s="23"/>
      <c r="AB894" s="23"/>
      <c r="AC894" s="23"/>
      <c r="AD894" s="23"/>
      <c r="AE894" s="23"/>
      <c r="AF894" s="23"/>
      <c r="AG894" s="23"/>
      <c r="AH894" s="23"/>
    </row>
    <row r="895" spans="1:34"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0"/>
      <c r="X895" s="30"/>
      <c r="Y895" s="31"/>
      <c r="Z895" s="23"/>
      <c r="AA895" s="23"/>
      <c r="AB895" s="23"/>
      <c r="AC895" s="23"/>
      <c r="AD895" s="23"/>
      <c r="AE895" s="23"/>
      <c r="AF895" s="23"/>
      <c r="AG895" s="23"/>
      <c r="AH895" s="23"/>
    </row>
    <row r="896" spans="1:34"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0"/>
      <c r="X896" s="30"/>
      <c r="Y896" s="31"/>
      <c r="Z896" s="23"/>
      <c r="AA896" s="23"/>
      <c r="AB896" s="23"/>
      <c r="AC896" s="23"/>
      <c r="AD896" s="23"/>
      <c r="AE896" s="23"/>
      <c r="AF896" s="23"/>
      <c r="AG896" s="23"/>
      <c r="AH896" s="23"/>
    </row>
    <row r="897" spans="1:34"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0"/>
      <c r="X897" s="30"/>
      <c r="Y897" s="31"/>
      <c r="Z897" s="23"/>
      <c r="AA897" s="23"/>
      <c r="AB897" s="23"/>
      <c r="AC897" s="23"/>
      <c r="AD897" s="23"/>
      <c r="AE897" s="23"/>
      <c r="AF897" s="23"/>
      <c r="AG897" s="23"/>
      <c r="AH897" s="23"/>
    </row>
    <row r="898" spans="1:34"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0"/>
      <c r="X898" s="30"/>
      <c r="Y898" s="31"/>
      <c r="Z898" s="23"/>
      <c r="AA898" s="23"/>
      <c r="AB898" s="23"/>
      <c r="AC898" s="23"/>
      <c r="AD898" s="23"/>
      <c r="AE898" s="23"/>
      <c r="AF898" s="23"/>
      <c r="AG898" s="23"/>
      <c r="AH898" s="23"/>
    </row>
    <row r="899" spans="1:34"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0"/>
      <c r="X899" s="30"/>
      <c r="Y899" s="31"/>
      <c r="Z899" s="23"/>
      <c r="AA899" s="23"/>
      <c r="AB899" s="23"/>
      <c r="AC899" s="23"/>
      <c r="AD899" s="23"/>
      <c r="AE899" s="23"/>
      <c r="AF899" s="23"/>
      <c r="AG899" s="23"/>
      <c r="AH899" s="23"/>
    </row>
    <row r="900" spans="1:34"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0"/>
      <c r="X900" s="30"/>
      <c r="Y900" s="31"/>
      <c r="Z900" s="23"/>
      <c r="AA900" s="23"/>
      <c r="AB900" s="23"/>
      <c r="AC900" s="23"/>
      <c r="AD900" s="23"/>
      <c r="AE900" s="23"/>
      <c r="AF900" s="23"/>
      <c r="AG900" s="23"/>
      <c r="AH900" s="23"/>
    </row>
    <row r="901" spans="1:34" ht="15" customHeight="1" x14ac:dyDescent="0.2">
      <c r="A901" s="47">
        <f t="shared" ref="A901:A964" si="14">SUM(G901:X901)</f>
        <v>0</v>
      </c>
      <c r="B901" s="28"/>
      <c r="E901" s="30"/>
      <c r="F901" s="30"/>
      <c r="H901" s="30"/>
      <c r="I901" s="30"/>
      <c r="J901" s="30"/>
      <c r="K901" s="30"/>
      <c r="L901" s="30"/>
      <c r="M901" s="30"/>
      <c r="N901" s="30"/>
      <c r="O901" s="30"/>
      <c r="P901" s="30"/>
      <c r="Q901" s="30"/>
      <c r="R901" s="30"/>
      <c r="S901" s="30"/>
      <c r="T901" s="30"/>
      <c r="U901" s="30"/>
      <c r="V901" s="30"/>
      <c r="W901" s="30"/>
      <c r="X901" s="30"/>
      <c r="Y901" s="31"/>
      <c r="Z901" s="23"/>
      <c r="AA901" s="23"/>
      <c r="AB901" s="23"/>
      <c r="AC901" s="23"/>
      <c r="AD901" s="23"/>
      <c r="AE901" s="23"/>
      <c r="AF901" s="23"/>
      <c r="AG901" s="23"/>
      <c r="AH901" s="23"/>
    </row>
    <row r="902" spans="1:34"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0"/>
      <c r="X902" s="30"/>
      <c r="Y902" s="31"/>
      <c r="Z902" s="23"/>
      <c r="AA902" s="23"/>
      <c r="AB902" s="23"/>
      <c r="AC902" s="23"/>
      <c r="AD902" s="23"/>
      <c r="AE902" s="23"/>
      <c r="AF902" s="23"/>
      <c r="AG902" s="23"/>
      <c r="AH902" s="23"/>
    </row>
    <row r="903" spans="1:34"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0"/>
      <c r="X903" s="30"/>
      <c r="Y903" s="31"/>
      <c r="Z903" s="23"/>
      <c r="AA903" s="23"/>
      <c r="AB903" s="23"/>
      <c r="AC903" s="23"/>
      <c r="AD903" s="23"/>
      <c r="AE903" s="23"/>
      <c r="AF903" s="23"/>
      <c r="AG903" s="23"/>
      <c r="AH903" s="23"/>
    </row>
    <row r="904" spans="1:34"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0"/>
      <c r="X904" s="30"/>
      <c r="Y904" s="31"/>
      <c r="Z904" s="23"/>
      <c r="AA904" s="23"/>
      <c r="AB904" s="23"/>
      <c r="AC904" s="23"/>
      <c r="AD904" s="23"/>
      <c r="AE904" s="23"/>
      <c r="AF904" s="23"/>
      <c r="AG904" s="23"/>
      <c r="AH904" s="23"/>
    </row>
    <row r="905" spans="1:34"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0"/>
      <c r="X905" s="30"/>
      <c r="Y905" s="31"/>
      <c r="Z905" s="23"/>
      <c r="AA905" s="23"/>
      <c r="AB905" s="23"/>
      <c r="AC905" s="23"/>
      <c r="AD905" s="23"/>
      <c r="AE905" s="23"/>
      <c r="AF905" s="23"/>
      <c r="AG905" s="23"/>
      <c r="AH905" s="23"/>
    </row>
    <row r="906" spans="1:34"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0"/>
      <c r="X906" s="30"/>
      <c r="Y906" s="31"/>
      <c r="Z906" s="23"/>
      <c r="AA906" s="23"/>
      <c r="AB906" s="23"/>
      <c r="AC906" s="23"/>
      <c r="AD906" s="23"/>
      <c r="AE906" s="23"/>
      <c r="AF906" s="23"/>
      <c r="AG906" s="23"/>
      <c r="AH906" s="23"/>
    </row>
    <row r="907" spans="1:34"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0"/>
      <c r="X907" s="30"/>
      <c r="Y907" s="31"/>
      <c r="Z907" s="23"/>
      <c r="AA907" s="23"/>
      <c r="AB907" s="23"/>
      <c r="AC907" s="23"/>
      <c r="AD907" s="23"/>
      <c r="AE907" s="23"/>
      <c r="AF907" s="23"/>
      <c r="AG907" s="23"/>
      <c r="AH907" s="23"/>
    </row>
    <row r="908" spans="1:34"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0"/>
      <c r="X908" s="30"/>
      <c r="Y908" s="31"/>
      <c r="Z908" s="23"/>
      <c r="AA908" s="23"/>
      <c r="AB908" s="23"/>
      <c r="AC908" s="23"/>
      <c r="AD908" s="23"/>
      <c r="AE908" s="23"/>
      <c r="AF908" s="23"/>
      <c r="AG908" s="23"/>
      <c r="AH908" s="23"/>
    </row>
    <row r="909" spans="1:34"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0"/>
      <c r="X909" s="30"/>
      <c r="Y909" s="31"/>
      <c r="Z909" s="23"/>
      <c r="AA909" s="23"/>
      <c r="AB909" s="23"/>
      <c r="AC909" s="23"/>
      <c r="AD909" s="23"/>
      <c r="AE909" s="23"/>
      <c r="AF909" s="23"/>
      <c r="AG909" s="23"/>
      <c r="AH909" s="23"/>
    </row>
    <row r="910" spans="1:34"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0"/>
      <c r="X910" s="30"/>
      <c r="Y910" s="31"/>
      <c r="Z910" s="23"/>
      <c r="AA910" s="23"/>
      <c r="AB910" s="23"/>
      <c r="AC910" s="23"/>
      <c r="AD910" s="23"/>
      <c r="AE910" s="23"/>
      <c r="AF910" s="23"/>
      <c r="AG910" s="23"/>
      <c r="AH910" s="23"/>
    </row>
    <row r="911" spans="1:34"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0"/>
      <c r="X911" s="30"/>
      <c r="Y911" s="31"/>
      <c r="Z911" s="23"/>
      <c r="AA911" s="23"/>
      <c r="AB911" s="23"/>
      <c r="AC911" s="23"/>
      <c r="AD911" s="23"/>
      <c r="AE911" s="23"/>
      <c r="AF911" s="23"/>
      <c r="AG911" s="23"/>
      <c r="AH911" s="23"/>
    </row>
    <row r="912" spans="1:34"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0"/>
      <c r="X912" s="30"/>
      <c r="Y912" s="31"/>
      <c r="Z912" s="23"/>
      <c r="AA912" s="23"/>
      <c r="AB912" s="23"/>
      <c r="AC912" s="23"/>
      <c r="AD912" s="23"/>
      <c r="AE912" s="23"/>
      <c r="AF912" s="23"/>
      <c r="AG912" s="23"/>
      <c r="AH912" s="23"/>
    </row>
    <row r="913" spans="1:34"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0"/>
      <c r="X913" s="30"/>
      <c r="Y913" s="31"/>
      <c r="Z913" s="23"/>
      <c r="AA913" s="23"/>
      <c r="AB913" s="23"/>
      <c r="AC913" s="23"/>
      <c r="AD913" s="23"/>
      <c r="AE913" s="23"/>
      <c r="AF913" s="23"/>
      <c r="AG913" s="23"/>
      <c r="AH913" s="23"/>
    </row>
    <row r="914" spans="1:34"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0"/>
      <c r="X914" s="30"/>
      <c r="Y914" s="31"/>
      <c r="Z914" s="23"/>
      <c r="AA914" s="23"/>
      <c r="AB914" s="23"/>
      <c r="AC914" s="23"/>
      <c r="AD914" s="23"/>
      <c r="AE914" s="23"/>
      <c r="AF914" s="23"/>
      <c r="AG914" s="23"/>
      <c r="AH914" s="23"/>
    </row>
    <row r="915" spans="1:34"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0"/>
      <c r="X915" s="30"/>
      <c r="Y915" s="31"/>
      <c r="Z915" s="23"/>
      <c r="AA915" s="23"/>
      <c r="AB915" s="23"/>
      <c r="AC915" s="23"/>
      <c r="AD915" s="23"/>
      <c r="AE915" s="23"/>
      <c r="AF915" s="23"/>
      <c r="AG915" s="23"/>
      <c r="AH915" s="23"/>
    </row>
    <row r="916" spans="1:34"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0"/>
      <c r="X916" s="30"/>
      <c r="Y916" s="31"/>
      <c r="Z916" s="23"/>
      <c r="AA916" s="23"/>
      <c r="AB916" s="23"/>
      <c r="AC916" s="23"/>
      <c r="AD916" s="23"/>
      <c r="AE916" s="23"/>
      <c r="AF916" s="23"/>
      <c r="AG916" s="23"/>
      <c r="AH916" s="23"/>
    </row>
    <row r="917" spans="1:34"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0"/>
      <c r="X917" s="30"/>
      <c r="Y917" s="31"/>
      <c r="Z917" s="23"/>
      <c r="AA917" s="23"/>
      <c r="AB917" s="23"/>
      <c r="AC917" s="23"/>
      <c r="AD917" s="23"/>
      <c r="AE917" s="23"/>
      <c r="AF917" s="23"/>
      <c r="AG917" s="23"/>
      <c r="AH917" s="23"/>
    </row>
    <row r="918" spans="1:34"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0"/>
      <c r="X918" s="30"/>
      <c r="Y918" s="31"/>
      <c r="Z918" s="23"/>
      <c r="AA918" s="23"/>
      <c r="AB918" s="23"/>
      <c r="AC918" s="23"/>
      <c r="AD918" s="23"/>
      <c r="AE918" s="23"/>
      <c r="AF918" s="23"/>
      <c r="AG918" s="23"/>
      <c r="AH918" s="23"/>
    </row>
    <row r="919" spans="1:34"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0"/>
      <c r="X919" s="30"/>
      <c r="Y919" s="31"/>
      <c r="Z919" s="23"/>
      <c r="AA919" s="23"/>
      <c r="AB919" s="23"/>
      <c r="AC919" s="23"/>
      <c r="AD919" s="23"/>
      <c r="AE919" s="23"/>
      <c r="AF919" s="23"/>
      <c r="AG919" s="23"/>
      <c r="AH919" s="23"/>
    </row>
    <row r="920" spans="1:34"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0"/>
      <c r="X920" s="30"/>
      <c r="Y920" s="31"/>
      <c r="Z920" s="23"/>
      <c r="AA920" s="23"/>
      <c r="AB920" s="23"/>
      <c r="AC920" s="23"/>
      <c r="AD920" s="23"/>
      <c r="AE920" s="23"/>
      <c r="AF920" s="23"/>
      <c r="AG920" s="23"/>
      <c r="AH920" s="23"/>
    </row>
    <row r="921" spans="1:34"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0"/>
      <c r="X921" s="30"/>
      <c r="Y921" s="31"/>
      <c r="Z921" s="23"/>
      <c r="AA921" s="23"/>
      <c r="AB921" s="23"/>
      <c r="AC921" s="23"/>
      <c r="AD921" s="23"/>
      <c r="AE921" s="23"/>
      <c r="AF921" s="23"/>
      <c r="AG921" s="23"/>
      <c r="AH921" s="23"/>
    </row>
    <row r="922" spans="1:34"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0"/>
      <c r="X922" s="30"/>
      <c r="Y922" s="31"/>
      <c r="Z922" s="23"/>
      <c r="AA922" s="23"/>
      <c r="AB922" s="23"/>
      <c r="AC922" s="23"/>
      <c r="AD922" s="23"/>
      <c r="AE922" s="23"/>
      <c r="AF922" s="23"/>
      <c r="AG922" s="23"/>
      <c r="AH922" s="23"/>
    </row>
    <row r="923" spans="1:34"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0"/>
      <c r="X923" s="30"/>
      <c r="Y923" s="31"/>
      <c r="Z923" s="23"/>
      <c r="AA923" s="23"/>
      <c r="AB923" s="23"/>
      <c r="AC923" s="23"/>
      <c r="AD923" s="23"/>
      <c r="AE923" s="23"/>
      <c r="AF923" s="23"/>
      <c r="AG923" s="23"/>
      <c r="AH923" s="23"/>
    </row>
    <row r="924" spans="1:34"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0"/>
      <c r="X924" s="30"/>
      <c r="Y924" s="31"/>
      <c r="Z924" s="23"/>
      <c r="AA924" s="23"/>
      <c r="AB924" s="23"/>
      <c r="AC924" s="23"/>
      <c r="AD924" s="23"/>
      <c r="AE924" s="23"/>
      <c r="AF924" s="23"/>
      <c r="AG924" s="23"/>
      <c r="AH924" s="23"/>
    </row>
    <row r="925" spans="1:34"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0"/>
      <c r="X925" s="30"/>
      <c r="Y925" s="31"/>
      <c r="Z925" s="23"/>
      <c r="AA925" s="23"/>
      <c r="AB925" s="23"/>
      <c r="AC925" s="23"/>
      <c r="AD925" s="23"/>
      <c r="AE925" s="23"/>
      <c r="AF925" s="23"/>
      <c r="AG925" s="23"/>
      <c r="AH925" s="23"/>
    </row>
    <row r="926" spans="1:34"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0"/>
      <c r="X926" s="30"/>
      <c r="Y926" s="31"/>
      <c r="Z926" s="23"/>
      <c r="AA926" s="23"/>
      <c r="AB926" s="23"/>
      <c r="AC926" s="23"/>
      <c r="AD926" s="23"/>
      <c r="AE926" s="23"/>
      <c r="AF926" s="23"/>
      <c r="AG926" s="23"/>
      <c r="AH926" s="23"/>
    </row>
    <row r="927" spans="1:34"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0"/>
      <c r="X927" s="30"/>
      <c r="Y927" s="31"/>
      <c r="Z927" s="23"/>
      <c r="AA927" s="23"/>
      <c r="AB927" s="23"/>
      <c r="AC927" s="23"/>
      <c r="AD927" s="23"/>
      <c r="AE927" s="23"/>
      <c r="AF927" s="23"/>
      <c r="AG927" s="23"/>
      <c r="AH927" s="23"/>
    </row>
    <row r="928" spans="1:34"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0"/>
      <c r="X928" s="30"/>
      <c r="Y928" s="31"/>
      <c r="Z928" s="23"/>
      <c r="AA928" s="23"/>
      <c r="AB928" s="23"/>
      <c r="AC928" s="23"/>
      <c r="AD928" s="23"/>
      <c r="AE928" s="23"/>
      <c r="AF928" s="23"/>
      <c r="AG928" s="23"/>
      <c r="AH928" s="23"/>
    </row>
    <row r="929" spans="1:34"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0"/>
      <c r="X929" s="30"/>
      <c r="Y929" s="31"/>
      <c r="Z929" s="23"/>
      <c r="AA929" s="23"/>
      <c r="AB929" s="23"/>
      <c r="AC929" s="23"/>
      <c r="AD929" s="23"/>
      <c r="AE929" s="23"/>
      <c r="AF929" s="23"/>
      <c r="AG929" s="23"/>
      <c r="AH929" s="23"/>
    </row>
    <row r="930" spans="1:34"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0"/>
      <c r="X930" s="30"/>
      <c r="Y930" s="31"/>
      <c r="Z930" s="23"/>
      <c r="AA930" s="23"/>
      <c r="AB930" s="23"/>
      <c r="AC930" s="23"/>
      <c r="AD930" s="23"/>
      <c r="AE930" s="23"/>
      <c r="AF930" s="23"/>
      <c r="AG930" s="23"/>
      <c r="AH930" s="23"/>
    </row>
    <row r="931" spans="1:34"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0"/>
      <c r="X931" s="30"/>
      <c r="Y931" s="31"/>
      <c r="Z931" s="23"/>
      <c r="AA931" s="23"/>
      <c r="AB931" s="23"/>
      <c r="AC931" s="23"/>
      <c r="AD931" s="23"/>
      <c r="AE931" s="23"/>
      <c r="AF931" s="23"/>
      <c r="AG931" s="23"/>
      <c r="AH931" s="23"/>
    </row>
    <row r="932" spans="1:34"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0"/>
      <c r="X932" s="30"/>
      <c r="Y932" s="31"/>
      <c r="Z932" s="23"/>
      <c r="AA932" s="23"/>
      <c r="AB932" s="23"/>
      <c r="AC932" s="23"/>
      <c r="AD932" s="23"/>
      <c r="AE932" s="23"/>
      <c r="AF932" s="23"/>
      <c r="AG932" s="23"/>
      <c r="AH932" s="23"/>
    </row>
    <row r="933" spans="1:34"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0"/>
      <c r="X933" s="30"/>
      <c r="Y933" s="31"/>
      <c r="Z933" s="23"/>
      <c r="AA933" s="23"/>
      <c r="AB933" s="23"/>
      <c r="AC933" s="23"/>
      <c r="AD933" s="23"/>
      <c r="AE933" s="23"/>
      <c r="AF933" s="23"/>
      <c r="AG933" s="23"/>
      <c r="AH933" s="23"/>
    </row>
    <row r="934" spans="1:34"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0"/>
      <c r="X934" s="30"/>
      <c r="Y934" s="31"/>
      <c r="Z934" s="23"/>
      <c r="AA934" s="23"/>
      <c r="AB934" s="23"/>
      <c r="AC934" s="23"/>
      <c r="AD934" s="23"/>
      <c r="AE934" s="23"/>
      <c r="AF934" s="23"/>
      <c r="AG934" s="23"/>
      <c r="AH934" s="23"/>
    </row>
    <row r="935" spans="1:34"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0"/>
      <c r="X935" s="30"/>
      <c r="Y935" s="31"/>
      <c r="Z935" s="23"/>
      <c r="AA935" s="23"/>
      <c r="AB935" s="23"/>
      <c r="AC935" s="23"/>
      <c r="AD935" s="23"/>
      <c r="AE935" s="23"/>
      <c r="AF935" s="23"/>
      <c r="AG935" s="23"/>
      <c r="AH935" s="23"/>
    </row>
    <row r="936" spans="1:34"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0"/>
      <c r="X936" s="30"/>
      <c r="Y936" s="31"/>
      <c r="Z936" s="23"/>
      <c r="AA936" s="23"/>
      <c r="AB936" s="23"/>
      <c r="AC936" s="23"/>
      <c r="AD936" s="23"/>
      <c r="AE936" s="23"/>
      <c r="AF936" s="23"/>
      <c r="AG936" s="23"/>
      <c r="AH936" s="23"/>
    </row>
    <row r="937" spans="1:34"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0"/>
      <c r="X937" s="30"/>
      <c r="Y937" s="31"/>
      <c r="Z937" s="23"/>
      <c r="AA937" s="23"/>
      <c r="AB937" s="23"/>
      <c r="AC937" s="23"/>
      <c r="AD937" s="23"/>
      <c r="AE937" s="23"/>
      <c r="AF937" s="23"/>
      <c r="AG937" s="23"/>
      <c r="AH937" s="23"/>
    </row>
    <row r="938" spans="1:34"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0"/>
      <c r="X938" s="30"/>
      <c r="Y938" s="31"/>
      <c r="Z938" s="23"/>
      <c r="AA938" s="23"/>
      <c r="AB938" s="23"/>
      <c r="AC938" s="23"/>
      <c r="AD938" s="23"/>
      <c r="AE938" s="23"/>
      <c r="AF938" s="23"/>
      <c r="AG938" s="23"/>
      <c r="AH938" s="23"/>
    </row>
    <row r="939" spans="1:34"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0"/>
      <c r="X939" s="30"/>
      <c r="Y939" s="31"/>
      <c r="Z939" s="23"/>
      <c r="AA939" s="23"/>
      <c r="AB939" s="23"/>
      <c r="AC939" s="23"/>
      <c r="AD939" s="23"/>
      <c r="AE939" s="23"/>
      <c r="AF939" s="23"/>
      <c r="AG939" s="23"/>
      <c r="AH939" s="23"/>
    </row>
    <row r="940" spans="1:34"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0"/>
      <c r="X940" s="30"/>
      <c r="Y940" s="31"/>
      <c r="Z940" s="23"/>
      <c r="AA940" s="23"/>
      <c r="AB940" s="23"/>
      <c r="AC940" s="23"/>
      <c r="AD940" s="23"/>
      <c r="AE940" s="23"/>
      <c r="AF940" s="23"/>
      <c r="AG940" s="23"/>
      <c r="AH940" s="23"/>
    </row>
    <row r="941" spans="1:34"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0"/>
      <c r="X941" s="30"/>
      <c r="Y941" s="31"/>
      <c r="Z941" s="23"/>
      <c r="AA941" s="23"/>
      <c r="AB941" s="23"/>
      <c r="AC941" s="23"/>
      <c r="AD941" s="23"/>
      <c r="AE941" s="23"/>
      <c r="AF941" s="23"/>
      <c r="AG941" s="23"/>
      <c r="AH941" s="23"/>
    </row>
    <row r="942" spans="1:34"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0"/>
      <c r="X942" s="30"/>
      <c r="Y942" s="31"/>
      <c r="Z942" s="23"/>
      <c r="AA942" s="23"/>
      <c r="AB942" s="23"/>
      <c r="AC942" s="23"/>
      <c r="AD942" s="23"/>
      <c r="AE942" s="23"/>
      <c r="AF942" s="23"/>
      <c r="AG942" s="23"/>
      <c r="AH942" s="23"/>
    </row>
    <row r="943" spans="1:34"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0"/>
      <c r="X943" s="30"/>
      <c r="Y943" s="31"/>
      <c r="Z943" s="23"/>
      <c r="AA943" s="23"/>
      <c r="AB943" s="23"/>
      <c r="AC943" s="23"/>
      <c r="AD943" s="23"/>
      <c r="AE943" s="23"/>
      <c r="AF943" s="23"/>
      <c r="AG943" s="23"/>
      <c r="AH943" s="23"/>
    </row>
    <row r="944" spans="1:34"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0"/>
      <c r="X944" s="30"/>
      <c r="Y944" s="31"/>
      <c r="Z944" s="23"/>
      <c r="AA944" s="23"/>
      <c r="AB944" s="23"/>
      <c r="AC944" s="23"/>
      <c r="AD944" s="23"/>
      <c r="AE944" s="23"/>
      <c r="AF944" s="23"/>
      <c r="AG944" s="23"/>
      <c r="AH944" s="23"/>
    </row>
    <row r="945" spans="1:34"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0"/>
      <c r="X945" s="30"/>
      <c r="Y945" s="31"/>
      <c r="Z945" s="23"/>
      <c r="AA945" s="23"/>
      <c r="AB945" s="23"/>
      <c r="AC945" s="23"/>
      <c r="AD945" s="23"/>
      <c r="AE945" s="23"/>
      <c r="AF945" s="23"/>
      <c r="AG945" s="23"/>
      <c r="AH945" s="23"/>
    </row>
    <row r="946" spans="1:34"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0"/>
      <c r="X946" s="30"/>
      <c r="Y946" s="31"/>
      <c r="Z946" s="23"/>
      <c r="AA946" s="23"/>
      <c r="AB946" s="23"/>
      <c r="AC946" s="23"/>
      <c r="AD946" s="23"/>
      <c r="AE946" s="23"/>
      <c r="AF946" s="23"/>
      <c r="AG946" s="23"/>
      <c r="AH946" s="23"/>
    </row>
    <row r="947" spans="1:34"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0"/>
      <c r="X947" s="30"/>
      <c r="Y947" s="31"/>
      <c r="Z947" s="23"/>
      <c r="AA947" s="23"/>
      <c r="AB947" s="23"/>
      <c r="AC947" s="23"/>
      <c r="AD947" s="23"/>
      <c r="AE947" s="23"/>
      <c r="AF947" s="23"/>
      <c r="AG947" s="23"/>
      <c r="AH947" s="23"/>
    </row>
    <row r="948" spans="1:34"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0"/>
      <c r="X948" s="30"/>
      <c r="Y948" s="31"/>
      <c r="Z948" s="23"/>
      <c r="AA948" s="23"/>
      <c r="AB948" s="23"/>
      <c r="AC948" s="23"/>
      <c r="AD948" s="23"/>
      <c r="AE948" s="23"/>
      <c r="AF948" s="23"/>
      <c r="AG948" s="23"/>
      <c r="AH948" s="23"/>
    </row>
    <row r="949" spans="1:34"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0"/>
      <c r="X949" s="30"/>
      <c r="Y949" s="31"/>
      <c r="Z949" s="23"/>
      <c r="AA949" s="23"/>
      <c r="AB949" s="23"/>
      <c r="AC949" s="23"/>
      <c r="AD949" s="23"/>
      <c r="AE949" s="23"/>
      <c r="AF949" s="23"/>
      <c r="AG949" s="23"/>
      <c r="AH949" s="23"/>
    </row>
    <row r="950" spans="1:34"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0"/>
      <c r="X950" s="30"/>
      <c r="Y950" s="31"/>
      <c r="Z950" s="23"/>
      <c r="AA950" s="23"/>
      <c r="AB950" s="23"/>
      <c r="AC950" s="23"/>
      <c r="AD950" s="23"/>
      <c r="AE950" s="23"/>
      <c r="AF950" s="23"/>
      <c r="AG950" s="23"/>
      <c r="AH950" s="23"/>
    </row>
    <row r="951" spans="1:34"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0"/>
      <c r="X951" s="30"/>
      <c r="Y951" s="31"/>
      <c r="Z951" s="23"/>
      <c r="AA951" s="23"/>
      <c r="AB951" s="23"/>
      <c r="AC951" s="23"/>
      <c r="AD951" s="23"/>
      <c r="AE951" s="23"/>
      <c r="AF951" s="23"/>
      <c r="AG951" s="23"/>
      <c r="AH951" s="23"/>
    </row>
    <row r="952" spans="1:34"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0"/>
      <c r="X952" s="30"/>
      <c r="Y952" s="31"/>
      <c r="Z952" s="23"/>
      <c r="AA952" s="23"/>
      <c r="AB952" s="23"/>
      <c r="AC952" s="23"/>
      <c r="AD952" s="23"/>
      <c r="AE952" s="23"/>
      <c r="AF952" s="23"/>
      <c r="AG952" s="23"/>
      <c r="AH952" s="23"/>
    </row>
    <row r="953" spans="1:34"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0"/>
      <c r="X953" s="30"/>
      <c r="Y953" s="31"/>
      <c r="Z953" s="23"/>
      <c r="AA953" s="23"/>
      <c r="AB953" s="23"/>
      <c r="AC953" s="23"/>
      <c r="AD953" s="23"/>
      <c r="AE953" s="23"/>
      <c r="AF953" s="23"/>
      <c r="AG953" s="23"/>
      <c r="AH953" s="23"/>
    </row>
    <row r="954" spans="1:34"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0"/>
      <c r="X954" s="30"/>
      <c r="Y954" s="31"/>
      <c r="Z954" s="23"/>
      <c r="AA954" s="23"/>
      <c r="AB954" s="23"/>
      <c r="AC954" s="23"/>
      <c r="AD954" s="23"/>
      <c r="AE954" s="23"/>
      <c r="AF954" s="23"/>
      <c r="AG954" s="23"/>
      <c r="AH954" s="23"/>
    </row>
    <row r="955" spans="1:34"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0"/>
      <c r="X955" s="30"/>
      <c r="Y955" s="31"/>
      <c r="Z955" s="23"/>
      <c r="AA955" s="23"/>
      <c r="AB955" s="23"/>
      <c r="AC955" s="23"/>
      <c r="AD955" s="23"/>
      <c r="AE955" s="23"/>
      <c r="AF955" s="23"/>
      <c r="AG955" s="23"/>
      <c r="AH955" s="23"/>
    </row>
    <row r="956" spans="1:34"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0"/>
      <c r="X956" s="30"/>
      <c r="Y956" s="31"/>
      <c r="Z956" s="23"/>
      <c r="AA956" s="23"/>
      <c r="AB956" s="23"/>
      <c r="AC956" s="23"/>
      <c r="AD956" s="23"/>
      <c r="AE956" s="23"/>
      <c r="AF956" s="23"/>
      <c r="AG956" s="23"/>
      <c r="AH956" s="23"/>
    </row>
    <row r="957" spans="1:34"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0"/>
      <c r="X957" s="30"/>
      <c r="Y957" s="31"/>
      <c r="Z957" s="23"/>
      <c r="AA957" s="23"/>
      <c r="AB957" s="23"/>
      <c r="AC957" s="23"/>
      <c r="AD957" s="23"/>
      <c r="AE957" s="23"/>
      <c r="AF957" s="23"/>
      <c r="AG957" s="23"/>
      <c r="AH957" s="23"/>
    </row>
    <row r="958" spans="1:34"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0"/>
      <c r="X958" s="30"/>
      <c r="Y958" s="31"/>
      <c r="Z958" s="23"/>
      <c r="AA958" s="23"/>
      <c r="AB958" s="23"/>
      <c r="AC958" s="23"/>
      <c r="AD958" s="23"/>
      <c r="AE958" s="23"/>
      <c r="AF958" s="23"/>
      <c r="AG958" s="23"/>
      <c r="AH958" s="23"/>
    </row>
    <row r="959" spans="1:34"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0"/>
      <c r="X959" s="30"/>
      <c r="Y959" s="31"/>
      <c r="Z959" s="23"/>
      <c r="AA959" s="23"/>
      <c r="AB959" s="23"/>
      <c r="AC959" s="23"/>
      <c r="AD959" s="23"/>
      <c r="AE959" s="23"/>
      <c r="AF959" s="23"/>
      <c r="AG959" s="23"/>
      <c r="AH959" s="23"/>
    </row>
    <row r="960" spans="1:34"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0"/>
      <c r="X960" s="30"/>
      <c r="Y960" s="31"/>
      <c r="Z960" s="23"/>
      <c r="AA960" s="23"/>
      <c r="AB960" s="23"/>
      <c r="AC960" s="23"/>
      <c r="AD960" s="23"/>
      <c r="AE960" s="23"/>
      <c r="AF960" s="23"/>
      <c r="AG960" s="23"/>
      <c r="AH960" s="23"/>
    </row>
    <row r="961" spans="1:34"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0"/>
      <c r="X961" s="30"/>
      <c r="Y961" s="31"/>
      <c r="Z961" s="23"/>
      <c r="AA961" s="23"/>
      <c r="AB961" s="23"/>
      <c r="AC961" s="23"/>
      <c r="AD961" s="23"/>
      <c r="AE961" s="23"/>
      <c r="AF961" s="23"/>
      <c r="AG961" s="23"/>
      <c r="AH961" s="23"/>
    </row>
    <row r="962" spans="1:34"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0"/>
      <c r="X962" s="30"/>
      <c r="Y962" s="31"/>
      <c r="Z962" s="23"/>
      <c r="AA962" s="23"/>
      <c r="AB962" s="23"/>
      <c r="AC962" s="23"/>
      <c r="AD962" s="23"/>
      <c r="AE962" s="23"/>
      <c r="AF962" s="23"/>
      <c r="AG962" s="23"/>
      <c r="AH962" s="23"/>
    </row>
    <row r="963" spans="1:34"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0"/>
      <c r="X963" s="30"/>
      <c r="Y963" s="31"/>
      <c r="Z963" s="23"/>
      <c r="AA963" s="23"/>
      <c r="AB963" s="23"/>
      <c r="AC963" s="23"/>
      <c r="AD963" s="23"/>
      <c r="AE963" s="23"/>
      <c r="AF963" s="23"/>
      <c r="AG963" s="23"/>
      <c r="AH963" s="23"/>
    </row>
    <row r="964" spans="1:34"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0"/>
      <c r="X964" s="30"/>
      <c r="Y964" s="31"/>
      <c r="Z964" s="23"/>
      <c r="AA964" s="23"/>
      <c r="AB964" s="23"/>
      <c r="AC964" s="23"/>
      <c r="AD964" s="23"/>
      <c r="AE964" s="23"/>
      <c r="AF964" s="23"/>
      <c r="AG964" s="23"/>
      <c r="AH964" s="23"/>
    </row>
    <row r="965" spans="1:34" ht="15" customHeight="1" x14ac:dyDescent="0.2">
      <c r="A965" s="47">
        <f t="shared" ref="A965:A1028" si="15">SUM(G965:X965)</f>
        <v>0</v>
      </c>
      <c r="B965" s="28"/>
      <c r="E965" s="30"/>
      <c r="F965" s="30"/>
      <c r="H965" s="30"/>
      <c r="I965" s="30"/>
      <c r="J965" s="30"/>
      <c r="K965" s="30"/>
      <c r="L965" s="30"/>
      <c r="M965" s="30"/>
      <c r="N965" s="30"/>
      <c r="O965" s="30"/>
      <c r="P965" s="30"/>
      <c r="Q965" s="30"/>
      <c r="R965" s="30"/>
      <c r="S965" s="30"/>
      <c r="T965" s="30"/>
      <c r="U965" s="30"/>
      <c r="V965" s="30"/>
      <c r="W965" s="30"/>
      <c r="X965" s="30"/>
      <c r="Y965" s="31"/>
      <c r="Z965" s="23"/>
      <c r="AA965" s="23"/>
      <c r="AB965" s="23"/>
      <c r="AC965" s="23"/>
      <c r="AD965" s="23"/>
      <c r="AE965" s="23"/>
      <c r="AF965" s="23"/>
      <c r="AG965" s="23"/>
      <c r="AH965" s="23"/>
    </row>
    <row r="966" spans="1:34"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0"/>
      <c r="X966" s="30"/>
      <c r="Y966" s="31"/>
      <c r="Z966" s="23"/>
      <c r="AA966" s="23"/>
      <c r="AB966" s="23"/>
      <c r="AC966" s="23"/>
      <c r="AD966" s="23"/>
      <c r="AE966" s="23"/>
      <c r="AF966" s="23"/>
      <c r="AG966" s="23"/>
      <c r="AH966" s="23"/>
    </row>
    <row r="967" spans="1:34"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0"/>
      <c r="X967" s="30"/>
      <c r="Y967" s="31"/>
      <c r="Z967" s="23"/>
      <c r="AA967" s="23"/>
      <c r="AB967" s="23"/>
      <c r="AC967" s="23"/>
      <c r="AD967" s="23"/>
      <c r="AE967" s="23"/>
      <c r="AF967" s="23"/>
      <c r="AG967" s="23"/>
      <c r="AH967" s="23"/>
    </row>
    <row r="968" spans="1:34"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0"/>
      <c r="X968" s="30"/>
      <c r="Y968" s="31"/>
      <c r="Z968" s="23"/>
      <c r="AA968" s="23"/>
      <c r="AB968" s="23"/>
      <c r="AC968" s="23"/>
      <c r="AD968" s="23"/>
      <c r="AE968" s="23"/>
      <c r="AF968" s="23"/>
      <c r="AG968" s="23"/>
      <c r="AH968" s="23"/>
    </row>
    <row r="969" spans="1:34"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0"/>
      <c r="X969" s="30"/>
      <c r="Y969" s="31"/>
      <c r="Z969" s="23"/>
      <c r="AA969" s="23"/>
      <c r="AB969" s="23"/>
      <c r="AC969" s="23"/>
      <c r="AD969" s="23"/>
      <c r="AE969" s="23"/>
      <c r="AF969" s="23"/>
      <c r="AG969" s="23"/>
      <c r="AH969" s="23"/>
    </row>
    <row r="970" spans="1:34"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0"/>
      <c r="X970" s="30"/>
      <c r="Y970" s="31"/>
      <c r="Z970" s="23"/>
      <c r="AA970" s="23"/>
      <c r="AB970" s="23"/>
      <c r="AC970" s="23"/>
      <c r="AD970" s="23"/>
      <c r="AE970" s="23"/>
      <c r="AF970" s="23"/>
      <c r="AG970" s="23"/>
      <c r="AH970" s="23"/>
    </row>
    <row r="971" spans="1:34"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0"/>
      <c r="X971" s="30"/>
      <c r="Y971" s="31"/>
      <c r="Z971" s="23"/>
      <c r="AA971" s="23"/>
      <c r="AB971" s="23"/>
      <c r="AC971" s="23"/>
      <c r="AD971" s="23"/>
      <c r="AE971" s="23"/>
      <c r="AF971" s="23"/>
      <c r="AG971" s="23"/>
      <c r="AH971" s="23"/>
    </row>
    <row r="972" spans="1:34"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0"/>
      <c r="X972" s="30"/>
      <c r="Y972" s="31"/>
      <c r="Z972" s="23"/>
      <c r="AA972" s="23"/>
      <c r="AB972" s="23"/>
      <c r="AC972" s="23"/>
      <c r="AD972" s="23"/>
      <c r="AE972" s="23"/>
      <c r="AF972" s="23"/>
      <c r="AG972" s="23"/>
      <c r="AH972" s="23"/>
    </row>
    <row r="973" spans="1:34"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0"/>
      <c r="X973" s="30"/>
      <c r="Y973" s="31"/>
      <c r="Z973" s="23"/>
      <c r="AA973" s="23"/>
      <c r="AB973" s="23"/>
      <c r="AC973" s="23"/>
      <c r="AD973" s="23"/>
      <c r="AE973" s="23"/>
      <c r="AF973" s="23"/>
      <c r="AG973" s="23"/>
      <c r="AH973" s="23"/>
    </row>
    <row r="974" spans="1:34"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0"/>
      <c r="X974" s="30"/>
      <c r="Y974" s="31"/>
      <c r="Z974" s="23"/>
      <c r="AA974" s="23"/>
      <c r="AB974" s="23"/>
      <c r="AC974" s="23"/>
      <c r="AD974" s="23"/>
      <c r="AE974" s="23"/>
      <c r="AF974" s="23"/>
      <c r="AG974" s="23"/>
      <c r="AH974" s="23"/>
    </row>
    <row r="975" spans="1:34"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0"/>
      <c r="X975" s="30"/>
      <c r="Y975" s="31"/>
      <c r="Z975" s="23"/>
      <c r="AA975" s="23"/>
      <c r="AB975" s="23"/>
      <c r="AC975" s="23"/>
      <c r="AD975" s="23"/>
      <c r="AE975" s="23"/>
      <c r="AF975" s="23"/>
      <c r="AG975" s="23"/>
      <c r="AH975" s="23"/>
    </row>
    <row r="976" spans="1:34"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1:34"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1:34"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1:34"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1:34"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1:34"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1:34"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1:34"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1:34"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1:34"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1:34"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1:34"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1:34"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1:34"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1:34"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1:34"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1:34"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1:34"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1:34"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1:34"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1:34"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1:34"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1:34"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1:34"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1:34"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1:34"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1:34"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1:34"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1:34"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1:34" ht="15" customHeight="1" x14ac:dyDescent="0.2">
      <c r="A1005" s="47">
        <f t="shared" si="15"/>
        <v>0</v>
      </c>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1:34" ht="15" customHeight="1" x14ac:dyDescent="0.2">
      <c r="A1006" s="47">
        <f t="shared" si="15"/>
        <v>0</v>
      </c>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1:34" ht="15" customHeight="1" x14ac:dyDescent="0.2">
      <c r="A1007" s="47">
        <f t="shared" si="15"/>
        <v>0</v>
      </c>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1:34" ht="15" customHeight="1" x14ac:dyDescent="0.2">
      <c r="A1008" s="47">
        <f t="shared" si="15"/>
        <v>0</v>
      </c>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1:34" ht="15" customHeight="1" x14ac:dyDescent="0.2">
      <c r="A1009" s="47">
        <f t="shared" si="15"/>
        <v>0</v>
      </c>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1:34" ht="15" customHeight="1" x14ac:dyDescent="0.2">
      <c r="A1010" s="47">
        <f t="shared" si="15"/>
        <v>0</v>
      </c>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1:34" ht="15" customHeight="1" x14ac:dyDescent="0.2">
      <c r="A1011" s="47">
        <f t="shared" si="15"/>
        <v>0</v>
      </c>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1:34" ht="15" customHeight="1" x14ac:dyDescent="0.2">
      <c r="A1012" s="47">
        <f t="shared" si="15"/>
        <v>0</v>
      </c>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1:34" ht="15" customHeight="1" x14ac:dyDescent="0.2">
      <c r="A1013" s="47">
        <f t="shared" si="15"/>
        <v>0</v>
      </c>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1:34" ht="15" customHeight="1" x14ac:dyDescent="0.2">
      <c r="A1014" s="47">
        <f t="shared" si="15"/>
        <v>0</v>
      </c>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1:34" ht="15" customHeight="1" x14ac:dyDescent="0.2">
      <c r="A1015" s="47">
        <f t="shared" si="15"/>
        <v>0</v>
      </c>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1:34" ht="15" customHeight="1" x14ac:dyDescent="0.2">
      <c r="A1016" s="47">
        <f t="shared" si="15"/>
        <v>0</v>
      </c>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1:34" ht="15" customHeight="1" x14ac:dyDescent="0.2">
      <c r="A1017" s="47">
        <f t="shared" si="15"/>
        <v>0</v>
      </c>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1:34" ht="15" customHeight="1" x14ac:dyDescent="0.2">
      <c r="A1018" s="47">
        <f t="shared" si="15"/>
        <v>0</v>
      </c>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1:34" ht="15" customHeight="1" x14ac:dyDescent="0.2">
      <c r="A1019" s="47">
        <f t="shared" si="15"/>
        <v>0</v>
      </c>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1:34" ht="15" customHeight="1" x14ac:dyDescent="0.2">
      <c r="A1020" s="47">
        <f t="shared" si="15"/>
        <v>0</v>
      </c>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1:34" ht="15" customHeight="1" x14ac:dyDescent="0.2">
      <c r="A1021" s="47">
        <f t="shared" si="15"/>
        <v>0</v>
      </c>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1:34" ht="15" customHeight="1" x14ac:dyDescent="0.2">
      <c r="A1022" s="47">
        <f t="shared" si="15"/>
        <v>0</v>
      </c>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1:34" ht="15" customHeight="1" x14ac:dyDescent="0.2">
      <c r="A1023" s="47">
        <f t="shared" si="15"/>
        <v>0</v>
      </c>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1:34" ht="15" customHeight="1" x14ac:dyDescent="0.2">
      <c r="A1024" s="47">
        <f t="shared" si="15"/>
        <v>0</v>
      </c>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1:34" ht="15" customHeight="1" x14ac:dyDescent="0.2">
      <c r="A1025" s="47">
        <f t="shared" si="15"/>
        <v>0</v>
      </c>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1:34" ht="15" customHeight="1" x14ac:dyDescent="0.2">
      <c r="A1026" s="47">
        <f t="shared" si="15"/>
        <v>0</v>
      </c>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1:34" ht="15" customHeight="1" x14ac:dyDescent="0.2">
      <c r="A1027" s="47">
        <f t="shared" si="15"/>
        <v>0</v>
      </c>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1:34" ht="15" customHeight="1" x14ac:dyDescent="0.2">
      <c r="A1028" s="47">
        <f t="shared" si="15"/>
        <v>0</v>
      </c>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1:34" ht="15" customHeight="1" x14ac:dyDescent="0.2">
      <c r="A1029" s="47">
        <f t="shared" ref="A1029:A1052" si="16">SUM(G1029:X1029)</f>
        <v>0</v>
      </c>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1:34" ht="15" customHeight="1" x14ac:dyDescent="0.2">
      <c r="A1030" s="47">
        <f t="shared" si="16"/>
        <v>0</v>
      </c>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1:34" ht="15" customHeight="1" x14ac:dyDescent="0.2">
      <c r="A1031" s="47">
        <f t="shared" si="16"/>
        <v>0</v>
      </c>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1:34" ht="15" customHeight="1" x14ac:dyDescent="0.2">
      <c r="A1032" s="47">
        <f t="shared" si="16"/>
        <v>0</v>
      </c>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1:34" ht="15" customHeight="1" x14ac:dyDescent="0.2">
      <c r="A1033" s="47">
        <f t="shared" si="16"/>
        <v>0</v>
      </c>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1:34" ht="15" customHeight="1" x14ac:dyDescent="0.2">
      <c r="A1034" s="47">
        <f t="shared" si="16"/>
        <v>0</v>
      </c>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1:34" ht="15" customHeight="1" x14ac:dyDescent="0.2">
      <c r="A1035" s="47">
        <f t="shared" si="16"/>
        <v>0</v>
      </c>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1:34" ht="15" customHeight="1" x14ac:dyDescent="0.2">
      <c r="A1036" s="47">
        <f t="shared" si="16"/>
        <v>0</v>
      </c>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1:34" ht="15" customHeight="1" x14ac:dyDescent="0.2">
      <c r="A1037" s="47">
        <f t="shared" si="16"/>
        <v>0</v>
      </c>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1:34" ht="15" customHeight="1" x14ac:dyDescent="0.2">
      <c r="A1038" s="47">
        <f t="shared" si="16"/>
        <v>0</v>
      </c>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1:34" ht="15" customHeight="1" x14ac:dyDescent="0.2">
      <c r="A1039" s="47">
        <f t="shared" si="16"/>
        <v>0</v>
      </c>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1:34" ht="15" customHeight="1" x14ac:dyDescent="0.2">
      <c r="A1040" s="47">
        <f t="shared" si="16"/>
        <v>0</v>
      </c>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1:34" ht="15" customHeight="1" x14ac:dyDescent="0.2">
      <c r="A1041" s="47">
        <f t="shared" si="16"/>
        <v>0</v>
      </c>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1:34" ht="15" customHeight="1" x14ac:dyDescent="0.2">
      <c r="A1042" s="47">
        <f t="shared" si="16"/>
        <v>0</v>
      </c>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1:34" ht="15" customHeight="1" x14ac:dyDescent="0.2">
      <c r="A1043" s="47">
        <f t="shared" si="16"/>
        <v>0</v>
      </c>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1:34" ht="15" customHeight="1" x14ac:dyDescent="0.2">
      <c r="A1044" s="47">
        <f t="shared" si="16"/>
        <v>0</v>
      </c>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1:34" ht="15" customHeight="1" x14ac:dyDescent="0.2">
      <c r="A1045" s="47">
        <f t="shared" si="16"/>
        <v>0</v>
      </c>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1:34" ht="15" customHeight="1" x14ac:dyDescent="0.2">
      <c r="A1046" s="47">
        <f t="shared" si="16"/>
        <v>0</v>
      </c>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1:34" ht="15" customHeight="1" x14ac:dyDescent="0.2">
      <c r="A1047" s="47">
        <f t="shared" si="16"/>
        <v>0</v>
      </c>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1:34" ht="15" customHeight="1" x14ac:dyDescent="0.2">
      <c r="A1048" s="47">
        <f t="shared" si="16"/>
        <v>0</v>
      </c>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1:34" ht="15" customHeight="1" x14ac:dyDescent="0.2">
      <c r="A1049" s="47">
        <f t="shared" si="16"/>
        <v>0</v>
      </c>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1:34" ht="15" customHeight="1" x14ac:dyDescent="0.2">
      <c r="A1050" s="47">
        <f t="shared" si="16"/>
        <v>0</v>
      </c>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1:34" ht="15" customHeight="1" x14ac:dyDescent="0.2">
      <c r="A1051" s="47">
        <f t="shared" si="16"/>
        <v>0</v>
      </c>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1:34" ht="15" customHeight="1" x14ac:dyDescent="0.2">
      <c r="A1052" s="47">
        <f t="shared" si="16"/>
        <v>0</v>
      </c>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1: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1: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1: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1: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c r="Z4808" s="23"/>
      <c r="AA4808" s="23"/>
      <c r="AB4808" s="23"/>
      <c r="AC4808" s="23"/>
      <c r="AD4808" s="23"/>
      <c r="AE4808" s="23"/>
      <c r="AF4808" s="23"/>
      <c r="AG4808" s="23"/>
      <c r="AH4808" s="23"/>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c r="Z4809" s="23"/>
      <c r="AA4809" s="23"/>
      <c r="AB4809" s="23"/>
      <c r="AC4809" s="23"/>
      <c r="AD4809" s="23"/>
      <c r="AE4809" s="23"/>
      <c r="AF4809" s="23"/>
      <c r="AG4809" s="23"/>
      <c r="AH4809" s="23"/>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c r="Z4810" s="23"/>
      <c r="AA4810" s="23"/>
      <c r="AB4810" s="23"/>
      <c r="AC4810" s="23"/>
      <c r="AD4810" s="23"/>
      <c r="AE4810" s="23"/>
      <c r="AF4810" s="23"/>
      <c r="AG4810" s="23"/>
      <c r="AH4810" s="23"/>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c r="Z4811" s="23"/>
      <c r="AA4811" s="23"/>
      <c r="AB4811" s="23"/>
      <c r="AC4811" s="23"/>
      <c r="AD4811" s="23"/>
      <c r="AE4811" s="23"/>
      <c r="AF4811" s="23"/>
      <c r="AG4811" s="23"/>
      <c r="AH4811" s="23"/>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c r="Z4812" s="23"/>
      <c r="AA4812" s="23"/>
      <c r="AB4812" s="23"/>
      <c r="AC4812" s="23"/>
      <c r="AD4812" s="23"/>
      <c r="AE4812" s="23"/>
      <c r="AF4812" s="23"/>
      <c r="AG4812" s="23"/>
      <c r="AH4812" s="23"/>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c r="Z4813" s="23"/>
      <c r="AA4813" s="23"/>
      <c r="AB4813" s="23"/>
      <c r="AC4813" s="23"/>
      <c r="AD4813" s="23"/>
      <c r="AE4813" s="23"/>
      <c r="AF4813" s="23"/>
      <c r="AG4813" s="23"/>
      <c r="AH4813" s="23"/>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c r="Z4814" s="23"/>
      <c r="AA4814" s="23"/>
      <c r="AB4814" s="23"/>
      <c r="AC4814" s="23"/>
      <c r="AD4814" s="23"/>
      <c r="AE4814" s="23"/>
      <c r="AF4814" s="23"/>
      <c r="AG4814" s="23"/>
      <c r="AH4814" s="23"/>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c r="Z4815" s="23"/>
      <c r="AA4815" s="23"/>
      <c r="AB4815" s="23"/>
      <c r="AC4815" s="23"/>
      <c r="AD4815" s="23"/>
      <c r="AE4815" s="23"/>
      <c r="AF4815" s="23"/>
      <c r="AG4815" s="23"/>
      <c r="AH4815" s="23"/>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c r="Z4816" s="23"/>
      <c r="AA4816" s="23"/>
      <c r="AB4816" s="23"/>
      <c r="AC4816" s="23"/>
      <c r="AD4816" s="23"/>
      <c r="AE4816" s="23"/>
      <c r="AF4816" s="23"/>
      <c r="AG4816" s="23"/>
      <c r="AH4816" s="23"/>
    </row>
    <row r="4817" spans="2:34"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c r="Z4817" s="23"/>
      <c r="AA4817" s="23"/>
      <c r="AB4817" s="23"/>
      <c r="AC4817" s="23"/>
      <c r="AD4817" s="23"/>
      <c r="AE4817" s="23"/>
      <c r="AF4817" s="23"/>
      <c r="AG4817" s="23"/>
      <c r="AH4817" s="23"/>
    </row>
    <row r="4818" spans="2:34"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c r="Z4818" s="23"/>
      <c r="AA4818" s="23"/>
      <c r="AB4818" s="23"/>
      <c r="AC4818" s="23"/>
      <c r="AD4818" s="23"/>
      <c r="AE4818" s="23"/>
      <c r="AF4818" s="23"/>
      <c r="AG4818" s="23"/>
      <c r="AH4818" s="23"/>
    </row>
    <row r="4819" spans="2:34"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c r="Z4819" s="23"/>
      <c r="AA4819" s="23"/>
      <c r="AB4819" s="23"/>
      <c r="AC4819" s="23"/>
      <c r="AD4819" s="23"/>
      <c r="AE4819" s="23"/>
      <c r="AF4819" s="23"/>
      <c r="AG4819" s="23"/>
      <c r="AH4819" s="23"/>
    </row>
    <row r="4820" spans="2:34"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c r="Z4820" s="23"/>
      <c r="AA4820" s="23"/>
      <c r="AB4820" s="23"/>
      <c r="AC4820" s="23"/>
      <c r="AD4820" s="23"/>
      <c r="AE4820" s="23"/>
      <c r="AF4820" s="23"/>
      <c r="AG4820" s="23"/>
      <c r="AH4820" s="23"/>
    </row>
    <row r="4821" spans="2:34"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c r="Z4821" s="23"/>
      <c r="AA4821" s="23"/>
      <c r="AB4821" s="23"/>
      <c r="AC4821" s="23"/>
      <c r="AD4821" s="23"/>
      <c r="AE4821" s="23"/>
      <c r="AF4821" s="23"/>
      <c r="AG4821" s="23"/>
      <c r="AH4821" s="23"/>
    </row>
    <row r="4822" spans="2:34"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c r="Z4822" s="23"/>
      <c r="AA4822" s="23"/>
      <c r="AB4822" s="23"/>
      <c r="AC4822" s="23"/>
      <c r="AD4822" s="23"/>
      <c r="AE4822" s="23"/>
      <c r="AF4822" s="23"/>
      <c r="AG4822" s="23"/>
      <c r="AH4822" s="23"/>
    </row>
    <row r="4823" spans="2:34"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c r="Z4823" s="23"/>
      <c r="AA4823" s="23"/>
      <c r="AB4823" s="23"/>
      <c r="AC4823" s="23"/>
      <c r="AD4823" s="23"/>
      <c r="AE4823" s="23"/>
      <c r="AF4823" s="23"/>
      <c r="AG4823" s="23"/>
      <c r="AH4823" s="23"/>
    </row>
    <row r="4824" spans="2:34"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c r="Z4824" s="23"/>
      <c r="AA4824" s="23"/>
      <c r="AB4824" s="23"/>
      <c r="AC4824" s="23"/>
      <c r="AD4824" s="23"/>
      <c r="AE4824" s="23"/>
      <c r="AF4824" s="23"/>
      <c r="AG4824" s="23"/>
      <c r="AH4824" s="23"/>
    </row>
    <row r="4825" spans="2:34"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c r="Z4825" s="23"/>
      <c r="AA4825" s="23"/>
      <c r="AB4825" s="23"/>
      <c r="AC4825" s="23"/>
      <c r="AD4825" s="23"/>
      <c r="AE4825" s="23"/>
      <c r="AF4825" s="23"/>
      <c r="AG4825" s="23"/>
      <c r="AH4825" s="23"/>
    </row>
    <row r="4826" spans="2:34"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c r="Z4826" s="23"/>
      <c r="AA4826" s="23"/>
      <c r="AB4826" s="23"/>
      <c r="AC4826" s="23"/>
      <c r="AD4826" s="23"/>
      <c r="AE4826" s="23"/>
      <c r="AF4826" s="23"/>
      <c r="AG4826" s="23"/>
      <c r="AH4826" s="23"/>
    </row>
    <row r="4827" spans="2:34"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c r="Z4827" s="23"/>
      <c r="AA4827" s="23"/>
      <c r="AB4827" s="23"/>
      <c r="AC4827" s="23"/>
      <c r="AD4827" s="23"/>
      <c r="AE4827" s="23"/>
      <c r="AF4827" s="23"/>
      <c r="AG4827" s="23"/>
      <c r="AH4827" s="23"/>
    </row>
    <row r="4828" spans="2:34"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c r="Z4828" s="23"/>
      <c r="AA4828" s="23"/>
      <c r="AB4828" s="23"/>
      <c r="AC4828" s="23"/>
      <c r="AD4828" s="23"/>
      <c r="AE4828" s="23"/>
      <c r="AF4828" s="23"/>
      <c r="AG4828" s="23"/>
      <c r="AH4828" s="23"/>
    </row>
    <row r="4829" spans="2:34"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c r="Z4829" s="23"/>
      <c r="AA4829" s="23"/>
      <c r="AB4829" s="23"/>
      <c r="AC4829" s="23"/>
      <c r="AD4829" s="23"/>
      <c r="AE4829" s="23"/>
      <c r="AF4829" s="23"/>
      <c r="AG4829" s="23"/>
      <c r="AH4829" s="23"/>
    </row>
    <row r="4830" spans="2:34"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c r="Z4830" s="23"/>
      <c r="AA4830" s="23"/>
      <c r="AB4830" s="23"/>
      <c r="AC4830" s="23"/>
      <c r="AD4830" s="23"/>
      <c r="AE4830" s="23"/>
      <c r="AF4830" s="23"/>
      <c r="AG4830" s="23"/>
      <c r="AH4830" s="23"/>
    </row>
    <row r="4831" spans="2:34"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c r="Z4831" s="23"/>
      <c r="AA4831" s="23"/>
      <c r="AB4831" s="23"/>
      <c r="AC4831" s="23"/>
      <c r="AD4831" s="23"/>
      <c r="AE4831" s="23"/>
      <c r="AF4831" s="23"/>
      <c r="AG4831" s="23"/>
      <c r="AH4831" s="23"/>
    </row>
    <row r="4832" spans="2:34"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c r="Z4832" s="23"/>
      <c r="AA4832" s="23"/>
      <c r="AB4832" s="23"/>
      <c r="AC4832" s="23"/>
      <c r="AD4832" s="23"/>
      <c r="AE4832" s="23"/>
      <c r="AF4832" s="23"/>
      <c r="AG4832" s="23"/>
      <c r="AH4832" s="23"/>
    </row>
    <row r="4833" spans="2:34"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c r="Z4833" s="23"/>
      <c r="AA4833" s="23"/>
      <c r="AB4833" s="23"/>
      <c r="AC4833" s="23"/>
      <c r="AD4833" s="23"/>
      <c r="AE4833" s="23"/>
      <c r="AF4833" s="23"/>
      <c r="AG4833" s="23"/>
      <c r="AH4833" s="23"/>
    </row>
    <row r="4834" spans="2:34"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c r="Z4834" s="23"/>
      <c r="AA4834" s="23"/>
      <c r="AB4834" s="23"/>
      <c r="AC4834" s="23"/>
      <c r="AD4834" s="23"/>
      <c r="AE4834" s="23"/>
      <c r="AF4834" s="23"/>
      <c r="AG4834" s="23"/>
      <c r="AH4834" s="23"/>
    </row>
    <row r="4835" spans="2:34"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c r="Z4835" s="23"/>
      <c r="AA4835" s="23"/>
      <c r="AB4835" s="23"/>
      <c r="AC4835" s="23"/>
      <c r="AD4835" s="23"/>
      <c r="AE4835" s="23"/>
      <c r="AF4835" s="23"/>
      <c r="AG4835" s="23"/>
      <c r="AH4835" s="23"/>
    </row>
    <row r="4836" spans="2:34"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c r="Z4836" s="23"/>
      <c r="AA4836" s="23"/>
      <c r="AB4836" s="23"/>
      <c r="AC4836" s="23"/>
      <c r="AD4836" s="23"/>
      <c r="AE4836" s="23"/>
      <c r="AF4836" s="23"/>
      <c r="AG4836" s="23"/>
      <c r="AH4836" s="23"/>
    </row>
    <row r="4837" spans="2:34"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c r="Z4837" s="23"/>
      <c r="AA4837" s="23"/>
      <c r="AB4837" s="23"/>
      <c r="AC4837" s="23"/>
      <c r="AD4837" s="23"/>
      <c r="AE4837" s="23"/>
      <c r="AF4837" s="23"/>
      <c r="AG4837" s="23"/>
      <c r="AH4837" s="23"/>
    </row>
    <row r="4838" spans="2:34"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c r="Z4838" s="23"/>
      <c r="AA4838" s="23"/>
      <c r="AB4838" s="23"/>
      <c r="AC4838" s="23"/>
      <c r="AD4838" s="23"/>
      <c r="AE4838" s="23"/>
      <c r="AF4838" s="23"/>
      <c r="AG4838" s="23"/>
      <c r="AH4838" s="23"/>
    </row>
    <row r="4839" spans="2:34"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c r="Z4839" s="23"/>
      <c r="AA4839" s="23"/>
      <c r="AB4839" s="23"/>
      <c r="AC4839" s="23"/>
      <c r="AD4839" s="23"/>
      <c r="AE4839" s="23"/>
      <c r="AF4839" s="23"/>
      <c r="AG4839" s="23"/>
      <c r="AH4839" s="23"/>
    </row>
    <row r="4840" spans="2:34"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c r="Z4840" s="23"/>
      <c r="AA4840" s="23"/>
      <c r="AB4840" s="23"/>
      <c r="AC4840" s="23"/>
      <c r="AD4840" s="23"/>
      <c r="AE4840" s="23"/>
      <c r="AF4840" s="23"/>
      <c r="AG4840" s="23"/>
      <c r="AH4840" s="23"/>
    </row>
    <row r="4841" spans="2:34"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c r="Z4841" s="23"/>
      <c r="AA4841" s="23"/>
      <c r="AB4841" s="23"/>
      <c r="AC4841" s="23"/>
      <c r="AD4841" s="23"/>
      <c r="AE4841" s="23"/>
      <c r="AF4841" s="23"/>
      <c r="AG4841" s="23"/>
      <c r="AH4841" s="23"/>
    </row>
    <row r="4842" spans="2:34"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c r="Z4842" s="23"/>
      <c r="AA4842" s="23"/>
      <c r="AB4842" s="23"/>
      <c r="AC4842" s="23"/>
      <c r="AD4842" s="23"/>
      <c r="AE4842" s="23"/>
      <c r="AF4842" s="23"/>
      <c r="AG4842" s="23"/>
      <c r="AH4842" s="23"/>
    </row>
    <row r="4843" spans="2:34"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c r="Z4843" s="23"/>
      <c r="AA4843" s="23"/>
      <c r="AB4843" s="23"/>
      <c r="AC4843" s="23"/>
      <c r="AD4843" s="23"/>
      <c r="AE4843" s="23"/>
      <c r="AF4843" s="23"/>
      <c r="AG4843" s="23"/>
      <c r="AH4843" s="23"/>
    </row>
    <row r="4844" spans="2:34"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c r="Z4844" s="23"/>
      <c r="AA4844" s="23"/>
      <c r="AB4844" s="23"/>
      <c r="AC4844" s="23"/>
      <c r="AD4844" s="23"/>
      <c r="AE4844" s="23"/>
      <c r="AF4844" s="23"/>
      <c r="AG4844" s="23"/>
      <c r="AH4844" s="23"/>
    </row>
    <row r="4845" spans="2:34"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c r="Z4845" s="23"/>
      <c r="AA4845" s="23"/>
      <c r="AB4845" s="23"/>
      <c r="AC4845" s="23"/>
      <c r="AD4845" s="23"/>
      <c r="AE4845" s="23"/>
      <c r="AF4845" s="23"/>
      <c r="AG4845" s="23"/>
      <c r="AH4845" s="23"/>
    </row>
    <row r="4846" spans="2:34"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c r="Z4846" s="23"/>
      <c r="AA4846" s="23"/>
      <c r="AB4846" s="23"/>
      <c r="AC4846" s="23"/>
      <c r="AD4846" s="23"/>
      <c r="AE4846" s="23"/>
      <c r="AF4846" s="23"/>
      <c r="AG4846" s="23"/>
      <c r="AH4846" s="23"/>
    </row>
    <row r="4847" spans="2:34"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c r="Z4847" s="23"/>
      <c r="AA4847" s="23"/>
      <c r="AB4847" s="23"/>
      <c r="AC4847" s="23"/>
      <c r="AD4847" s="23"/>
      <c r="AE4847" s="23"/>
      <c r="AF4847" s="23"/>
      <c r="AG4847" s="23"/>
      <c r="AH4847" s="23"/>
    </row>
    <row r="4848" spans="2:34"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c r="Z4848" s="23"/>
      <c r="AA4848" s="23"/>
      <c r="AB4848" s="23"/>
      <c r="AC4848" s="23"/>
      <c r="AD4848" s="23"/>
      <c r="AE4848" s="23"/>
      <c r="AF4848" s="23"/>
      <c r="AG4848" s="23"/>
      <c r="AH4848" s="23"/>
    </row>
    <row r="4849" spans="2:34"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c r="Z4849" s="23"/>
      <c r="AA4849" s="23"/>
      <c r="AB4849" s="23"/>
      <c r="AC4849" s="23"/>
      <c r="AD4849" s="23"/>
      <c r="AE4849" s="23"/>
      <c r="AF4849" s="23"/>
      <c r="AG4849" s="23"/>
      <c r="AH4849" s="23"/>
    </row>
    <row r="4850" spans="2:34"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c r="Z4850" s="23"/>
      <c r="AA4850" s="23"/>
      <c r="AB4850" s="23"/>
      <c r="AC4850" s="23"/>
      <c r="AD4850" s="23"/>
      <c r="AE4850" s="23"/>
      <c r="AF4850" s="23"/>
      <c r="AG4850" s="23"/>
      <c r="AH4850" s="23"/>
    </row>
    <row r="4851" spans="2:34"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c r="Z4851" s="23"/>
      <c r="AA4851" s="23"/>
      <c r="AB4851" s="23"/>
      <c r="AC4851" s="23"/>
      <c r="AD4851" s="23"/>
      <c r="AE4851" s="23"/>
      <c r="AF4851" s="23"/>
      <c r="AG4851" s="23"/>
      <c r="AH4851" s="23"/>
    </row>
    <row r="4852" spans="2:34"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c r="Z4852" s="23"/>
      <c r="AA4852" s="23"/>
      <c r="AB4852" s="23"/>
      <c r="AC4852" s="23"/>
      <c r="AD4852" s="23"/>
      <c r="AE4852" s="23"/>
      <c r="AF4852" s="23"/>
      <c r="AG4852" s="23"/>
      <c r="AH4852" s="23"/>
    </row>
    <row r="4853" spans="2:34"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c r="Z4853" s="23"/>
      <c r="AA4853" s="23"/>
      <c r="AB4853" s="23"/>
      <c r="AC4853" s="23"/>
      <c r="AD4853" s="23"/>
      <c r="AE4853" s="23"/>
      <c r="AF4853" s="23"/>
      <c r="AG4853" s="23"/>
      <c r="AH4853" s="23"/>
    </row>
    <row r="4854" spans="2:34"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c r="Z4854" s="23"/>
      <c r="AA4854" s="23"/>
      <c r="AB4854" s="23"/>
      <c r="AC4854" s="23"/>
      <c r="AD4854" s="23"/>
      <c r="AE4854" s="23"/>
      <c r="AF4854" s="23"/>
      <c r="AG4854" s="23"/>
      <c r="AH4854" s="23"/>
    </row>
    <row r="4855" spans="2:34"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c r="Z4855" s="23"/>
      <c r="AA4855" s="23"/>
      <c r="AB4855" s="23"/>
      <c r="AC4855" s="23"/>
      <c r="AD4855" s="23"/>
      <c r="AE4855" s="23"/>
      <c r="AF4855" s="23"/>
      <c r="AG4855" s="23"/>
      <c r="AH4855" s="23"/>
    </row>
    <row r="4856" spans="2:34"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c r="Z4856" s="23"/>
      <c r="AA4856" s="23"/>
      <c r="AB4856" s="23"/>
      <c r="AC4856" s="23"/>
      <c r="AD4856" s="23"/>
      <c r="AE4856" s="23"/>
      <c r="AF4856" s="23"/>
      <c r="AG4856" s="23"/>
      <c r="AH4856" s="23"/>
    </row>
    <row r="4857" spans="2:34"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c r="Z4857" s="23"/>
      <c r="AA4857" s="23"/>
      <c r="AB4857" s="23"/>
      <c r="AC4857" s="23"/>
      <c r="AD4857" s="23"/>
      <c r="AE4857" s="23"/>
      <c r="AF4857" s="23"/>
      <c r="AG4857" s="23"/>
      <c r="AH4857" s="23"/>
    </row>
    <row r="4858" spans="2:34"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c r="Z4858" s="23"/>
      <c r="AA4858" s="23"/>
      <c r="AB4858" s="23"/>
      <c r="AC4858" s="23"/>
      <c r="AD4858" s="23"/>
      <c r="AE4858" s="23"/>
      <c r="AF4858" s="23"/>
      <c r="AG4858" s="23"/>
      <c r="AH4858" s="23"/>
    </row>
    <row r="4859" spans="2:34"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c r="Z4859" s="23"/>
      <c r="AA4859" s="23"/>
      <c r="AB4859" s="23"/>
      <c r="AC4859" s="23"/>
      <c r="AD4859" s="23"/>
      <c r="AE4859" s="23"/>
      <c r="AF4859" s="23"/>
      <c r="AG4859" s="23"/>
      <c r="AH4859" s="23"/>
    </row>
    <row r="4860" spans="2:34"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c r="Z4860" s="23"/>
      <c r="AA4860" s="23"/>
      <c r="AB4860" s="23"/>
      <c r="AC4860" s="23"/>
      <c r="AD4860" s="23"/>
      <c r="AE4860" s="23"/>
      <c r="AF4860" s="23"/>
      <c r="AG4860" s="23"/>
      <c r="AH4860" s="23"/>
    </row>
    <row r="4861" spans="2:34"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c r="Z4861" s="23"/>
      <c r="AA4861" s="23"/>
      <c r="AB4861" s="23"/>
      <c r="AC4861" s="23"/>
      <c r="AD4861" s="23"/>
      <c r="AE4861" s="23"/>
      <c r="AF4861" s="23"/>
      <c r="AG4861" s="23"/>
      <c r="AH4861" s="23"/>
    </row>
    <row r="4862" spans="2:34"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c r="Z4862" s="23"/>
      <c r="AA4862" s="23"/>
      <c r="AB4862" s="23"/>
      <c r="AC4862" s="23"/>
      <c r="AD4862" s="23"/>
      <c r="AE4862" s="23"/>
      <c r="AF4862" s="23"/>
      <c r="AG4862" s="23"/>
      <c r="AH4862" s="23"/>
    </row>
    <row r="4863" spans="2:34"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c r="Z4863" s="23"/>
      <c r="AA4863" s="23"/>
      <c r="AB4863" s="23"/>
      <c r="AC4863" s="23"/>
      <c r="AD4863" s="23"/>
      <c r="AE4863" s="23"/>
      <c r="AF4863" s="23"/>
      <c r="AG4863" s="23"/>
      <c r="AH4863" s="23"/>
    </row>
    <row r="4864" spans="2:34"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c r="Z4864" s="23"/>
      <c r="AA4864" s="23"/>
      <c r="AB4864" s="23"/>
      <c r="AC4864" s="23"/>
      <c r="AD4864" s="23"/>
      <c r="AE4864" s="23"/>
      <c r="AF4864" s="23"/>
      <c r="AG4864" s="23"/>
      <c r="AH4864" s="23"/>
    </row>
    <row r="4865" spans="2:34"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c r="Z4865" s="23"/>
      <c r="AA4865" s="23"/>
      <c r="AB4865" s="23"/>
      <c r="AC4865" s="23"/>
      <c r="AD4865" s="23"/>
      <c r="AE4865" s="23"/>
      <c r="AF4865" s="23"/>
      <c r="AG4865" s="23"/>
      <c r="AH4865" s="23"/>
    </row>
    <row r="4866" spans="2:34"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c r="Z4866" s="23"/>
      <c r="AA4866" s="23"/>
      <c r="AB4866" s="23"/>
      <c r="AC4866" s="23"/>
      <c r="AD4866" s="23"/>
      <c r="AE4866" s="23"/>
      <c r="AF4866" s="23"/>
      <c r="AG4866" s="23"/>
      <c r="AH4866" s="23"/>
    </row>
    <row r="4867" spans="2:34"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c r="Z4867" s="23"/>
      <c r="AA4867" s="23"/>
      <c r="AB4867" s="23"/>
      <c r="AC4867" s="23"/>
      <c r="AD4867" s="23"/>
      <c r="AE4867" s="23"/>
      <c r="AF4867" s="23"/>
      <c r="AG4867" s="23"/>
      <c r="AH4867" s="23"/>
    </row>
    <row r="4868" spans="2:34"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c r="Z4868" s="23"/>
      <c r="AA4868" s="23"/>
      <c r="AB4868" s="23"/>
      <c r="AC4868" s="23"/>
      <c r="AD4868" s="23"/>
      <c r="AE4868" s="23"/>
      <c r="AF4868" s="23"/>
      <c r="AG4868" s="23"/>
      <c r="AH4868" s="23"/>
    </row>
    <row r="4869" spans="2:34"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c r="Z4869" s="23"/>
      <c r="AA4869" s="23"/>
      <c r="AB4869" s="23"/>
      <c r="AC4869" s="23"/>
      <c r="AD4869" s="23"/>
      <c r="AE4869" s="23"/>
      <c r="AF4869" s="23"/>
      <c r="AG4869" s="23"/>
      <c r="AH4869" s="23"/>
    </row>
    <row r="4870" spans="2:34"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c r="Z4870" s="23"/>
      <c r="AA4870" s="23"/>
      <c r="AB4870" s="23"/>
      <c r="AC4870" s="23"/>
      <c r="AD4870" s="23"/>
      <c r="AE4870" s="23"/>
      <c r="AF4870" s="23"/>
      <c r="AG4870" s="23"/>
      <c r="AH4870" s="23"/>
    </row>
    <row r="4871" spans="2:34"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c r="Z4871" s="23"/>
      <c r="AA4871" s="23"/>
      <c r="AB4871" s="23"/>
      <c r="AC4871" s="23"/>
      <c r="AD4871" s="23"/>
      <c r="AE4871" s="23"/>
      <c r="AF4871" s="23"/>
      <c r="AG4871" s="23"/>
      <c r="AH4871" s="23"/>
    </row>
    <row r="4872" spans="2:34"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c r="Z4872" s="23"/>
      <c r="AA4872" s="23"/>
      <c r="AB4872" s="23"/>
      <c r="AC4872" s="23"/>
      <c r="AD4872" s="23"/>
      <c r="AE4872" s="23"/>
      <c r="AF4872" s="23"/>
      <c r="AG4872" s="23"/>
      <c r="AH4872" s="23"/>
    </row>
    <row r="4873" spans="2:34"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c r="Z4873" s="23"/>
      <c r="AA4873" s="23"/>
      <c r="AB4873" s="23"/>
      <c r="AC4873" s="23"/>
      <c r="AD4873" s="23"/>
      <c r="AE4873" s="23"/>
      <c r="AF4873" s="23"/>
      <c r="AG4873" s="23"/>
      <c r="AH4873" s="23"/>
    </row>
    <row r="4874" spans="2:34"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c r="Z4874" s="23"/>
      <c r="AA4874" s="23"/>
      <c r="AB4874" s="23"/>
      <c r="AC4874" s="23"/>
      <c r="AD4874" s="23"/>
      <c r="AE4874" s="23"/>
      <c r="AF4874" s="23"/>
      <c r="AG4874" s="23"/>
      <c r="AH4874" s="23"/>
    </row>
    <row r="4875" spans="2:34"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c r="Z4875" s="23"/>
      <c r="AA4875" s="23"/>
      <c r="AB4875" s="23"/>
      <c r="AC4875" s="23"/>
      <c r="AD4875" s="23"/>
      <c r="AE4875" s="23"/>
      <c r="AF4875" s="23"/>
      <c r="AG4875" s="23"/>
      <c r="AH4875" s="23"/>
    </row>
    <row r="4876" spans="2:34"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c r="Z4876" s="23"/>
      <c r="AA4876" s="23"/>
      <c r="AB4876" s="23"/>
      <c r="AC4876" s="23"/>
      <c r="AD4876" s="23"/>
      <c r="AE4876" s="23"/>
      <c r="AF4876" s="23"/>
      <c r="AG4876" s="23"/>
      <c r="AH4876" s="23"/>
    </row>
    <row r="4877" spans="2:34"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c r="Z4877" s="23"/>
      <c r="AA4877" s="23"/>
      <c r="AB4877" s="23"/>
      <c r="AC4877" s="23"/>
      <c r="AD4877" s="23"/>
      <c r="AE4877" s="23"/>
      <c r="AF4877" s="23"/>
      <c r="AG4877" s="23"/>
      <c r="AH4877" s="23"/>
    </row>
    <row r="4878" spans="2:34"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c r="Z4878" s="23"/>
      <c r="AA4878" s="23"/>
      <c r="AB4878" s="23"/>
      <c r="AC4878" s="23"/>
      <c r="AD4878" s="23"/>
      <c r="AE4878" s="23"/>
      <c r="AF4878" s="23"/>
      <c r="AG4878" s="23"/>
      <c r="AH4878" s="23"/>
    </row>
    <row r="4879" spans="2:34"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c r="Z4879" s="23"/>
      <c r="AA4879" s="23"/>
      <c r="AB4879" s="23"/>
      <c r="AC4879" s="23"/>
      <c r="AD4879" s="23"/>
      <c r="AE4879" s="23"/>
      <c r="AF4879" s="23"/>
      <c r="AG4879" s="23"/>
      <c r="AH4879" s="23"/>
    </row>
    <row r="4880" spans="2:34"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c r="Z4880" s="23"/>
      <c r="AA4880" s="23"/>
      <c r="AB4880" s="23"/>
      <c r="AC4880" s="23"/>
      <c r="AD4880" s="23"/>
      <c r="AE4880" s="23"/>
      <c r="AF4880" s="23"/>
      <c r="AG4880" s="23"/>
      <c r="AH4880" s="23"/>
    </row>
    <row r="4881" spans="2:34"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c r="Z4881" s="23"/>
      <c r="AA4881" s="23"/>
      <c r="AB4881" s="23"/>
      <c r="AC4881" s="23"/>
      <c r="AD4881" s="23"/>
      <c r="AE4881" s="23"/>
      <c r="AF4881" s="23"/>
      <c r="AG4881" s="23"/>
      <c r="AH4881" s="23"/>
    </row>
    <row r="4882" spans="2:34"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c r="Z4882" s="23"/>
      <c r="AA4882" s="23"/>
      <c r="AB4882" s="23"/>
      <c r="AC4882" s="23"/>
      <c r="AD4882" s="23"/>
      <c r="AE4882" s="23"/>
      <c r="AF4882" s="23"/>
      <c r="AG4882" s="23"/>
      <c r="AH4882" s="23"/>
    </row>
    <row r="4883" spans="2:34"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c r="Z4883" s="23"/>
      <c r="AA4883" s="23"/>
      <c r="AB4883" s="23"/>
      <c r="AC4883" s="23"/>
      <c r="AD4883" s="23"/>
      <c r="AE4883" s="23"/>
      <c r="AF4883" s="23"/>
      <c r="AG4883" s="23"/>
      <c r="AH4883" s="23"/>
    </row>
    <row r="4884" spans="2:34"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c r="Z4884" s="23"/>
      <c r="AA4884" s="23"/>
      <c r="AB4884" s="23"/>
      <c r="AC4884" s="23"/>
      <c r="AD4884" s="23"/>
      <c r="AE4884" s="23"/>
      <c r="AF4884" s="23"/>
      <c r="AG4884" s="23"/>
      <c r="AH4884" s="23"/>
    </row>
    <row r="4885" spans="2:34"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c r="Z4885" s="23"/>
      <c r="AA4885" s="23"/>
      <c r="AB4885" s="23"/>
      <c r="AC4885" s="23"/>
      <c r="AD4885" s="23"/>
      <c r="AE4885" s="23"/>
      <c r="AF4885" s="23"/>
      <c r="AG4885" s="23"/>
      <c r="AH4885" s="23"/>
    </row>
    <row r="4886" spans="2:34"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c r="Z4886" s="23"/>
      <c r="AA4886" s="23"/>
      <c r="AB4886" s="23"/>
      <c r="AC4886" s="23"/>
      <c r="AD4886" s="23"/>
      <c r="AE4886" s="23"/>
      <c r="AF4886" s="23"/>
      <c r="AG4886" s="23"/>
      <c r="AH4886" s="23"/>
    </row>
    <row r="4887" spans="2:34"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c r="Z4887" s="23"/>
      <c r="AA4887" s="23"/>
      <c r="AB4887" s="23"/>
      <c r="AC4887" s="23"/>
      <c r="AD4887" s="23"/>
      <c r="AE4887" s="23"/>
      <c r="AF4887" s="23"/>
      <c r="AG4887" s="23"/>
      <c r="AH4887" s="23"/>
    </row>
    <row r="4888" spans="2:34"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c r="Z4888" s="23"/>
      <c r="AA4888" s="23"/>
      <c r="AB4888" s="23"/>
      <c r="AC4888" s="23"/>
      <c r="AD4888" s="23"/>
      <c r="AE4888" s="23"/>
      <c r="AF4888" s="23"/>
      <c r="AG4888" s="23"/>
      <c r="AH4888" s="23"/>
    </row>
    <row r="4889" spans="2:34"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c r="Z4889" s="23"/>
      <c r="AA4889" s="23"/>
      <c r="AB4889" s="23"/>
      <c r="AC4889" s="23"/>
      <c r="AD4889" s="23"/>
      <c r="AE4889" s="23"/>
      <c r="AF4889" s="23"/>
      <c r="AG4889" s="23"/>
      <c r="AH4889" s="23"/>
    </row>
    <row r="4890" spans="2:34"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c r="Z4890" s="23"/>
      <c r="AA4890" s="23"/>
      <c r="AB4890" s="23"/>
      <c r="AC4890" s="23"/>
      <c r="AD4890" s="23"/>
      <c r="AE4890" s="23"/>
      <c r="AF4890" s="23"/>
      <c r="AG4890" s="23"/>
      <c r="AH4890" s="23"/>
    </row>
    <row r="4891" spans="2:34"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c r="Z4891" s="23"/>
      <c r="AA4891" s="23"/>
      <c r="AB4891" s="23"/>
      <c r="AC4891" s="23"/>
      <c r="AD4891" s="23"/>
      <c r="AE4891" s="23"/>
      <c r="AF4891" s="23"/>
      <c r="AG4891" s="23"/>
      <c r="AH4891" s="23"/>
    </row>
    <row r="4892" spans="2:34"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c r="Z4892" s="23"/>
      <c r="AA4892" s="23"/>
      <c r="AB4892" s="23"/>
      <c r="AC4892" s="23"/>
      <c r="AD4892" s="23"/>
      <c r="AE4892" s="23"/>
      <c r="AF4892" s="23"/>
      <c r="AG4892" s="23"/>
      <c r="AH4892" s="23"/>
    </row>
    <row r="4893" spans="2:34"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c r="Z4893" s="23"/>
      <c r="AA4893" s="23"/>
      <c r="AB4893" s="23"/>
      <c r="AC4893" s="23"/>
      <c r="AD4893" s="23"/>
      <c r="AE4893" s="23"/>
      <c r="AF4893" s="23"/>
      <c r="AG4893" s="23"/>
      <c r="AH4893" s="23"/>
    </row>
    <row r="4894" spans="2:34"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c r="Z4894" s="23"/>
      <c r="AA4894" s="23"/>
      <c r="AB4894" s="23"/>
      <c r="AC4894" s="23"/>
      <c r="AD4894" s="23"/>
      <c r="AE4894" s="23"/>
      <c r="AF4894" s="23"/>
      <c r="AG4894" s="23"/>
      <c r="AH4894" s="23"/>
    </row>
    <row r="4895" spans="2:34"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c r="Z4895" s="23"/>
      <c r="AA4895" s="23"/>
      <c r="AB4895" s="23"/>
      <c r="AC4895" s="23"/>
      <c r="AD4895" s="23"/>
      <c r="AE4895" s="23"/>
      <c r="AF4895" s="23"/>
      <c r="AG4895" s="23"/>
      <c r="AH4895" s="23"/>
    </row>
    <row r="4896" spans="2:34"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c r="Z4896" s="23"/>
      <c r="AA4896" s="23"/>
      <c r="AB4896" s="23"/>
      <c r="AC4896" s="23"/>
      <c r="AD4896" s="23"/>
      <c r="AE4896" s="23"/>
      <c r="AF4896" s="23"/>
      <c r="AG4896" s="23"/>
      <c r="AH4896" s="23"/>
    </row>
    <row r="4897" spans="2:34"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c r="Z4897" s="23"/>
      <c r="AA4897" s="23"/>
      <c r="AB4897" s="23"/>
      <c r="AC4897" s="23"/>
      <c r="AD4897" s="23"/>
      <c r="AE4897" s="23"/>
      <c r="AF4897" s="23"/>
      <c r="AG4897" s="23"/>
      <c r="AH4897" s="23"/>
    </row>
    <row r="4898" spans="2:34"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c r="Z4898" s="23"/>
      <c r="AA4898" s="23"/>
      <c r="AB4898" s="23"/>
      <c r="AC4898" s="23"/>
      <c r="AD4898" s="23"/>
      <c r="AE4898" s="23"/>
      <c r="AF4898" s="23"/>
      <c r="AG4898" s="23"/>
      <c r="AH4898" s="23"/>
    </row>
    <row r="4899" spans="2:34"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c r="Z4899" s="23"/>
      <c r="AA4899" s="23"/>
      <c r="AB4899" s="23"/>
      <c r="AC4899" s="23"/>
      <c r="AD4899" s="23"/>
      <c r="AE4899" s="23"/>
      <c r="AF4899" s="23"/>
      <c r="AG4899" s="23"/>
      <c r="AH4899" s="23"/>
    </row>
    <row r="4900" spans="2:34"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c r="Z4900" s="23"/>
      <c r="AA4900" s="23"/>
      <c r="AB4900" s="23"/>
      <c r="AC4900" s="23"/>
      <c r="AD4900" s="23"/>
      <c r="AE4900" s="23"/>
      <c r="AF4900" s="23"/>
      <c r="AG4900" s="23"/>
      <c r="AH4900" s="23"/>
    </row>
    <row r="4901" spans="2:34"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c r="Z4901" s="23"/>
      <c r="AA4901" s="23"/>
      <c r="AB4901" s="23"/>
      <c r="AC4901" s="23"/>
      <c r="AD4901" s="23"/>
      <c r="AE4901" s="23"/>
      <c r="AF4901" s="23"/>
      <c r="AG4901" s="23"/>
      <c r="AH4901" s="23"/>
    </row>
    <row r="4902" spans="2:34"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c r="Z4902" s="23"/>
      <c r="AA4902" s="23"/>
      <c r="AB4902" s="23"/>
      <c r="AC4902" s="23"/>
      <c r="AD4902" s="23"/>
      <c r="AE4902" s="23"/>
      <c r="AF4902" s="23"/>
      <c r="AG4902" s="23"/>
      <c r="AH4902" s="23"/>
    </row>
    <row r="4903" spans="2:34"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c r="Z4903" s="23"/>
      <c r="AA4903" s="23"/>
      <c r="AB4903" s="23"/>
      <c r="AC4903" s="23"/>
      <c r="AD4903" s="23"/>
      <c r="AE4903" s="23"/>
      <c r="AF4903" s="23"/>
      <c r="AG4903" s="23"/>
      <c r="AH4903" s="23"/>
    </row>
    <row r="4904" spans="2:34"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c r="Z4904" s="23"/>
      <c r="AA4904" s="23"/>
      <c r="AB4904" s="23"/>
      <c r="AC4904" s="23"/>
      <c r="AD4904" s="23"/>
      <c r="AE4904" s="23"/>
      <c r="AF4904" s="23"/>
      <c r="AG4904" s="23"/>
      <c r="AH4904" s="23"/>
    </row>
    <row r="4905" spans="2:34"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c r="Z4905" s="23"/>
      <c r="AA4905" s="23"/>
      <c r="AB4905" s="23"/>
      <c r="AC4905" s="23"/>
      <c r="AD4905" s="23"/>
      <c r="AE4905" s="23"/>
      <c r="AF4905" s="23"/>
      <c r="AG4905" s="23"/>
      <c r="AH4905" s="23"/>
    </row>
    <row r="4906" spans="2:34"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c r="Z4906" s="23"/>
      <c r="AA4906" s="23"/>
      <c r="AB4906" s="23"/>
      <c r="AC4906" s="23"/>
      <c r="AD4906" s="23"/>
      <c r="AE4906" s="23"/>
      <c r="AF4906" s="23"/>
      <c r="AG4906" s="23"/>
      <c r="AH4906" s="23"/>
    </row>
    <row r="4907" spans="2:34"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c r="Z4907" s="23"/>
      <c r="AA4907" s="23"/>
      <c r="AB4907" s="23"/>
      <c r="AC4907" s="23"/>
      <c r="AD4907" s="23"/>
      <c r="AE4907" s="23"/>
      <c r="AF4907" s="23"/>
      <c r="AG4907" s="23"/>
      <c r="AH4907" s="23"/>
    </row>
    <row r="4908" spans="2:34"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c r="Z4908" s="23"/>
      <c r="AA4908" s="23"/>
      <c r="AB4908" s="23"/>
      <c r="AC4908" s="23"/>
      <c r="AD4908" s="23"/>
      <c r="AE4908" s="23"/>
      <c r="AF4908" s="23"/>
      <c r="AG4908" s="23"/>
      <c r="AH4908" s="23"/>
    </row>
    <row r="4909" spans="2:34"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c r="Z4909" s="23"/>
      <c r="AA4909" s="23"/>
      <c r="AB4909" s="23"/>
      <c r="AC4909" s="23"/>
      <c r="AD4909" s="23"/>
      <c r="AE4909" s="23"/>
      <c r="AF4909" s="23"/>
      <c r="AG4909" s="23"/>
      <c r="AH4909" s="23"/>
    </row>
    <row r="4910" spans="2:34"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c r="Z4910" s="23"/>
      <c r="AA4910" s="23"/>
      <c r="AB4910" s="23"/>
      <c r="AC4910" s="23"/>
      <c r="AD4910" s="23"/>
      <c r="AE4910" s="23"/>
      <c r="AF4910" s="23"/>
      <c r="AG4910" s="23"/>
      <c r="AH4910" s="23"/>
    </row>
    <row r="4911" spans="2:34"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c r="Z4911" s="23"/>
      <c r="AA4911" s="23"/>
      <c r="AB4911" s="23"/>
      <c r="AC4911" s="23"/>
      <c r="AD4911" s="23"/>
      <c r="AE4911" s="23"/>
      <c r="AF4911" s="23"/>
      <c r="AG4911" s="23"/>
      <c r="AH4911" s="23"/>
    </row>
    <row r="4912" spans="2:34"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c r="Z4912" s="23"/>
      <c r="AA4912" s="23"/>
      <c r="AB4912" s="23"/>
      <c r="AC4912" s="23"/>
      <c r="AD4912" s="23"/>
      <c r="AE4912" s="23"/>
      <c r="AF4912" s="23"/>
      <c r="AG4912" s="23"/>
      <c r="AH4912" s="23"/>
    </row>
    <row r="4913" spans="2:34"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c r="Z4913" s="23"/>
      <c r="AA4913" s="23"/>
      <c r="AB4913" s="23"/>
      <c r="AC4913" s="23"/>
      <c r="AD4913" s="23"/>
      <c r="AE4913" s="23"/>
      <c r="AF4913" s="23"/>
      <c r="AG4913" s="23"/>
      <c r="AH4913" s="23"/>
    </row>
    <row r="4914" spans="2:34"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c r="Z4914" s="23"/>
      <c r="AA4914" s="23"/>
      <c r="AB4914" s="23"/>
      <c r="AC4914" s="23"/>
      <c r="AD4914" s="23"/>
      <c r="AE4914" s="23"/>
      <c r="AF4914" s="23"/>
      <c r="AG4914" s="23"/>
      <c r="AH4914" s="23"/>
    </row>
    <row r="4915" spans="2:34"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c r="Z4915" s="23"/>
      <c r="AA4915" s="23"/>
      <c r="AB4915" s="23"/>
      <c r="AC4915" s="23"/>
      <c r="AD4915" s="23"/>
      <c r="AE4915" s="23"/>
      <c r="AF4915" s="23"/>
      <c r="AG4915" s="23"/>
      <c r="AH4915" s="23"/>
    </row>
    <row r="4916" spans="2:34"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c r="Z4916" s="23"/>
      <c r="AA4916" s="23"/>
      <c r="AB4916" s="23"/>
      <c r="AC4916" s="23"/>
      <c r="AD4916" s="23"/>
      <c r="AE4916" s="23"/>
      <c r="AF4916" s="23"/>
      <c r="AG4916" s="23"/>
      <c r="AH4916" s="23"/>
    </row>
    <row r="4917" spans="2:34"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c r="Z4917" s="23"/>
      <c r="AA4917" s="23"/>
      <c r="AB4917" s="23"/>
      <c r="AC4917" s="23"/>
      <c r="AD4917" s="23"/>
      <c r="AE4917" s="23"/>
      <c r="AF4917" s="23"/>
      <c r="AG4917" s="23"/>
      <c r="AH4917" s="23"/>
    </row>
    <row r="4918" spans="2:34"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c r="Z4918" s="23"/>
      <c r="AA4918" s="23"/>
      <c r="AB4918" s="23"/>
      <c r="AC4918" s="23"/>
      <c r="AD4918" s="23"/>
      <c r="AE4918" s="23"/>
      <c r="AF4918" s="23"/>
      <c r="AG4918" s="23"/>
      <c r="AH4918" s="23"/>
    </row>
    <row r="4919" spans="2:34"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c r="Z4919" s="23"/>
      <c r="AA4919" s="23"/>
      <c r="AB4919" s="23"/>
      <c r="AC4919" s="23"/>
      <c r="AD4919" s="23"/>
      <c r="AE4919" s="23"/>
      <c r="AF4919" s="23"/>
      <c r="AG4919" s="23"/>
      <c r="AH4919" s="23"/>
    </row>
    <row r="4920" spans="2:34"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c r="Z4920" s="23"/>
      <c r="AA4920" s="23"/>
      <c r="AB4920" s="23"/>
      <c r="AC4920" s="23"/>
      <c r="AD4920" s="23"/>
      <c r="AE4920" s="23"/>
      <c r="AF4920" s="23"/>
      <c r="AG4920" s="23"/>
      <c r="AH4920" s="23"/>
    </row>
    <row r="4921" spans="2:34"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c r="Z4921" s="23"/>
      <c r="AA4921" s="23"/>
      <c r="AB4921" s="23"/>
      <c r="AC4921" s="23"/>
      <c r="AD4921" s="23"/>
      <c r="AE4921" s="23"/>
      <c r="AF4921" s="23"/>
      <c r="AG4921" s="23"/>
      <c r="AH4921" s="23"/>
    </row>
    <row r="4922" spans="2:34"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c r="Z4922" s="23"/>
      <c r="AA4922" s="23"/>
      <c r="AB4922" s="23"/>
      <c r="AC4922" s="23"/>
      <c r="AD4922" s="23"/>
      <c r="AE4922" s="23"/>
      <c r="AF4922" s="23"/>
      <c r="AG4922" s="23"/>
      <c r="AH4922" s="23"/>
    </row>
    <row r="4923" spans="2:34"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c r="Z4923" s="23"/>
      <c r="AA4923" s="23"/>
      <c r="AB4923" s="23"/>
      <c r="AC4923" s="23"/>
      <c r="AD4923" s="23"/>
      <c r="AE4923" s="23"/>
      <c r="AF4923" s="23"/>
      <c r="AG4923" s="23"/>
      <c r="AH4923" s="23"/>
    </row>
    <row r="4924" spans="2:34"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c r="Z4924" s="23"/>
      <c r="AA4924" s="23"/>
      <c r="AB4924" s="23"/>
      <c r="AC4924" s="23"/>
      <c r="AD4924" s="23"/>
      <c r="AE4924" s="23"/>
      <c r="AF4924" s="23"/>
      <c r="AG4924" s="23"/>
      <c r="AH4924" s="23"/>
    </row>
    <row r="4925" spans="2:34"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c r="Z4925" s="23"/>
      <c r="AA4925" s="23"/>
      <c r="AB4925" s="23"/>
      <c r="AC4925" s="23"/>
      <c r="AD4925" s="23"/>
      <c r="AE4925" s="23"/>
      <c r="AF4925" s="23"/>
      <c r="AG4925" s="23"/>
      <c r="AH4925" s="23"/>
    </row>
    <row r="4926" spans="2:34"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c r="Z4926" s="23"/>
      <c r="AA4926" s="23"/>
      <c r="AB4926" s="23"/>
      <c r="AC4926" s="23"/>
      <c r="AD4926" s="23"/>
      <c r="AE4926" s="23"/>
      <c r="AF4926" s="23"/>
      <c r="AG4926" s="23"/>
      <c r="AH4926" s="23"/>
    </row>
    <row r="4927" spans="2:34"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c r="Z4927" s="23"/>
      <c r="AA4927" s="23"/>
      <c r="AB4927" s="23"/>
      <c r="AC4927" s="23"/>
      <c r="AD4927" s="23"/>
      <c r="AE4927" s="23"/>
      <c r="AF4927" s="23"/>
      <c r="AG4927" s="23"/>
      <c r="AH4927" s="23"/>
    </row>
    <row r="4928" spans="2:34"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c r="Z4928" s="23"/>
      <c r="AA4928" s="23"/>
      <c r="AB4928" s="23"/>
      <c r="AC4928" s="23"/>
      <c r="AD4928" s="23"/>
      <c r="AE4928" s="23"/>
      <c r="AF4928" s="23"/>
      <c r="AG4928" s="23"/>
      <c r="AH4928" s="23"/>
    </row>
    <row r="4929" spans="2:34"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c r="Z4929" s="23"/>
      <c r="AA4929" s="23"/>
      <c r="AB4929" s="23"/>
      <c r="AC4929" s="23"/>
      <c r="AD4929" s="23"/>
      <c r="AE4929" s="23"/>
      <c r="AF4929" s="23"/>
      <c r="AG4929" s="23"/>
      <c r="AH4929" s="23"/>
    </row>
    <row r="4930" spans="2:34"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c r="Z4930" s="23"/>
      <c r="AA4930" s="23"/>
      <c r="AB4930" s="23"/>
      <c r="AC4930" s="23"/>
      <c r="AD4930" s="23"/>
      <c r="AE4930" s="23"/>
      <c r="AF4930" s="23"/>
      <c r="AG4930" s="23"/>
      <c r="AH4930" s="23"/>
    </row>
    <row r="4931" spans="2:34"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c r="Z4931" s="23"/>
      <c r="AA4931" s="23"/>
      <c r="AB4931" s="23"/>
      <c r="AC4931" s="23"/>
      <c r="AD4931" s="23"/>
      <c r="AE4931" s="23"/>
      <c r="AF4931" s="23"/>
      <c r="AG4931" s="23"/>
      <c r="AH4931" s="23"/>
    </row>
    <row r="4932" spans="2:34"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c r="Z4932" s="23"/>
      <c r="AA4932" s="23"/>
      <c r="AB4932" s="23"/>
      <c r="AC4932" s="23"/>
      <c r="AD4932" s="23"/>
      <c r="AE4932" s="23"/>
      <c r="AF4932" s="23"/>
      <c r="AG4932" s="23"/>
      <c r="AH4932" s="23"/>
    </row>
    <row r="4933" spans="2:34"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c r="Z4933" s="23"/>
      <c r="AA4933" s="23"/>
      <c r="AB4933" s="23"/>
      <c r="AC4933" s="23"/>
      <c r="AD4933" s="23"/>
      <c r="AE4933" s="23"/>
      <c r="AF4933" s="23"/>
      <c r="AG4933" s="23"/>
      <c r="AH4933" s="23"/>
    </row>
    <row r="4934" spans="2:34"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c r="Z4934" s="23"/>
      <c r="AA4934" s="23"/>
      <c r="AB4934" s="23"/>
      <c r="AC4934" s="23"/>
      <c r="AD4934" s="23"/>
      <c r="AE4934" s="23"/>
      <c r="AF4934" s="23"/>
      <c r="AG4934" s="23"/>
      <c r="AH4934" s="23"/>
    </row>
    <row r="4935" spans="2:34"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c r="Z4935" s="23"/>
      <c r="AA4935" s="23"/>
      <c r="AB4935" s="23"/>
      <c r="AC4935" s="23"/>
      <c r="AD4935" s="23"/>
      <c r="AE4935" s="23"/>
      <c r="AF4935" s="23"/>
      <c r="AG4935" s="23"/>
      <c r="AH4935" s="23"/>
    </row>
    <row r="4936" spans="2:34"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c r="Z4936" s="23"/>
      <c r="AA4936" s="23"/>
      <c r="AB4936" s="23"/>
      <c r="AC4936" s="23"/>
      <c r="AD4936" s="23"/>
      <c r="AE4936" s="23"/>
      <c r="AF4936" s="23"/>
      <c r="AG4936" s="23"/>
      <c r="AH4936" s="23"/>
    </row>
    <row r="4937" spans="2:34"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c r="Z4937" s="23"/>
      <c r="AA4937" s="23"/>
      <c r="AB4937" s="23"/>
      <c r="AC4937" s="23"/>
      <c r="AD4937" s="23"/>
      <c r="AE4937" s="23"/>
      <c r="AF4937" s="23"/>
      <c r="AG4937" s="23"/>
      <c r="AH4937" s="23"/>
    </row>
    <row r="4938" spans="2:34"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c r="Z4938" s="23"/>
      <c r="AA4938" s="23"/>
      <c r="AB4938" s="23"/>
      <c r="AC4938" s="23"/>
      <c r="AD4938" s="23"/>
      <c r="AE4938" s="23"/>
      <c r="AF4938" s="23"/>
      <c r="AG4938" s="23"/>
      <c r="AH4938" s="23"/>
    </row>
    <row r="4939" spans="2:34"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c r="Z4939" s="23"/>
      <c r="AA4939" s="23"/>
      <c r="AB4939" s="23"/>
      <c r="AC4939" s="23"/>
      <c r="AD4939" s="23"/>
      <c r="AE4939" s="23"/>
      <c r="AF4939" s="23"/>
      <c r="AG4939" s="23"/>
      <c r="AH4939" s="23"/>
    </row>
    <row r="4940" spans="2:34"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c r="Z4940" s="23"/>
      <c r="AA4940" s="23"/>
      <c r="AB4940" s="23"/>
      <c r="AC4940" s="23"/>
      <c r="AD4940" s="23"/>
      <c r="AE4940" s="23"/>
      <c r="AF4940" s="23"/>
      <c r="AG4940" s="23"/>
      <c r="AH4940" s="23"/>
    </row>
    <row r="4941" spans="2:34"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c r="Z4941" s="23"/>
      <c r="AA4941" s="23"/>
      <c r="AB4941" s="23"/>
      <c r="AC4941" s="23"/>
      <c r="AD4941" s="23"/>
      <c r="AE4941" s="23"/>
      <c r="AF4941" s="23"/>
      <c r="AG4941" s="23"/>
      <c r="AH4941" s="23"/>
    </row>
    <row r="4942" spans="2:34"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c r="Z4942" s="23"/>
      <c r="AA4942" s="23"/>
      <c r="AB4942" s="23"/>
      <c r="AC4942" s="23"/>
      <c r="AD4942" s="23"/>
      <c r="AE4942" s="23"/>
      <c r="AF4942" s="23"/>
      <c r="AG4942" s="23"/>
      <c r="AH4942" s="23"/>
    </row>
    <row r="4943" spans="2:34"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c r="Z4943" s="23"/>
      <c r="AA4943" s="23"/>
      <c r="AB4943" s="23"/>
      <c r="AC4943" s="23"/>
      <c r="AD4943" s="23"/>
      <c r="AE4943" s="23"/>
      <c r="AF4943" s="23"/>
      <c r="AG4943" s="23"/>
      <c r="AH4943" s="23"/>
    </row>
    <row r="4944" spans="2:34"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c r="Z4944" s="23"/>
      <c r="AA4944" s="23"/>
      <c r="AB4944" s="23"/>
      <c r="AC4944" s="23"/>
      <c r="AD4944" s="23"/>
      <c r="AE4944" s="23"/>
      <c r="AF4944" s="23"/>
      <c r="AG4944" s="23"/>
      <c r="AH4944" s="23"/>
    </row>
    <row r="4945" spans="2:34"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c r="Z4945" s="23"/>
      <c r="AA4945" s="23"/>
      <c r="AB4945" s="23"/>
      <c r="AC4945" s="23"/>
      <c r="AD4945" s="23"/>
      <c r="AE4945" s="23"/>
      <c r="AF4945" s="23"/>
      <c r="AG4945" s="23"/>
      <c r="AH4945" s="23"/>
    </row>
    <row r="4946" spans="2:34"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c r="Z4946" s="23"/>
      <c r="AA4946" s="23"/>
      <c r="AB4946" s="23"/>
      <c r="AC4946" s="23"/>
      <c r="AD4946" s="23"/>
      <c r="AE4946" s="23"/>
      <c r="AF4946" s="23"/>
      <c r="AG4946" s="23"/>
      <c r="AH4946" s="23"/>
    </row>
    <row r="4947" spans="2:34"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c r="Z4947" s="23"/>
      <c r="AA4947" s="23"/>
      <c r="AB4947" s="23"/>
      <c r="AC4947" s="23"/>
      <c r="AD4947" s="23"/>
      <c r="AE4947" s="23"/>
      <c r="AF4947" s="23"/>
      <c r="AG4947" s="23"/>
      <c r="AH4947" s="23"/>
    </row>
    <row r="4948" spans="2:34"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c r="Z4948" s="23"/>
      <c r="AA4948" s="23"/>
      <c r="AB4948" s="23"/>
      <c r="AC4948" s="23"/>
      <c r="AD4948" s="23"/>
      <c r="AE4948" s="23"/>
      <c r="AF4948" s="23"/>
      <c r="AG4948" s="23"/>
      <c r="AH4948" s="23"/>
    </row>
    <row r="4949" spans="2:34"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c r="Z4949" s="23"/>
      <c r="AA4949" s="23"/>
      <c r="AB4949" s="23"/>
      <c r="AC4949" s="23"/>
      <c r="AD4949" s="23"/>
      <c r="AE4949" s="23"/>
      <c r="AF4949" s="23"/>
      <c r="AG4949" s="23"/>
      <c r="AH4949" s="23"/>
    </row>
    <row r="4950" spans="2:34"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c r="Z4950" s="23"/>
      <c r="AA4950" s="23"/>
      <c r="AB4950" s="23"/>
      <c r="AC4950" s="23"/>
      <c r="AD4950" s="23"/>
      <c r="AE4950" s="23"/>
      <c r="AF4950" s="23"/>
      <c r="AG4950" s="23"/>
      <c r="AH4950" s="23"/>
    </row>
    <row r="4951" spans="2:34"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c r="Z4951" s="23"/>
      <c r="AA4951" s="23"/>
      <c r="AB4951" s="23"/>
      <c r="AC4951" s="23"/>
      <c r="AD4951" s="23"/>
      <c r="AE4951" s="23"/>
      <c r="AF4951" s="23"/>
      <c r="AG4951" s="23"/>
      <c r="AH4951" s="23"/>
    </row>
    <row r="4952" spans="2:34"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c r="Z4952" s="23"/>
      <c r="AA4952" s="23"/>
      <c r="AB4952" s="23"/>
      <c r="AC4952" s="23"/>
      <c r="AD4952" s="23"/>
      <c r="AE4952" s="23"/>
      <c r="AF4952" s="23"/>
      <c r="AG4952" s="23"/>
      <c r="AH4952" s="23"/>
    </row>
    <row r="4953" spans="2:34"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c r="Z4953" s="23"/>
      <c r="AA4953" s="23"/>
      <c r="AB4953" s="23"/>
      <c r="AC4953" s="23"/>
      <c r="AD4953" s="23"/>
      <c r="AE4953" s="23"/>
      <c r="AF4953" s="23"/>
      <c r="AG4953" s="23"/>
      <c r="AH4953" s="23"/>
    </row>
    <row r="4954" spans="2:34"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c r="Z4954" s="23"/>
      <c r="AA4954" s="23"/>
      <c r="AB4954" s="23"/>
      <c r="AC4954" s="23"/>
      <c r="AD4954" s="23"/>
      <c r="AE4954" s="23"/>
      <c r="AF4954" s="23"/>
      <c r="AG4954" s="23"/>
      <c r="AH4954" s="23"/>
    </row>
    <row r="4955" spans="2:34"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c r="Z4955" s="23"/>
      <c r="AA4955" s="23"/>
      <c r="AB4955" s="23"/>
      <c r="AC4955" s="23"/>
      <c r="AD4955" s="23"/>
      <c r="AE4955" s="23"/>
      <c r="AF4955" s="23"/>
      <c r="AG4955" s="23"/>
      <c r="AH4955" s="23"/>
    </row>
    <row r="4956" spans="2:34"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c r="Z4956" s="23"/>
      <c r="AA4956" s="23"/>
      <c r="AB4956" s="23"/>
      <c r="AC4956" s="23"/>
      <c r="AD4956" s="23"/>
      <c r="AE4956" s="23"/>
      <c r="AF4956" s="23"/>
      <c r="AG4956" s="23"/>
      <c r="AH4956" s="23"/>
    </row>
    <row r="4957" spans="2:34"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c r="Z4957" s="23"/>
      <c r="AA4957" s="23"/>
      <c r="AB4957" s="23"/>
      <c r="AC4957" s="23"/>
      <c r="AD4957" s="23"/>
      <c r="AE4957" s="23"/>
      <c r="AF4957" s="23"/>
      <c r="AG4957" s="23"/>
      <c r="AH4957" s="23"/>
    </row>
    <row r="4958" spans="2:34"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c r="Z4958" s="23"/>
      <c r="AA4958" s="23"/>
      <c r="AB4958" s="23"/>
      <c r="AC4958" s="23"/>
      <c r="AD4958" s="23"/>
      <c r="AE4958" s="23"/>
      <c r="AF4958" s="23"/>
      <c r="AG4958" s="23"/>
      <c r="AH4958" s="23"/>
    </row>
    <row r="4959" spans="2:34"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c r="Z4959" s="23"/>
      <c r="AA4959" s="23"/>
      <c r="AB4959" s="23"/>
      <c r="AC4959" s="23"/>
      <c r="AD4959" s="23"/>
      <c r="AE4959" s="23"/>
      <c r="AF4959" s="23"/>
      <c r="AG4959" s="23"/>
      <c r="AH4959" s="23"/>
    </row>
    <row r="4960" spans="2:34"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c r="Z4960" s="23"/>
      <c r="AA4960" s="23"/>
      <c r="AB4960" s="23"/>
      <c r="AC4960" s="23"/>
      <c r="AD4960" s="23"/>
      <c r="AE4960" s="23"/>
      <c r="AF4960" s="23"/>
      <c r="AG4960" s="23"/>
      <c r="AH4960" s="23"/>
    </row>
    <row r="4961" spans="2:34"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c r="Z4961" s="23"/>
      <c r="AA4961" s="23"/>
      <c r="AB4961" s="23"/>
      <c r="AC4961" s="23"/>
      <c r="AD4961" s="23"/>
      <c r="AE4961" s="23"/>
      <c r="AF4961" s="23"/>
      <c r="AG4961" s="23"/>
      <c r="AH4961" s="23"/>
    </row>
    <row r="4962" spans="2:34"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c r="Z4962" s="23"/>
      <c r="AA4962" s="23"/>
      <c r="AB4962" s="23"/>
      <c r="AC4962" s="23"/>
      <c r="AD4962" s="23"/>
      <c r="AE4962" s="23"/>
      <c r="AF4962" s="23"/>
      <c r="AG4962" s="23"/>
      <c r="AH4962" s="23"/>
    </row>
    <row r="4963" spans="2:34"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c r="Z4963" s="23"/>
      <c r="AA4963" s="23"/>
      <c r="AB4963" s="23"/>
      <c r="AC4963" s="23"/>
      <c r="AD4963" s="23"/>
      <c r="AE4963" s="23"/>
      <c r="AF4963" s="23"/>
      <c r="AG4963" s="23"/>
      <c r="AH4963" s="23"/>
    </row>
    <row r="4964" spans="2:34"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c r="Z4964" s="23"/>
      <c r="AA4964" s="23"/>
      <c r="AB4964" s="23"/>
      <c r="AC4964" s="23"/>
      <c r="AD4964" s="23"/>
      <c r="AE4964" s="23"/>
      <c r="AF4964" s="23"/>
      <c r="AG4964" s="23"/>
      <c r="AH4964" s="23"/>
    </row>
    <row r="4965" spans="2:34"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c r="Z4965" s="23"/>
      <c r="AA4965" s="23"/>
      <c r="AB4965" s="23"/>
      <c r="AC4965" s="23"/>
      <c r="AD4965" s="23"/>
      <c r="AE4965" s="23"/>
      <c r="AF4965" s="23"/>
      <c r="AG4965" s="23"/>
      <c r="AH4965" s="23"/>
    </row>
    <row r="4966" spans="2:34"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c r="Z4966" s="23"/>
      <c r="AA4966" s="23"/>
      <c r="AB4966" s="23"/>
      <c r="AC4966" s="23"/>
      <c r="AD4966" s="23"/>
      <c r="AE4966" s="23"/>
      <c r="AF4966" s="23"/>
      <c r="AG4966" s="23"/>
      <c r="AH4966" s="23"/>
    </row>
    <row r="4967" spans="2:34"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c r="Z4967" s="23"/>
      <c r="AA4967" s="23"/>
      <c r="AB4967" s="23"/>
      <c r="AC4967" s="23"/>
      <c r="AD4967" s="23"/>
      <c r="AE4967" s="23"/>
      <c r="AF4967" s="23"/>
      <c r="AG4967" s="23"/>
      <c r="AH4967" s="23"/>
    </row>
    <row r="4968" spans="2:34"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c r="Z4968" s="23"/>
      <c r="AA4968" s="23"/>
      <c r="AB4968" s="23"/>
      <c r="AC4968" s="23"/>
      <c r="AD4968" s="23"/>
      <c r="AE4968" s="23"/>
      <c r="AF4968" s="23"/>
      <c r="AG4968" s="23"/>
      <c r="AH4968" s="23"/>
    </row>
    <row r="4969" spans="2:34"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c r="Z4969" s="23"/>
      <c r="AA4969" s="23"/>
      <c r="AB4969" s="23"/>
      <c r="AC4969" s="23"/>
      <c r="AD4969" s="23"/>
      <c r="AE4969" s="23"/>
      <c r="AF4969" s="23"/>
      <c r="AG4969" s="23"/>
      <c r="AH4969" s="23"/>
    </row>
    <row r="4970" spans="2:34"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c r="Z4970" s="23"/>
      <c r="AA4970" s="23"/>
      <c r="AB4970" s="23"/>
      <c r="AC4970" s="23"/>
      <c r="AD4970" s="23"/>
      <c r="AE4970" s="23"/>
      <c r="AF4970" s="23"/>
      <c r="AG4970" s="23"/>
      <c r="AH4970" s="23"/>
    </row>
    <row r="4971" spans="2:34"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c r="Z4971" s="23"/>
      <c r="AA4971" s="23"/>
      <c r="AB4971" s="23"/>
      <c r="AC4971" s="23"/>
      <c r="AD4971" s="23"/>
      <c r="AE4971" s="23"/>
      <c r="AF4971" s="23"/>
      <c r="AG4971" s="23"/>
      <c r="AH4971" s="23"/>
    </row>
    <row r="4972" spans="2:34"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c r="Z4972" s="23"/>
      <c r="AA4972" s="23"/>
      <c r="AB4972" s="23"/>
      <c r="AC4972" s="23"/>
      <c r="AD4972" s="23"/>
      <c r="AE4972" s="23"/>
      <c r="AF4972" s="23"/>
      <c r="AG4972" s="23"/>
      <c r="AH4972" s="23"/>
    </row>
    <row r="4973" spans="2:34"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c r="Z4973" s="23"/>
      <c r="AA4973" s="23"/>
      <c r="AB4973" s="23"/>
      <c r="AC4973" s="23"/>
      <c r="AD4973" s="23"/>
      <c r="AE4973" s="23"/>
      <c r="AF4973" s="23"/>
      <c r="AG4973" s="23"/>
      <c r="AH4973" s="23"/>
    </row>
    <row r="4974" spans="2:34"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c r="Z4974" s="23"/>
      <c r="AA4974" s="23"/>
      <c r="AB4974" s="23"/>
      <c r="AC4974" s="23"/>
      <c r="AD4974" s="23"/>
      <c r="AE4974" s="23"/>
      <c r="AF4974" s="23"/>
      <c r="AG4974" s="23"/>
      <c r="AH4974" s="23"/>
    </row>
    <row r="4975" spans="2:34"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c r="Z4975" s="23"/>
      <c r="AA4975" s="23"/>
      <c r="AB4975" s="23"/>
      <c r="AC4975" s="23"/>
      <c r="AD4975" s="23"/>
      <c r="AE4975" s="23"/>
      <c r="AF4975" s="23"/>
      <c r="AG4975" s="23"/>
      <c r="AH4975" s="23"/>
    </row>
    <row r="4976" spans="2:34"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c r="Z4976" s="23"/>
      <c r="AA4976" s="23"/>
      <c r="AB4976" s="23"/>
      <c r="AC4976" s="23"/>
      <c r="AD4976" s="23"/>
      <c r="AE4976" s="23"/>
      <c r="AF4976" s="23"/>
      <c r="AG4976" s="23"/>
      <c r="AH4976" s="23"/>
    </row>
    <row r="4977" spans="2:34"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c r="Z4977" s="23"/>
      <c r="AA4977" s="23"/>
      <c r="AB4977" s="23"/>
      <c r="AC4977" s="23"/>
      <c r="AD4977" s="23"/>
      <c r="AE4977" s="23"/>
      <c r="AF4977" s="23"/>
      <c r="AG4977" s="23"/>
      <c r="AH4977" s="23"/>
    </row>
    <row r="4978" spans="2:34"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c r="Z4978" s="23"/>
      <c r="AA4978" s="23"/>
      <c r="AB4978" s="23"/>
      <c r="AC4978" s="23"/>
      <c r="AD4978" s="23"/>
      <c r="AE4978" s="23"/>
      <c r="AF4978" s="23"/>
      <c r="AG4978" s="23"/>
      <c r="AH4978" s="23"/>
    </row>
    <row r="4979" spans="2:34"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c r="Z4979" s="23"/>
      <c r="AA4979" s="23"/>
      <c r="AB4979" s="23"/>
      <c r="AC4979" s="23"/>
      <c r="AD4979" s="23"/>
      <c r="AE4979" s="23"/>
      <c r="AF4979" s="23"/>
      <c r="AG4979" s="23"/>
      <c r="AH4979" s="23"/>
    </row>
    <row r="4980" spans="2:34"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c r="Z4980" s="23"/>
      <c r="AA4980" s="23"/>
      <c r="AB4980" s="23"/>
      <c r="AC4980" s="23"/>
      <c r="AD4980" s="23"/>
      <c r="AE4980" s="23"/>
      <c r="AF4980" s="23"/>
      <c r="AG4980" s="23"/>
      <c r="AH4980" s="23"/>
    </row>
    <row r="4981" spans="2:34"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c r="Z4981" s="23"/>
      <c r="AA4981" s="23"/>
      <c r="AB4981" s="23"/>
      <c r="AC4981" s="23"/>
      <c r="AD4981" s="23"/>
      <c r="AE4981" s="23"/>
      <c r="AF4981" s="23"/>
      <c r="AG4981" s="23"/>
      <c r="AH4981" s="23"/>
    </row>
    <row r="4982" spans="2:34"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c r="Z4982" s="23"/>
      <c r="AA4982" s="23"/>
      <c r="AB4982" s="23"/>
      <c r="AC4982" s="23"/>
      <c r="AD4982" s="23"/>
      <c r="AE4982" s="23"/>
      <c r="AF4982" s="23"/>
      <c r="AG4982" s="23"/>
      <c r="AH4982" s="23"/>
    </row>
    <row r="4983" spans="2:34"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c r="Z4983" s="23"/>
      <c r="AA4983" s="23"/>
      <c r="AB4983" s="23"/>
      <c r="AC4983" s="23"/>
      <c r="AD4983" s="23"/>
      <c r="AE4983" s="23"/>
      <c r="AF4983" s="23"/>
      <c r="AG4983" s="23"/>
      <c r="AH4983" s="23"/>
    </row>
    <row r="4984" spans="2:34"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c r="Z4984" s="23"/>
      <c r="AA4984" s="23"/>
      <c r="AB4984" s="23"/>
      <c r="AC4984" s="23"/>
      <c r="AD4984" s="23"/>
      <c r="AE4984" s="23"/>
      <c r="AF4984" s="23"/>
      <c r="AG4984" s="23"/>
      <c r="AH4984" s="23"/>
    </row>
    <row r="4985" spans="2:34"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c r="Z4985" s="23"/>
      <c r="AA4985" s="23"/>
      <c r="AB4985" s="23"/>
      <c r="AC4985" s="23"/>
      <c r="AD4985" s="23"/>
      <c r="AE4985" s="23"/>
      <c r="AF4985" s="23"/>
      <c r="AG4985" s="23"/>
      <c r="AH4985" s="23"/>
    </row>
    <row r="4986" spans="2:34"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c r="Z4986" s="23"/>
      <c r="AA4986" s="23"/>
      <c r="AB4986" s="23"/>
      <c r="AC4986" s="23"/>
      <c r="AD4986" s="23"/>
      <c r="AE4986" s="23"/>
      <c r="AF4986" s="23"/>
      <c r="AG4986" s="23"/>
      <c r="AH4986" s="23"/>
    </row>
    <row r="4987" spans="2:34"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c r="Z4987" s="23"/>
      <c r="AA4987" s="23"/>
      <c r="AB4987" s="23"/>
      <c r="AC4987" s="23"/>
      <c r="AD4987" s="23"/>
      <c r="AE4987" s="23"/>
      <c r="AF4987" s="23"/>
      <c r="AG4987" s="23"/>
      <c r="AH4987" s="23"/>
    </row>
    <row r="4988" spans="2:34"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c r="Z4988" s="23"/>
      <c r="AA4988" s="23"/>
      <c r="AB4988" s="23"/>
      <c r="AC4988" s="23"/>
      <c r="AD4988" s="23"/>
      <c r="AE4988" s="23"/>
      <c r="AF4988" s="23"/>
      <c r="AG4988" s="23"/>
      <c r="AH4988" s="23"/>
    </row>
    <row r="4989" spans="2:34"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c r="Z4989" s="23"/>
      <c r="AA4989" s="23"/>
      <c r="AB4989" s="23"/>
      <c r="AC4989" s="23"/>
      <c r="AD4989" s="23"/>
      <c r="AE4989" s="23"/>
      <c r="AF4989" s="23"/>
      <c r="AG4989" s="23"/>
      <c r="AH4989" s="23"/>
    </row>
    <row r="4990" spans="2:34"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c r="Z4990" s="23"/>
      <c r="AA4990" s="23"/>
      <c r="AB4990" s="23"/>
      <c r="AC4990" s="23"/>
      <c r="AD4990" s="23"/>
      <c r="AE4990" s="23"/>
      <c r="AF4990" s="23"/>
      <c r="AG4990" s="23"/>
      <c r="AH4990" s="23"/>
    </row>
    <row r="4991" spans="2:34"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c r="Z4991" s="23"/>
      <c r="AA4991" s="23"/>
      <c r="AB4991" s="23"/>
      <c r="AC4991" s="23"/>
      <c r="AD4991" s="23"/>
      <c r="AE4991" s="23"/>
      <c r="AF4991" s="23"/>
      <c r="AG4991" s="23"/>
      <c r="AH4991" s="23"/>
    </row>
    <row r="4992" spans="2:34"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c r="Z4992" s="23"/>
      <c r="AA4992" s="23"/>
      <c r="AB4992" s="23"/>
      <c r="AC4992" s="23"/>
      <c r="AD4992" s="23"/>
      <c r="AE4992" s="23"/>
      <c r="AF4992" s="23"/>
      <c r="AG4992" s="23"/>
      <c r="AH4992" s="23"/>
    </row>
    <row r="4993" spans="2:34"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c r="Z4993" s="23"/>
      <c r="AA4993" s="23"/>
      <c r="AB4993" s="23"/>
      <c r="AC4993" s="23"/>
      <c r="AD4993" s="23"/>
      <c r="AE4993" s="23"/>
      <c r="AF4993" s="23"/>
      <c r="AG4993" s="23"/>
      <c r="AH4993" s="23"/>
    </row>
    <row r="4994" spans="2:34"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c r="Z4994" s="23"/>
      <c r="AA4994" s="23"/>
      <c r="AB4994" s="23"/>
      <c r="AC4994" s="23"/>
      <c r="AD4994" s="23"/>
      <c r="AE4994" s="23"/>
      <c r="AF4994" s="23"/>
      <c r="AG4994" s="23"/>
      <c r="AH4994" s="23"/>
    </row>
    <row r="4995" spans="2:34"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c r="Z4995" s="23"/>
      <c r="AA4995" s="23"/>
      <c r="AB4995" s="23"/>
      <c r="AC4995" s="23"/>
      <c r="AD4995" s="23"/>
      <c r="AE4995" s="23"/>
      <c r="AF4995" s="23"/>
      <c r="AG4995" s="23"/>
      <c r="AH4995" s="23"/>
    </row>
    <row r="4996" spans="2:34"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c r="Z4996" s="23"/>
      <c r="AA4996" s="23"/>
      <c r="AB4996" s="23"/>
      <c r="AC4996" s="23"/>
      <c r="AD4996" s="23"/>
      <c r="AE4996" s="23"/>
      <c r="AF4996" s="23"/>
      <c r="AG4996" s="23"/>
      <c r="AH4996" s="23"/>
    </row>
    <row r="4997" spans="2:34"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c r="Z4997" s="23"/>
      <c r="AA4997" s="23"/>
      <c r="AB4997" s="23"/>
      <c r="AC4997" s="23"/>
      <c r="AD4997" s="23"/>
      <c r="AE4997" s="23"/>
      <c r="AF4997" s="23"/>
      <c r="AG4997" s="23"/>
      <c r="AH4997" s="23"/>
    </row>
    <row r="4998" spans="2:34"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c r="Z4998" s="23"/>
      <c r="AA4998" s="23"/>
      <c r="AB4998" s="23"/>
      <c r="AC4998" s="23"/>
      <c r="AD4998" s="23"/>
      <c r="AE4998" s="23"/>
      <c r="AF4998" s="23"/>
      <c r="AG4998" s="23"/>
      <c r="AH4998" s="23"/>
    </row>
    <row r="4999" spans="2:34"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c r="Z4999" s="23"/>
      <c r="AA4999" s="23"/>
      <c r="AB4999" s="23"/>
      <c r="AC4999" s="23"/>
      <c r="AD4999" s="23"/>
      <c r="AE4999" s="23"/>
      <c r="AF4999" s="23"/>
      <c r="AG4999" s="23"/>
      <c r="AH4999" s="23"/>
    </row>
    <row r="5000" spans="2:34"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c r="Z5000" s="23"/>
      <c r="AA5000" s="23"/>
      <c r="AB5000" s="23"/>
      <c r="AC5000" s="23"/>
      <c r="AD5000" s="23"/>
      <c r="AE5000" s="23"/>
      <c r="AF5000" s="23"/>
      <c r="AG5000" s="23"/>
      <c r="AH5000" s="23"/>
    </row>
    <row r="5001" spans="2:34"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c r="Z5001" s="23"/>
      <c r="AA5001" s="23"/>
      <c r="AB5001" s="23"/>
      <c r="AC5001" s="23"/>
      <c r="AD5001" s="23"/>
      <c r="AE5001" s="23"/>
      <c r="AF5001" s="23"/>
      <c r="AG5001" s="23"/>
      <c r="AH5001" s="23"/>
    </row>
    <row r="5002" spans="2:34"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c r="Z5002" s="23"/>
      <c r="AA5002" s="23"/>
      <c r="AB5002" s="23"/>
      <c r="AC5002" s="23"/>
      <c r="AD5002" s="23"/>
      <c r="AE5002" s="23"/>
      <c r="AF5002" s="23"/>
      <c r="AG5002" s="23"/>
      <c r="AH5002" s="23"/>
    </row>
    <row r="5003" spans="2:34"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c r="Z5003" s="23"/>
      <c r="AA5003" s="23"/>
      <c r="AB5003" s="23"/>
      <c r="AC5003" s="23"/>
      <c r="AD5003" s="23"/>
      <c r="AE5003" s="23"/>
      <c r="AF5003" s="23"/>
      <c r="AG5003" s="23"/>
      <c r="AH5003" s="23"/>
    </row>
    <row r="5004" spans="2:34"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c r="Z5004" s="23"/>
      <c r="AA5004" s="23"/>
      <c r="AB5004" s="23"/>
      <c r="AC5004" s="23"/>
      <c r="AD5004" s="23"/>
      <c r="AE5004" s="23"/>
      <c r="AF5004" s="23"/>
      <c r="AG5004" s="23"/>
      <c r="AH5004" s="23"/>
    </row>
    <row r="5005" spans="2:34"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c r="Z5005" s="23"/>
      <c r="AA5005" s="23"/>
      <c r="AB5005" s="23"/>
      <c r="AC5005" s="23"/>
      <c r="AD5005" s="23"/>
      <c r="AE5005" s="23"/>
      <c r="AF5005" s="23"/>
      <c r="AG5005" s="23"/>
      <c r="AH5005" s="23"/>
    </row>
    <row r="5006" spans="2:34"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c r="Z5006" s="23"/>
      <c r="AA5006" s="23"/>
      <c r="AB5006" s="23"/>
      <c r="AC5006" s="23"/>
      <c r="AD5006" s="23"/>
      <c r="AE5006" s="23"/>
      <c r="AF5006" s="23"/>
      <c r="AG5006" s="23"/>
      <c r="AH5006" s="23"/>
    </row>
    <row r="5007" spans="2:34"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c r="Z5007" s="23"/>
      <c r="AA5007" s="23"/>
      <c r="AB5007" s="23"/>
      <c r="AC5007" s="23"/>
      <c r="AD5007" s="23"/>
      <c r="AE5007" s="23"/>
      <c r="AF5007" s="23"/>
      <c r="AG5007" s="23"/>
      <c r="AH5007" s="23"/>
    </row>
    <row r="5008" spans="2:34"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c r="Z5008" s="23"/>
      <c r="AA5008" s="23"/>
      <c r="AB5008" s="23"/>
      <c r="AC5008" s="23"/>
      <c r="AD5008" s="23"/>
      <c r="AE5008" s="23"/>
      <c r="AF5008" s="23"/>
      <c r="AG5008" s="23"/>
      <c r="AH5008" s="23"/>
    </row>
    <row r="5009" spans="2:34"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c r="Z5009" s="23"/>
      <c r="AA5009" s="23"/>
      <c r="AB5009" s="23"/>
      <c r="AC5009" s="23"/>
      <c r="AD5009" s="23"/>
      <c r="AE5009" s="23"/>
      <c r="AF5009" s="23"/>
      <c r="AG5009" s="23"/>
      <c r="AH5009" s="23"/>
    </row>
    <row r="5010" spans="2:34"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c r="Z5010" s="23"/>
      <c r="AA5010" s="23"/>
      <c r="AB5010" s="23"/>
      <c r="AC5010" s="23"/>
      <c r="AD5010" s="23"/>
      <c r="AE5010" s="23"/>
      <c r="AF5010" s="23"/>
      <c r="AG5010" s="23"/>
      <c r="AH5010" s="23"/>
    </row>
    <row r="5011" spans="2:34"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c r="Z5011" s="23"/>
      <c r="AA5011" s="23"/>
      <c r="AB5011" s="23"/>
      <c r="AC5011" s="23"/>
      <c r="AD5011" s="23"/>
      <c r="AE5011" s="23"/>
      <c r="AF5011" s="23"/>
      <c r="AG5011" s="23"/>
      <c r="AH5011" s="23"/>
    </row>
    <row r="5012" spans="2:34"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c r="Z5012" s="23"/>
      <c r="AA5012" s="23"/>
      <c r="AB5012" s="23"/>
      <c r="AC5012" s="23"/>
      <c r="AD5012" s="23"/>
      <c r="AE5012" s="23"/>
      <c r="AF5012" s="23"/>
      <c r="AG5012" s="23"/>
      <c r="AH5012" s="23"/>
    </row>
    <row r="5013" spans="2:34"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c r="Z5013" s="23"/>
      <c r="AA5013" s="23"/>
      <c r="AB5013" s="23"/>
      <c r="AC5013" s="23"/>
      <c r="AD5013" s="23"/>
      <c r="AE5013" s="23"/>
      <c r="AF5013" s="23"/>
      <c r="AG5013" s="23"/>
      <c r="AH5013" s="23"/>
    </row>
    <row r="5014" spans="2:34"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c r="Z5014" s="23"/>
      <c r="AA5014" s="23"/>
      <c r="AB5014" s="23"/>
      <c r="AC5014" s="23"/>
      <c r="AD5014" s="23"/>
      <c r="AE5014" s="23"/>
      <c r="AF5014" s="23"/>
      <c r="AG5014" s="23"/>
      <c r="AH5014" s="23"/>
    </row>
    <row r="5015" spans="2:34"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c r="Z5015" s="23"/>
      <c r="AA5015" s="23"/>
      <c r="AB5015" s="23"/>
      <c r="AC5015" s="23"/>
      <c r="AD5015" s="23"/>
      <c r="AE5015" s="23"/>
      <c r="AF5015" s="23"/>
      <c r="AG5015" s="23"/>
      <c r="AH5015" s="23"/>
    </row>
    <row r="5016" spans="2:34"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c r="Z5016" s="23"/>
      <c r="AA5016" s="23"/>
      <c r="AB5016" s="23"/>
      <c r="AC5016" s="23"/>
      <c r="AD5016" s="23"/>
      <c r="AE5016" s="23"/>
      <c r="AF5016" s="23"/>
      <c r="AG5016" s="23"/>
      <c r="AH5016" s="23"/>
    </row>
    <row r="5017" spans="2:34"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c r="Z5017" s="23"/>
      <c r="AA5017" s="23"/>
      <c r="AB5017" s="23"/>
      <c r="AC5017" s="23"/>
      <c r="AD5017" s="23"/>
      <c r="AE5017" s="23"/>
      <c r="AF5017" s="23"/>
      <c r="AG5017" s="23"/>
      <c r="AH5017" s="23"/>
    </row>
    <row r="5018" spans="2:34"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c r="Z5018" s="23"/>
      <c r="AA5018" s="23"/>
      <c r="AB5018" s="23"/>
      <c r="AC5018" s="23"/>
      <c r="AD5018" s="23"/>
      <c r="AE5018" s="23"/>
      <c r="AF5018" s="23"/>
      <c r="AG5018" s="23"/>
      <c r="AH5018" s="23"/>
    </row>
    <row r="5019" spans="2:34"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c r="Z5019" s="23"/>
      <c r="AA5019" s="23"/>
      <c r="AB5019" s="23"/>
      <c r="AC5019" s="23"/>
      <c r="AD5019" s="23"/>
      <c r="AE5019" s="23"/>
      <c r="AF5019" s="23"/>
      <c r="AG5019" s="23"/>
      <c r="AH5019" s="23"/>
    </row>
    <row r="5020" spans="2:34"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c r="Z5020" s="23"/>
      <c r="AA5020" s="23"/>
      <c r="AB5020" s="23"/>
      <c r="AC5020" s="23"/>
      <c r="AD5020" s="23"/>
      <c r="AE5020" s="23"/>
      <c r="AF5020" s="23"/>
      <c r="AG5020" s="23"/>
      <c r="AH5020" s="23"/>
    </row>
    <row r="5021" spans="2:34"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c r="Z5021" s="23"/>
      <c r="AA5021" s="23"/>
      <c r="AB5021" s="23"/>
      <c r="AC5021" s="23"/>
      <c r="AD5021" s="23"/>
      <c r="AE5021" s="23"/>
      <c r="AF5021" s="23"/>
      <c r="AG5021" s="23"/>
      <c r="AH5021" s="23"/>
    </row>
    <row r="5022" spans="2:34"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c r="Z5022" s="23"/>
      <c r="AA5022" s="23"/>
      <c r="AB5022" s="23"/>
      <c r="AC5022" s="23"/>
      <c r="AD5022" s="23"/>
      <c r="AE5022" s="23"/>
      <c r="AF5022" s="23"/>
      <c r="AG5022" s="23"/>
      <c r="AH5022" s="23"/>
    </row>
    <row r="5023" spans="2:34"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c r="Z5023" s="23"/>
      <c r="AA5023" s="23"/>
      <c r="AB5023" s="23"/>
      <c r="AC5023" s="23"/>
      <c r="AD5023" s="23"/>
      <c r="AE5023" s="23"/>
      <c r="AF5023" s="23"/>
      <c r="AG5023" s="23"/>
      <c r="AH5023" s="23"/>
    </row>
    <row r="5024" spans="2:34"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c r="Z5024" s="23"/>
      <c r="AA5024" s="23"/>
      <c r="AB5024" s="23"/>
      <c r="AC5024" s="23"/>
      <c r="AD5024" s="23"/>
      <c r="AE5024" s="23"/>
      <c r="AF5024" s="23"/>
      <c r="AG5024" s="23"/>
      <c r="AH5024" s="23"/>
    </row>
    <row r="5025" spans="2:34"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c r="Z5025" s="23"/>
      <c r="AA5025" s="23"/>
      <c r="AB5025" s="23"/>
      <c r="AC5025" s="23"/>
      <c r="AD5025" s="23"/>
      <c r="AE5025" s="23"/>
      <c r="AF5025" s="23"/>
      <c r="AG5025" s="23"/>
      <c r="AH5025" s="23"/>
    </row>
    <row r="5026" spans="2:34"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c r="Z5026" s="23"/>
      <c r="AA5026" s="23"/>
      <c r="AB5026" s="23"/>
      <c r="AC5026" s="23"/>
      <c r="AD5026" s="23"/>
      <c r="AE5026" s="23"/>
      <c r="AF5026" s="23"/>
      <c r="AG5026" s="23"/>
      <c r="AH5026" s="23"/>
    </row>
    <row r="5027" spans="2:34"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c r="Z5027" s="23"/>
      <c r="AA5027" s="23"/>
      <c r="AB5027" s="23"/>
      <c r="AC5027" s="23"/>
      <c r="AD5027" s="23"/>
      <c r="AE5027" s="23"/>
      <c r="AF5027" s="23"/>
      <c r="AG5027" s="23"/>
      <c r="AH5027" s="23"/>
    </row>
    <row r="5028" spans="2:34"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c r="Z5028" s="23"/>
      <c r="AA5028" s="23"/>
      <c r="AB5028" s="23"/>
      <c r="AC5028" s="23"/>
      <c r="AD5028" s="23"/>
      <c r="AE5028" s="23"/>
      <c r="AF5028" s="23"/>
      <c r="AG5028" s="23"/>
      <c r="AH5028" s="23"/>
    </row>
    <row r="5029" spans="2:34"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c r="Z5029" s="23"/>
      <c r="AA5029" s="23"/>
      <c r="AB5029" s="23"/>
      <c r="AC5029" s="23"/>
      <c r="AD5029" s="23"/>
      <c r="AE5029" s="23"/>
      <c r="AF5029" s="23"/>
      <c r="AG5029" s="23"/>
      <c r="AH5029" s="23"/>
    </row>
    <row r="5030" spans="2:34"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c r="Z5030" s="23"/>
      <c r="AA5030" s="23"/>
      <c r="AB5030" s="23"/>
      <c r="AC5030" s="23"/>
      <c r="AD5030" s="23"/>
      <c r="AE5030" s="23"/>
      <c r="AF5030" s="23"/>
      <c r="AG5030" s="23"/>
      <c r="AH5030" s="23"/>
    </row>
    <row r="5031" spans="2:34"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c r="Z5031" s="23"/>
      <c r="AA5031" s="23"/>
      <c r="AB5031" s="23"/>
      <c r="AC5031" s="23"/>
      <c r="AD5031" s="23"/>
      <c r="AE5031" s="23"/>
      <c r="AF5031" s="23"/>
      <c r="AG5031" s="23"/>
      <c r="AH5031" s="23"/>
    </row>
    <row r="5032" spans="2:34"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c r="Z5032" s="23"/>
      <c r="AA5032" s="23"/>
      <c r="AB5032" s="23"/>
      <c r="AC5032" s="23"/>
      <c r="AD5032" s="23"/>
      <c r="AE5032" s="23"/>
      <c r="AF5032" s="23"/>
      <c r="AG5032" s="23"/>
      <c r="AH5032" s="23"/>
    </row>
    <row r="5033" spans="2:34"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c r="Z5033" s="23"/>
      <c r="AA5033" s="23"/>
      <c r="AB5033" s="23"/>
      <c r="AC5033" s="23"/>
      <c r="AD5033" s="23"/>
      <c r="AE5033" s="23"/>
      <c r="AF5033" s="23"/>
      <c r="AG5033" s="23"/>
      <c r="AH5033" s="23"/>
    </row>
    <row r="5034" spans="2:34"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c r="Z5034" s="23"/>
      <c r="AA5034" s="23"/>
      <c r="AB5034" s="23"/>
      <c r="AC5034" s="23"/>
      <c r="AD5034" s="23"/>
      <c r="AE5034" s="23"/>
      <c r="AF5034" s="23"/>
      <c r="AG5034" s="23"/>
      <c r="AH5034" s="23"/>
    </row>
    <row r="5035" spans="2:34"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c r="Z5035" s="23"/>
      <c r="AA5035" s="23"/>
      <c r="AB5035" s="23"/>
      <c r="AC5035" s="23"/>
      <c r="AD5035" s="23"/>
      <c r="AE5035" s="23"/>
      <c r="AF5035" s="23"/>
      <c r="AG5035" s="23"/>
      <c r="AH5035" s="23"/>
    </row>
    <row r="5036" spans="2:34"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c r="Z5036" s="23"/>
      <c r="AA5036" s="23"/>
      <c r="AB5036" s="23"/>
      <c r="AC5036" s="23"/>
      <c r="AD5036" s="23"/>
      <c r="AE5036" s="23"/>
      <c r="AF5036" s="23"/>
      <c r="AG5036" s="23"/>
      <c r="AH5036" s="23"/>
    </row>
    <row r="5037" spans="2:34"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c r="Z5037" s="23"/>
      <c r="AA5037" s="23"/>
      <c r="AB5037" s="23"/>
      <c r="AC5037" s="23"/>
      <c r="AD5037" s="23"/>
      <c r="AE5037" s="23"/>
      <c r="AF5037" s="23"/>
      <c r="AG5037" s="23"/>
      <c r="AH5037" s="23"/>
    </row>
    <row r="5038" spans="2:34"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c r="Z5038" s="23"/>
      <c r="AA5038" s="23"/>
      <c r="AB5038" s="23"/>
      <c r="AC5038" s="23"/>
      <c r="AD5038" s="23"/>
      <c r="AE5038" s="23"/>
      <c r="AF5038" s="23"/>
      <c r="AG5038" s="23"/>
      <c r="AH5038" s="23"/>
    </row>
    <row r="5039" spans="2:34"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c r="Z5039" s="23"/>
      <c r="AA5039" s="23"/>
      <c r="AB5039" s="23"/>
      <c r="AC5039" s="23"/>
      <c r="AD5039" s="23"/>
      <c r="AE5039" s="23"/>
      <c r="AF5039" s="23"/>
      <c r="AG5039" s="23"/>
      <c r="AH5039" s="23"/>
    </row>
    <row r="5040" spans="2:34"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c r="Z5040" s="23"/>
      <c r="AA5040" s="23"/>
      <c r="AB5040" s="23"/>
      <c r="AC5040" s="23"/>
      <c r="AD5040" s="23"/>
      <c r="AE5040" s="23"/>
      <c r="AF5040" s="23"/>
      <c r="AG5040" s="23"/>
      <c r="AH5040" s="23"/>
    </row>
    <row r="5041" spans="2:34"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c r="Z5041" s="23"/>
      <c r="AA5041" s="23"/>
      <c r="AB5041" s="23"/>
      <c r="AC5041" s="23"/>
      <c r="AD5041" s="23"/>
      <c r="AE5041" s="23"/>
      <c r="AF5041" s="23"/>
      <c r="AG5041" s="23"/>
      <c r="AH5041" s="23"/>
    </row>
    <row r="5042" spans="2:34"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c r="Z5042" s="23"/>
      <c r="AA5042" s="23"/>
      <c r="AB5042" s="23"/>
      <c r="AC5042" s="23"/>
      <c r="AD5042" s="23"/>
      <c r="AE5042" s="23"/>
      <c r="AF5042" s="23"/>
      <c r="AG5042" s="23"/>
      <c r="AH5042" s="23"/>
    </row>
    <row r="5043" spans="2:34"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c r="Z5043" s="23"/>
      <c r="AA5043" s="23"/>
      <c r="AB5043" s="23"/>
      <c r="AC5043" s="23"/>
      <c r="AD5043" s="23"/>
      <c r="AE5043" s="23"/>
      <c r="AF5043" s="23"/>
      <c r="AG5043" s="23"/>
      <c r="AH5043" s="23"/>
    </row>
    <row r="5044" spans="2:34"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c r="Z5044" s="23"/>
      <c r="AA5044" s="23"/>
      <c r="AB5044" s="23"/>
      <c r="AC5044" s="23"/>
      <c r="AD5044" s="23"/>
      <c r="AE5044" s="23"/>
      <c r="AF5044" s="23"/>
      <c r="AG5044" s="23"/>
      <c r="AH5044" s="23"/>
    </row>
    <row r="5045" spans="2:34"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c r="Z5045" s="23"/>
      <c r="AA5045" s="23"/>
      <c r="AB5045" s="23"/>
      <c r="AC5045" s="23"/>
      <c r="AD5045" s="23"/>
      <c r="AE5045" s="23"/>
      <c r="AF5045" s="23"/>
      <c r="AG5045" s="23"/>
      <c r="AH5045" s="23"/>
    </row>
    <row r="5046" spans="2:34"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c r="Z5046" s="23"/>
      <c r="AA5046" s="23"/>
      <c r="AB5046" s="23"/>
      <c r="AC5046" s="23"/>
      <c r="AD5046" s="23"/>
      <c r="AE5046" s="23"/>
      <c r="AF5046" s="23"/>
      <c r="AG5046" s="23"/>
      <c r="AH5046" s="23"/>
    </row>
    <row r="5047" spans="2:34"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c r="Z5047" s="23"/>
      <c r="AA5047" s="23"/>
      <c r="AB5047" s="23"/>
      <c r="AC5047" s="23"/>
      <c r="AD5047" s="23"/>
      <c r="AE5047" s="23"/>
      <c r="AF5047" s="23"/>
      <c r="AG5047" s="23"/>
      <c r="AH5047" s="23"/>
    </row>
    <row r="5048" spans="2:34"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34"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34"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34"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34"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34"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34"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34"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34"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0"/>
      <c r="X9669" s="30"/>
      <c r="Y9669" s="31"/>
    </row>
    <row r="9670" spans="2:25"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0"/>
      <c r="X9670" s="30"/>
      <c r="Y9670" s="31"/>
    </row>
    <row r="9671" spans="2:25"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0"/>
      <c r="X9671" s="30"/>
      <c r="Y9671" s="31"/>
    </row>
    <row r="9672" spans="2:25"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0"/>
      <c r="X9672" s="30"/>
      <c r="Y9672" s="31"/>
    </row>
    <row r="9673" spans="2:25"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0"/>
      <c r="X9673" s="30"/>
      <c r="Y9673" s="31"/>
    </row>
    <row r="9674" spans="2:25"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0"/>
      <c r="X9674" s="30"/>
      <c r="Y9674" s="31"/>
    </row>
    <row r="9675" spans="2:25"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0"/>
      <c r="X9675" s="30"/>
      <c r="Y9675" s="31"/>
    </row>
    <row r="9676" spans="2:25"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0"/>
      <c r="X9676" s="30"/>
      <c r="Y9676" s="31"/>
    </row>
    <row r="9677" spans="2:25"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0"/>
      <c r="X9677" s="30"/>
      <c r="Y9677" s="31"/>
    </row>
    <row r="9678" spans="2:25"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0"/>
      <c r="X9678" s="30"/>
      <c r="Y9678" s="31"/>
    </row>
    <row r="9679" spans="2:25"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0"/>
      <c r="X9679" s="30"/>
      <c r="Y9679" s="31"/>
    </row>
    <row r="9680" spans="2:25"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0"/>
      <c r="X9680" s="30"/>
      <c r="Y9680" s="31"/>
    </row>
    <row r="9681" spans="2:25"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0"/>
      <c r="X9681" s="30"/>
      <c r="Y9681" s="31"/>
    </row>
    <row r="9682" spans="2:25"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0"/>
      <c r="X9682" s="30"/>
      <c r="Y9682" s="31"/>
    </row>
    <row r="9683" spans="2:25"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0"/>
      <c r="X9683" s="30"/>
      <c r="Y9683" s="31"/>
    </row>
    <row r="9684" spans="2:25"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0"/>
      <c r="X9684" s="30"/>
      <c r="Y9684" s="31"/>
    </row>
    <row r="9685" spans="2:25"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0"/>
      <c r="X9685" s="30"/>
      <c r="Y9685" s="31"/>
    </row>
    <row r="9686" spans="2:25"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0"/>
      <c r="X9686" s="30"/>
      <c r="Y9686" s="31"/>
    </row>
    <row r="9687" spans="2:25"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0"/>
      <c r="X9687" s="30"/>
      <c r="Y9687" s="31"/>
    </row>
    <row r="9688" spans="2:25"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0"/>
      <c r="X9688" s="30"/>
      <c r="Y9688" s="31"/>
    </row>
    <row r="9689" spans="2:25"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0"/>
      <c r="X9689" s="30"/>
      <c r="Y9689" s="31"/>
    </row>
    <row r="9690" spans="2:25"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0"/>
      <c r="X9690" s="30"/>
      <c r="Y9690" s="31"/>
    </row>
    <row r="9691" spans="2:25"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0"/>
      <c r="X9691" s="30"/>
      <c r="Y9691" s="31"/>
    </row>
    <row r="9692" spans="2:25"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0"/>
      <c r="X9692" s="30"/>
      <c r="Y9692" s="31"/>
    </row>
    <row r="9693" spans="2:25"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0"/>
      <c r="X9693" s="30"/>
      <c r="Y9693" s="31"/>
    </row>
    <row r="9694" spans="2:25"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0"/>
      <c r="X9694" s="30"/>
      <c r="Y9694" s="31"/>
    </row>
    <row r="9695" spans="2:25"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0"/>
      <c r="X9695" s="30"/>
      <c r="Y9695" s="31"/>
    </row>
    <row r="9696" spans="2:25"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0"/>
      <c r="X9696" s="30"/>
      <c r="Y9696" s="31"/>
    </row>
    <row r="9697" spans="2:25"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0"/>
      <c r="X9697" s="30"/>
      <c r="Y9697" s="31"/>
    </row>
    <row r="9698" spans="2:25"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0"/>
      <c r="X9698" s="30"/>
      <c r="Y9698" s="31"/>
    </row>
    <row r="9699" spans="2:25"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0"/>
      <c r="X9699" s="30"/>
      <c r="Y9699" s="31"/>
    </row>
    <row r="9700" spans="2:25"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0"/>
      <c r="X9700" s="30"/>
      <c r="Y9700" s="31"/>
    </row>
    <row r="9701" spans="2:25"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0"/>
      <c r="X9701" s="30"/>
      <c r="Y9701" s="31"/>
    </row>
    <row r="9702" spans="2:25"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0"/>
      <c r="X9702" s="30"/>
      <c r="Y9702" s="31"/>
    </row>
    <row r="9703" spans="2:25"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0"/>
      <c r="X9703" s="30"/>
      <c r="Y9703" s="31"/>
    </row>
    <row r="9704" spans="2:25"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0"/>
      <c r="X9704" s="30"/>
      <c r="Y9704" s="31"/>
    </row>
    <row r="9705" spans="2:25"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0"/>
      <c r="X9705" s="30"/>
      <c r="Y9705" s="31"/>
    </row>
    <row r="9706" spans="2:25"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0"/>
      <c r="X9706" s="30"/>
      <c r="Y9706" s="31"/>
    </row>
    <row r="9707" spans="2:25"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0"/>
      <c r="X9707" s="30"/>
      <c r="Y9707" s="31"/>
    </row>
    <row r="9708" spans="2:25"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0"/>
      <c r="X9708" s="30"/>
      <c r="Y9708" s="31"/>
    </row>
    <row r="9709" spans="2:25"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0"/>
      <c r="X9709" s="30"/>
      <c r="Y9709" s="31"/>
    </row>
    <row r="9710" spans="2:25"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0"/>
      <c r="X9710" s="30"/>
      <c r="Y9710" s="31"/>
    </row>
    <row r="9711" spans="2:25"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0"/>
      <c r="X9711" s="30"/>
      <c r="Y9711" s="31"/>
    </row>
    <row r="9712" spans="2:25"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0"/>
      <c r="X9712" s="30"/>
      <c r="Y9712" s="31"/>
    </row>
    <row r="9713" spans="2:25"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0"/>
      <c r="X9713" s="30"/>
      <c r="Y9713" s="31"/>
    </row>
    <row r="9714" spans="2:25"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0"/>
      <c r="X9714" s="30"/>
      <c r="Y9714" s="31"/>
    </row>
    <row r="9715" spans="2:25"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0"/>
      <c r="X9715" s="30"/>
      <c r="Y9715" s="31"/>
    </row>
    <row r="9716" spans="2:25"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0"/>
      <c r="X9716" s="30"/>
      <c r="Y9716" s="31"/>
    </row>
    <row r="9717" spans="2:25"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0"/>
      <c r="X9717" s="30"/>
      <c r="Y9717" s="31"/>
    </row>
    <row r="9718" spans="2:25"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0"/>
      <c r="X9718" s="30"/>
      <c r="Y9718" s="31"/>
    </row>
    <row r="9719" spans="2:25"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0"/>
      <c r="X9719" s="30"/>
      <c r="Y9719" s="31"/>
    </row>
    <row r="9720" spans="2:25"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0"/>
      <c r="X9720" s="30"/>
      <c r="Y9720" s="31"/>
    </row>
    <row r="9721" spans="2:25"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0"/>
      <c r="X9721" s="30"/>
      <c r="Y9721" s="31"/>
    </row>
    <row r="9722" spans="2:25"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0"/>
      <c r="X9722" s="30"/>
      <c r="Y9722" s="31"/>
    </row>
    <row r="9723" spans="2:25"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0"/>
      <c r="X9723" s="30"/>
      <c r="Y9723" s="31"/>
    </row>
    <row r="9724" spans="2:25"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0"/>
      <c r="X9724" s="30"/>
      <c r="Y9724" s="31"/>
    </row>
    <row r="9725" spans="2:25"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0"/>
      <c r="X9725" s="30"/>
      <c r="Y9725" s="31"/>
    </row>
    <row r="9726" spans="2:25"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0"/>
      <c r="X9726" s="30"/>
      <c r="Y9726" s="31"/>
    </row>
    <row r="9727" spans="2:25"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0"/>
      <c r="X9727" s="30"/>
      <c r="Y9727" s="31"/>
    </row>
    <row r="9728" spans="2:25"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0"/>
      <c r="X9728" s="30"/>
      <c r="Y9728" s="31"/>
    </row>
    <row r="9729" spans="2:25"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0"/>
      <c r="X9729" s="30"/>
      <c r="Y9729" s="31"/>
    </row>
    <row r="9730" spans="2:25"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0"/>
      <c r="X9730" s="30"/>
      <c r="Y9730" s="31"/>
    </row>
    <row r="9731" spans="2:25"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0"/>
      <c r="X9731" s="30"/>
      <c r="Y9731" s="31"/>
    </row>
    <row r="9732" spans="2:25"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0"/>
      <c r="X9732" s="30"/>
      <c r="Y9732" s="31"/>
    </row>
    <row r="9733" spans="2:25"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0"/>
      <c r="X9733" s="30"/>
      <c r="Y9733" s="31"/>
    </row>
    <row r="9734" spans="2:25"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0"/>
      <c r="X9734" s="30"/>
      <c r="Y9734" s="31"/>
    </row>
    <row r="9735" spans="2:25"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0"/>
      <c r="X9735" s="30"/>
      <c r="Y9735" s="31"/>
    </row>
    <row r="9736" spans="2:25"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0"/>
      <c r="X9736" s="30"/>
      <c r="Y9736" s="31"/>
    </row>
    <row r="9737" spans="2:25"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0"/>
      <c r="X9737" s="30"/>
      <c r="Y9737" s="31"/>
    </row>
    <row r="9738" spans="2:25"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0"/>
      <c r="X9738" s="30"/>
      <c r="Y9738" s="31"/>
    </row>
    <row r="9739" spans="2:25"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0"/>
      <c r="X9739" s="30"/>
      <c r="Y9739" s="31"/>
    </row>
    <row r="9740" spans="2:25"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0"/>
      <c r="X9740" s="30"/>
      <c r="Y9740" s="31"/>
    </row>
    <row r="9741" spans="2:25"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0"/>
      <c r="X9741" s="30"/>
      <c r="Y9741" s="31"/>
    </row>
    <row r="9742" spans="2:25"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0"/>
      <c r="X9742" s="30"/>
      <c r="Y9742" s="31"/>
    </row>
    <row r="9743" spans="2:25"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0"/>
      <c r="X9743" s="30"/>
      <c r="Y9743" s="31"/>
    </row>
    <row r="9744" spans="2:25"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0"/>
      <c r="X9744" s="30"/>
      <c r="Y9744" s="31"/>
    </row>
    <row r="9745" spans="2:25"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0"/>
      <c r="X9745" s="30"/>
      <c r="Y9745" s="31"/>
    </row>
    <row r="9746" spans="2:25"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0"/>
      <c r="X9746" s="30"/>
      <c r="Y9746" s="31"/>
    </row>
    <row r="9747" spans="2:25"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0"/>
      <c r="X9747" s="30"/>
      <c r="Y9747" s="31"/>
    </row>
    <row r="9748" spans="2:25"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0"/>
      <c r="X9748" s="30"/>
      <c r="Y9748" s="31"/>
    </row>
    <row r="9749" spans="2:25"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0"/>
      <c r="X9749" s="30"/>
      <c r="Y9749" s="31"/>
    </row>
    <row r="9750" spans="2:25"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0"/>
      <c r="X9750" s="30"/>
      <c r="Y9750" s="31"/>
    </row>
    <row r="9751" spans="2:25"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0"/>
      <c r="X9751" s="30"/>
      <c r="Y9751" s="31"/>
    </row>
    <row r="9752" spans="2:25"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0"/>
      <c r="X9752" s="30"/>
      <c r="Y9752" s="31"/>
    </row>
    <row r="9753" spans="2:25"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0"/>
      <c r="X9753" s="30"/>
      <c r="Y9753" s="31"/>
    </row>
    <row r="9754" spans="2:25"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0"/>
      <c r="X9754" s="30"/>
      <c r="Y9754" s="31"/>
    </row>
    <row r="9755" spans="2:25"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0"/>
      <c r="X9755" s="30"/>
      <c r="Y9755" s="31"/>
    </row>
    <row r="9756" spans="2:25"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0"/>
      <c r="X9756" s="30"/>
      <c r="Y9756" s="31"/>
    </row>
    <row r="9757" spans="2:25"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0"/>
      <c r="X9757" s="30"/>
      <c r="Y9757" s="31"/>
    </row>
    <row r="9758" spans="2:25"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0"/>
      <c r="X9758" s="30"/>
      <c r="Y9758" s="31"/>
    </row>
    <row r="9759" spans="2:25"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0"/>
      <c r="X9759" s="30"/>
      <c r="Y9759" s="31"/>
    </row>
    <row r="9760" spans="2:25"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0"/>
      <c r="X9760" s="30"/>
      <c r="Y9760" s="31"/>
    </row>
    <row r="9761" spans="2:25"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0"/>
      <c r="X9761" s="30"/>
      <c r="Y9761" s="31"/>
    </row>
    <row r="9762" spans="2:25"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0"/>
      <c r="X9762" s="30"/>
      <c r="Y9762" s="31"/>
    </row>
    <row r="9763" spans="2:25"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0"/>
      <c r="X9763" s="30"/>
      <c r="Y9763" s="31"/>
    </row>
    <row r="9764" spans="2:25"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0"/>
      <c r="X9764" s="30"/>
      <c r="Y9764" s="31"/>
    </row>
    <row r="9765" spans="2:25"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0"/>
      <c r="X9765" s="30"/>
      <c r="Y9765" s="31"/>
    </row>
    <row r="9766" spans="2:25"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0"/>
      <c r="X9766" s="30"/>
      <c r="Y9766" s="31"/>
    </row>
    <row r="9767" spans="2:25"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0"/>
      <c r="X9767" s="30"/>
      <c r="Y9767" s="31"/>
    </row>
    <row r="9768" spans="2:25"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0"/>
      <c r="X9768" s="30"/>
      <c r="Y9768" s="31"/>
    </row>
    <row r="9769" spans="2:25"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0"/>
      <c r="X9769" s="30"/>
      <c r="Y9769" s="31"/>
    </row>
    <row r="9770" spans="2:25"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0"/>
      <c r="X9770" s="30"/>
      <c r="Y9770" s="31"/>
    </row>
    <row r="9771" spans="2:25"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0"/>
      <c r="X9771" s="30"/>
      <c r="Y9771" s="31"/>
    </row>
    <row r="9772" spans="2:25"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0"/>
      <c r="X9772" s="30"/>
      <c r="Y9772" s="31"/>
    </row>
    <row r="9773" spans="2:25"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0"/>
      <c r="X9773" s="30"/>
      <c r="Y9773" s="31"/>
    </row>
    <row r="9774" spans="2:25"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0"/>
      <c r="X9774" s="30"/>
      <c r="Y9774" s="31"/>
    </row>
    <row r="9775" spans="2:25"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0"/>
      <c r="X9775" s="30"/>
      <c r="Y9775" s="31"/>
    </row>
    <row r="9776" spans="2:25"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0"/>
      <c r="X9776" s="30"/>
      <c r="Y9776" s="31"/>
    </row>
    <row r="9777" spans="2:25"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0"/>
      <c r="X9777" s="30"/>
      <c r="Y9777" s="31"/>
    </row>
    <row r="9778" spans="2:25"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0"/>
      <c r="X9778" s="30"/>
      <c r="Y9778" s="31"/>
    </row>
    <row r="9779" spans="2:25"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0"/>
      <c r="X9779" s="30"/>
      <c r="Y9779" s="31"/>
    </row>
    <row r="9780" spans="2:25"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0"/>
      <c r="X9780" s="30"/>
      <c r="Y9780" s="31"/>
    </row>
    <row r="9781" spans="2:25"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0"/>
      <c r="X9781" s="30"/>
      <c r="Y9781" s="31"/>
    </row>
    <row r="9782" spans="2:25"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0"/>
      <c r="X9782" s="30"/>
      <c r="Y9782" s="31"/>
    </row>
    <row r="9783" spans="2:25"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0"/>
      <c r="X9783" s="30"/>
      <c r="Y9783" s="31"/>
    </row>
    <row r="9784" spans="2:25"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0"/>
      <c r="X9784" s="30"/>
      <c r="Y9784" s="31"/>
    </row>
    <row r="9785" spans="2:25"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0"/>
      <c r="X9785" s="30"/>
      <c r="Y9785" s="31"/>
    </row>
    <row r="9786" spans="2:25"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0"/>
      <c r="X9786" s="30"/>
      <c r="Y9786" s="31"/>
    </row>
    <row r="9787" spans="2:25"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0"/>
      <c r="X9787" s="30"/>
      <c r="Y9787" s="31"/>
    </row>
    <row r="9788" spans="2:25"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0"/>
      <c r="X9788" s="30"/>
      <c r="Y9788" s="31"/>
    </row>
    <row r="9789" spans="2:25"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0"/>
      <c r="X9789" s="30"/>
      <c r="Y9789" s="31"/>
    </row>
    <row r="9790" spans="2:25"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0"/>
      <c r="X9790" s="30"/>
      <c r="Y9790" s="31"/>
    </row>
    <row r="9791" spans="2:25"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0"/>
      <c r="X9791" s="30"/>
      <c r="Y9791" s="31"/>
    </row>
    <row r="9792" spans="2:25"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0"/>
      <c r="X9792" s="30"/>
      <c r="Y9792" s="31"/>
    </row>
    <row r="9793" spans="2:25"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0"/>
      <c r="X9793" s="30"/>
      <c r="Y9793" s="31"/>
    </row>
    <row r="9794" spans="2:25"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0"/>
      <c r="X9794" s="30"/>
      <c r="Y9794" s="31"/>
    </row>
    <row r="9795" spans="2:25"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0"/>
      <c r="X9795" s="30"/>
      <c r="Y9795" s="31"/>
    </row>
    <row r="9796" spans="2:25"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0"/>
      <c r="X9796" s="30"/>
      <c r="Y9796" s="31"/>
    </row>
    <row r="9797" spans="2:25"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0"/>
      <c r="X9797" s="30"/>
      <c r="Y9797" s="31"/>
    </row>
    <row r="9798" spans="2:25"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0"/>
      <c r="X9798" s="30"/>
      <c r="Y9798" s="31"/>
    </row>
    <row r="9799" spans="2:25"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0"/>
      <c r="X9799" s="30"/>
      <c r="Y9799" s="31"/>
    </row>
    <row r="9800" spans="2:25"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0"/>
      <c r="X9800" s="30"/>
      <c r="Y9800" s="31"/>
    </row>
    <row r="9801" spans="2:25"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0"/>
      <c r="X9801" s="30"/>
      <c r="Y9801" s="31"/>
    </row>
    <row r="9802" spans="2:25"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0"/>
      <c r="X9802" s="30"/>
      <c r="Y9802" s="31"/>
    </row>
    <row r="9803" spans="2:25"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0"/>
      <c r="X9803" s="30"/>
      <c r="Y9803" s="31"/>
    </row>
    <row r="9804" spans="2:25"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0"/>
      <c r="X9804" s="30"/>
      <c r="Y9804" s="31"/>
    </row>
    <row r="9805" spans="2:25"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0"/>
      <c r="X9805" s="30"/>
      <c r="Y9805" s="31"/>
    </row>
    <row r="9806" spans="2:25"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0"/>
      <c r="X9806" s="30"/>
      <c r="Y9806" s="31"/>
    </row>
    <row r="9807" spans="2:25"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0"/>
      <c r="X9807" s="30"/>
      <c r="Y9807" s="31"/>
    </row>
    <row r="9808" spans="2:25"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0"/>
      <c r="X9808" s="30"/>
      <c r="Y9808" s="31"/>
    </row>
    <row r="9809" spans="2:25"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0"/>
      <c r="X9809" s="30"/>
      <c r="Y9809" s="31"/>
    </row>
    <row r="9810" spans="2:25"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0"/>
      <c r="X9810" s="30"/>
      <c r="Y9810" s="31"/>
    </row>
    <row r="9811" spans="2:25"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0"/>
      <c r="X9811" s="30"/>
      <c r="Y9811" s="31"/>
    </row>
    <row r="9812" spans="2:25"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0"/>
      <c r="X9812" s="30"/>
      <c r="Y9812" s="31"/>
    </row>
    <row r="9813" spans="2:25"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0"/>
      <c r="X9813" s="30"/>
      <c r="Y9813" s="31"/>
    </row>
    <row r="9814" spans="2:25"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0"/>
      <c r="X9814" s="30"/>
      <c r="Y9814" s="31"/>
    </row>
    <row r="9815" spans="2:25"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0"/>
      <c r="X9815" s="30"/>
      <c r="Y9815" s="31"/>
    </row>
    <row r="9816" spans="2:25"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0"/>
      <c r="X9816" s="30"/>
      <c r="Y9816" s="31"/>
    </row>
    <row r="9817" spans="2:25"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0"/>
      <c r="X9817" s="30"/>
      <c r="Y9817" s="31"/>
    </row>
    <row r="9818" spans="2:25"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0"/>
      <c r="X9818" s="30"/>
      <c r="Y9818" s="31"/>
    </row>
    <row r="9819" spans="2:25"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0"/>
      <c r="X9819" s="30"/>
      <c r="Y9819" s="31"/>
    </row>
    <row r="9820" spans="2:25"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0"/>
      <c r="X9820" s="30"/>
      <c r="Y9820" s="31"/>
    </row>
    <row r="9821" spans="2:25"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0"/>
      <c r="X9821" s="30"/>
      <c r="Y9821" s="31"/>
    </row>
    <row r="9822" spans="2:25"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0"/>
      <c r="X9822" s="30"/>
      <c r="Y9822" s="31"/>
    </row>
    <row r="9823" spans="2:25"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0"/>
      <c r="X9823" s="30"/>
      <c r="Y9823" s="31"/>
    </row>
    <row r="9824" spans="2:25"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0"/>
      <c r="X9824" s="30"/>
      <c r="Y9824" s="31"/>
    </row>
    <row r="9825" spans="2:25"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0"/>
      <c r="X9825" s="30"/>
      <c r="Y9825" s="31"/>
    </row>
    <row r="9826" spans="2:25"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0"/>
      <c r="X9826" s="30"/>
      <c r="Y9826" s="31"/>
    </row>
    <row r="9827" spans="2:25"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0"/>
      <c r="X9827" s="30"/>
      <c r="Y9827" s="31"/>
    </row>
    <row r="9828" spans="2:25"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0"/>
      <c r="X9828" s="30"/>
      <c r="Y9828" s="31"/>
    </row>
    <row r="9829" spans="2:25"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0"/>
      <c r="X9829" s="30"/>
      <c r="Y9829" s="31"/>
    </row>
    <row r="9830" spans="2:25"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0"/>
      <c r="X9830" s="30"/>
      <c r="Y9830" s="31"/>
    </row>
    <row r="9831" spans="2:25"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0"/>
      <c r="X9831" s="30"/>
      <c r="Y9831" s="31"/>
    </row>
    <row r="9832" spans="2:25"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0"/>
      <c r="X9832" s="30"/>
      <c r="Y9832" s="31"/>
    </row>
    <row r="9833" spans="2:25"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0"/>
      <c r="X9833" s="30"/>
      <c r="Y9833" s="31"/>
    </row>
    <row r="9834" spans="2:25"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0"/>
      <c r="X9834" s="30"/>
      <c r="Y9834" s="31"/>
    </row>
    <row r="9835" spans="2:25"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0"/>
      <c r="X9835" s="30"/>
      <c r="Y9835" s="31"/>
    </row>
    <row r="9836" spans="2:25"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0"/>
      <c r="X9836" s="30"/>
      <c r="Y9836" s="31"/>
    </row>
    <row r="9837" spans="2:25"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0"/>
      <c r="X9837" s="30"/>
      <c r="Y9837" s="31"/>
    </row>
    <row r="9838" spans="2:25"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0"/>
      <c r="X9838" s="30"/>
      <c r="Y9838" s="31"/>
    </row>
    <row r="9839" spans="2:25"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0"/>
      <c r="X9839" s="30"/>
      <c r="Y9839" s="31"/>
    </row>
    <row r="9840" spans="2:25"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0"/>
      <c r="X9840" s="30"/>
      <c r="Y9840" s="31"/>
    </row>
    <row r="9841" spans="2:25"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0"/>
      <c r="X9841" s="30"/>
      <c r="Y9841" s="31"/>
    </row>
    <row r="9842" spans="2:25"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0"/>
      <c r="X9842" s="30"/>
      <c r="Y9842" s="31"/>
    </row>
    <row r="9843" spans="2:25"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0"/>
      <c r="X9843" s="30"/>
      <c r="Y9843" s="31"/>
    </row>
    <row r="9844" spans="2:25"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0"/>
      <c r="X9844" s="30"/>
      <c r="Y9844" s="31"/>
    </row>
    <row r="9845" spans="2:25"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0"/>
      <c r="X9845" s="30"/>
      <c r="Y9845" s="31"/>
    </row>
    <row r="9846" spans="2:25"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0"/>
      <c r="X9846" s="30"/>
      <c r="Y9846" s="31"/>
    </row>
    <row r="9847" spans="2:25"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0"/>
      <c r="X9847" s="30"/>
      <c r="Y9847" s="31"/>
    </row>
    <row r="9848" spans="2:25"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0"/>
      <c r="X9848" s="30"/>
      <c r="Y9848" s="31"/>
    </row>
    <row r="9849" spans="2:25"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0"/>
      <c r="X9849" s="30"/>
      <c r="Y9849" s="31"/>
    </row>
    <row r="9850" spans="2:25"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0"/>
      <c r="X9850" s="30"/>
      <c r="Y9850" s="31"/>
    </row>
    <row r="9851" spans="2:25"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0"/>
      <c r="X9851" s="30"/>
      <c r="Y9851" s="31"/>
    </row>
    <row r="9852" spans="2:25"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0"/>
      <c r="X9852" s="30"/>
      <c r="Y9852" s="31"/>
    </row>
    <row r="9853" spans="2:25"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0"/>
      <c r="X9853" s="30"/>
      <c r="Y9853" s="31"/>
    </row>
    <row r="9854" spans="2:25"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0"/>
      <c r="X9854" s="30"/>
      <c r="Y9854" s="31"/>
    </row>
    <row r="9855" spans="2:25"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0"/>
      <c r="X9855" s="30"/>
      <c r="Y9855" s="31"/>
    </row>
    <row r="9856" spans="2:25"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0"/>
      <c r="X9856" s="30"/>
      <c r="Y9856" s="31"/>
    </row>
    <row r="9857" spans="2:25"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0"/>
      <c r="X9857" s="30"/>
      <c r="Y9857" s="31"/>
    </row>
    <row r="9858" spans="2:25"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0"/>
      <c r="X9858" s="30"/>
      <c r="Y9858" s="31"/>
    </row>
    <row r="9859" spans="2:25"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0"/>
      <c r="X9859" s="30"/>
      <c r="Y9859" s="31"/>
    </row>
    <row r="9860" spans="2:25"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0"/>
      <c r="X9860" s="30"/>
      <c r="Y9860" s="31"/>
    </row>
    <row r="9861" spans="2:25" ht="15" customHeight="1" x14ac:dyDescent="0.2">
      <c r="B9861" s="28"/>
      <c r="E9861" s="30"/>
      <c r="F9861" s="30"/>
      <c r="H9861" s="30"/>
      <c r="I9861" s="30"/>
      <c r="J9861" s="30"/>
      <c r="K9861" s="30"/>
      <c r="L9861" s="30"/>
      <c r="M9861" s="30"/>
      <c r="N9861" s="30"/>
      <c r="O9861" s="30"/>
      <c r="P9861" s="30"/>
      <c r="Q9861" s="30"/>
      <c r="R9861" s="30"/>
      <c r="S9861" s="30"/>
      <c r="T9861" s="30"/>
      <c r="U9861" s="30"/>
      <c r="V9861" s="30"/>
      <c r="W9861" s="30"/>
      <c r="X9861" s="30"/>
      <c r="Y9861" s="31"/>
    </row>
    <row r="9862" spans="2:25" ht="15" customHeight="1" x14ac:dyDescent="0.2">
      <c r="B9862" s="28"/>
      <c r="E9862" s="30"/>
      <c r="F9862" s="30"/>
      <c r="H9862" s="30"/>
      <c r="I9862" s="30"/>
      <c r="J9862" s="30"/>
      <c r="K9862" s="30"/>
      <c r="L9862" s="30"/>
      <c r="M9862" s="30"/>
      <c r="N9862" s="30"/>
      <c r="O9862" s="30"/>
      <c r="P9862" s="30"/>
      <c r="Q9862" s="30"/>
      <c r="R9862" s="30"/>
      <c r="S9862" s="30"/>
      <c r="T9862" s="30"/>
      <c r="U9862" s="30"/>
      <c r="V9862" s="30"/>
      <c r="W9862" s="30"/>
      <c r="X9862" s="30"/>
      <c r="Y9862" s="31"/>
    </row>
    <row r="9863" spans="2:25" ht="15" customHeight="1" x14ac:dyDescent="0.2">
      <c r="B9863" s="28"/>
      <c r="E9863" s="30"/>
      <c r="F9863" s="30"/>
      <c r="H9863" s="30"/>
      <c r="I9863" s="30"/>
      <c r="J9863" s="30"/>
      <c r="K9863" s="30"/>
      <c r="L9863" s="30"/>
      <c r="M9863" s="30"/>
      <c r="N9863" s="30"/>
      <c r="O9863" s="30"/>
      <c r="P9863" s="30"/>
      <c r="Q9863" s="30"/>
      <c r="R9863" s="30"/>
      <c r="S9863" s="30"/>
      <c r="T9863" s="30"/>
      <c r="U9863" s="30"/>
      <c r="V9863" s="30"/>
      <c r="W9863" s="30"/>
      <c r="X9863" s="30"/>
      <c r="Y9863" s="31"/>
    </row>
    <row r="9864" spans="2:25" ht="15" customHeight="1" x14ac:dyDescent="0.2">
      <c r="B9864" s="28"/>
      <c r="E9864" s="30"/>
      <c r="F9864" s="30"/>
      <c r="H9864" s="30"/>
      <c r="I9864" s="30"/>
      <c r="J9864" s="30"/>
      <c r="K9864" s="30"/>
      <c r="L9864" s="30"/>
      <c r="M9864" s="30"/>
      <c r="N9864" s="30"/>
      <c r="O9864" s="30"/>
      <c r="P9864" s="30"/>
      <c r="Q9864" s="30"/>
      <c r="R9864" s="30"/>
      <c r="S9864" s="30"/>
      <c r="T9864" s="30"/>
      <c r="U9864" s="30"/>
      <c r="V9864" s="30"/>
      <c r="W9864" s="30"/>
      <c r="X9864" s="30"/>
      <c r="Y9864" s="31"/>
    </row>
    <row r="9865" spans="2:25" ht="15" customHeight="1" x14ac:dyDescent="0.2">
      <c r="B9865" s="28"/>
      <c r="E9865" s="30"/>
      <c r="F9865" s="30"/>
      <c r="H9865" s="30"/>
      <c r="I9865" s="30"/>
      <c r="J9865" s="30"/>
      <c r="K9865" s="30"/>
      <c r="L9865" s="30"/>
      <c r="M9865" s="30"/>
      <c r="N9865" s="30"/>
      <c r="O9865" s="30"/>
      <c r="P9865" s="30"/>
      <c r="Q9865" s="30"/>
      <c r="R9865" s="30"/>
      <c r="S9865" s="30"/>
      <c r="T9865" s="30"/>
      <c r="U9865" s="30"/>
      <c r="V9865" s="30"/>
      <c r="W9865" s="30"/>
      <c r="X9865" s="30"/>
      <c r="Y9865" s="31"/>
    </row>
    <row r="9866" spans="2:25" ht="15" customHeight="1" x14ac:dyDescent="0.2">
      <c r="B9866" s="28"/>
      <c r="E9866" s="30"/>
      <c r="F9866" s="30"/>
      <c r="H9866" s="30"/>
      <c r="I9866" s="30"/>
      <c r="J9866" s="30"/>
      <c r="K9866" s="30"/>
      <c r="L9866" s="30"/>
      <c r="M9866" s="30"/>
      <c r="N9866" s="30"/>
      <c r="O9866" s="30"/>
      <c r="P9866" s="30"/>
      <c r="Q9866" s="30"/>
      <c r="R9866" s="30"/>
      <c r="S9866" s="30"/>
      <c r="T9866" s="30"/>
      <c r="U9866" s="30"/>
      <c r="V9866" s="30"/>
      <c r="W9866" s="30"/>
      <c r="X9866" s="30"/>
      <c r="Y9866" s="31"/>
    </row>
    <row r="9867" spans="2:25" ht="15" customHeight="1" x14ac:dyDescent="0.2">
      <c r="B9867" s="28"/>
      <c r="E9867" s="30"/>
      <c r="F9867" s="30"/>
      <c r="H9867" s="30"/>
      <c r="I9867" s="30"/>
      <c r="J9867" s="30"/>
      <c r="K9867" s="30"/>
      <c r="L9867" s="30"/>
      <c r="M9867" s="30"/>
      <c r="N9867" s="30"/>
      <c r="O9867" s="30"/>
      <c r="P9867" s="30"/>
      <c r="Q9867" s="30"/>
      <c r="R9867" s="30"/>
      <c r="S9867" s="30"/>
      <c r="T9867" s="30"/>
      <c r="U9867" s="30"/>
      <c r="V9867" s="30"/>
      <c r="W9867" s="30"/>
      <c r="X9867" s="30"/>
      <c r="Y9867" s="31"/>
    </row>
    <row r="9868" spans="2:25" ht="15" customHeight="1" x14ac:dyDescent="0.2">
      <c r="B9868" s="28"/>
      <c r="E9868" s="30"/>
      <c r="F9868" s="30"/>
      <c r="H9868" s="30"/>
      <c r="I9868" s="30"/>
      <c r="J9868" s="30"/>
      <c r="K9868" s="30"/>
      <c r="L9868" s="30"/>
      <c r="M9868" s="30"/>
      <c r="N9868" s="30"/>
      <c r="O9868" s="30"/>
      <c r="P9868" s="30"/>
      <c r="Q9868" s="30"/>
      <c r="R9868" s="30"/>
      <c r="S9868" s="30"/>
      <c r="T9868" s="30"/>
      <c r="U9868" s="30"/>
      <c r="V9868" s="30"/>
      <c r="W9868" s="30"/>
      <c r="X9868" s="30"/>
      <c r="Y9868" s="31"/>
    </row>
    <row r="9869" spans="2:25" ht="15" customHeight="1" x14ac:dyDescent="0.2">
      <c r="B9869" s="28"/>
      <c r="E9869" s="30"/>
      <c r="F9869" s="30"/>
      <c r="H9869" s="30"/>
      <c r="I9869" s="30"/>
      <c r="J9869" s="30"/>
      <c r="K9869" s="30"/>
      <c r="L9869" s="30"/>
      <c r="M9869" s="30"/>
      <c r="N9869" s="30"/>
      <c r="O9869" s="30"/>
      <c r="P9869" s="30"/>
      <c r="Q9869" s="30"/>
      <c r="R9869" s="30"/>
      <c r="S9869" s="30"/>
      <c r="T9869" s="30"/>
      <c r="U9869" s="30"/>
      <c r="V9869" s="30"/>
      <c r="W9869" s="30"/>
      <c r="X9869" s="30"/>
      <c r="Y9869" s="31"/>
    </row>
    <row r="9870" spans="2:25" ht="15" customHeight="1" x14ac:dyDescent="0.2">
      <c r="B9870" s="28"/>
      <c r="E9870" s="30"/>
      <c r="F9870" s="30"/>
      <c r="H9870" s="30"/>
      <c r="I9870" s="30"/>
      <c r="J9870" s="30"/>
      <c r="K9870" s="30"/>
      <c r="L9870" s="30"/>
      <c r="M9870" s="30"/>
      <c r="N9870" s="30"/>
      <c r="O9870" s="30"/>
      <c r="P9870" s="30"/>
      <c r="Q9870" s="30"/>
      <c r="R9870" s="30"/>
      <c r="S9870" s="30"/>
      <c r="T9870" s="30"/>
      <c r="U9870" s="30"/>
      <c r="V9870" s="30"/>
      <c r="W9870" s="30"/>
      <c r="X9870" s="30"/>
      <c r="Y9870" s="31"/>
    </row>
    <row r="9871" spans="2:25" ht="15" customHeight="1" x14ac:dyDescent="0.2">
      <c r="B9871" s="28"/>
      <c r="E9871" s="30"/>
      <c r="F9871" s="30"/>
      <c r="H9871" s="30"/>
      <c r="I9871" s="30"/>
      <c r="J9871" s="30"/>
      <c r="K9871" s="30"/>
      <c r="L9871" s="30"/>
      <c r="M9871" s="30"/>
      <c r="N9871" s="30"/>
      <c r="O9871" s="30"/>
      <c r="P9871" s="30"/>
      <c r="Q9871" s="30"/>
      <c r="R9871" s="30"/>
      <c r="S9871" s="30"/>
      <c r="T9871" s="30"/>
      <c r="U9871" s="30"/>
      <c r="V9871" s="30"/>
      <c r="W9871" s="30"/>
      <c r="X9871" s="30"/>
      <c r="Y9871" s="31"/>
    </row>
    <row r="9872" spans="2:25" ht="15" customHeight="1" x14ac:dyDescent="0.2">
      <c r="B9872" s="28"/>
      <c r="E9872" s="30"/>
      <c r="F9872" s="30"/>
      <c r="H9872" s="30"/>
      <c r="I9872" s="30"/>
      <c r="J9872" s="30"/>
      <c r="K9872" s="30"/>
      <c r="L9872" s="30"/>
      <c r="M9872" s="30"/>
      <c r="N9872" s="30"/>
      <c r="O9872" s="30"/>
      <c r="P9872" s="30"/>
      <c r="Q9872" s="30"/>
      <c r="R9872" s="30"/>
      <c r="S9872" s="30"/>
      <c r="T9872" s="30"/>
      <c r="U9872" s="30"/>
      <c r="V9872" s="30"/>
      <c r="W9872" s="30"/>
      <c r="X9872" s="30"/>
      <c r="Y9872" s="31"/>
    </row>
    <row r="9873" spans="2:25" ht="15" customHeight="1" x14ac:dyDescent="0.2">
      <c r="B9873" s="28"/>
      <c r="E9873" s="30"/>
      <c r="F9873" s="30"/>
      <c r="H9873" s="30"/>
      <c r="I9873" s="30"/>
      <c r="J9873" s="30"/>
      <c r="K9873" s="30"/>
      <c r="L9873" s="30"/>
      <c r="M9873" s="30"/>
      <c r="N9873" s="30"/>
      <c r="O9873" s="30"/>
      <c r="P9873" s="30"/>
      <c r="Q9873" s="30"/>
      <c r="R9873" s="30"/>
      <c r="S9873" s="30"/>
      <c r="T9873" s="30"/>
      <c r="U9873" s="30"/>
      <c r="V9873" s="30"/>
      <c r="W9873" s="30"/>
      <c r="X9873" s="30"/>
      <c r="Y9873" s="31"/>
    </row>
    <row r="9874" spans="2:25" ht="15" customHeight="1" x14ac:dyDescent="0.2">
      <c r="B9874" s="28"/>
      <c r="E9874" s="30"/>
      <c r="F9874" s="30"/>
      <c r="H9874" s="30"/>
      <c r="I9874" s="30"/>
      <c r="J9874" s="30"/>
      <c r="K9874" s="30"/>
      <c r="L9874" s="30"/>
      <c r="M9874" s="30"/>
      <c r="N9874" s="30"/>
      <c r="O9874" s="30"/>
      <c r="P9874" s="30"/>
      <c r="Q9874" s="30"/>
      <c r="R9874" s="30"/>
      <c r="S9874" s="30"/>
      <c r="T9874" s="30"/>
      <c r="U9874" s="30"/>
      <c r="V9874" s="30"/>
      <c r="W9874" s="30"/>
      <c r="X9874" s="30"/>
      <c r="Y9874" s="31"/>
    </row>
    <row r="9875" spans="2:25" ht="15" customHeight="1" x14ac:dyDescent="0.2">
      <c r="B9875" s="28"/>
      <c r="E9875" s="30"/>
      <c r="F9875" s="30"/>
      <c r="H9875" s="30"/>
      <c r="I9875" s="30"/>
      <c r="J9875" s="30"/>
      <c r="K9875" s="30"/>
      <c r="L9875" s="30"/>
      <c r="M9875" s="30"/>
      <c r="N9875" s="30"/>
      <c r="O9875" s="30"/>
      <c r="P9875" s="30"/>
      <c r="Q9875" s="30"/>
      <c r="R9875" s="30"/>
      <c r="S9875" s="30"/>
      <c r="T9875" s="30"/>
      <c r="U9875" s="30"/>
      <c r="V9875" s="30"/>
      <c r="W9875" s="30"/>
      <c r="X9875" s="30"/>
      <c r="Y9875" s="31"/>
    </row>
    <row r="9876" spans="2:25" ht="15" customHeight="1" x14ac:dyDescent="0.2">
      <c r="B9876" s="28"/>
      <c r="E9876" s="30"/>
      <c r="F9876" s="30"/>
      <c r="H9876" s="30"/>
      <c r="I9876" s="30"/>
      <c r="J9876" s="30"/>
      <c r="K9876" s="30"/>
      <c r="L9876" s="30"/>
      <c r="M9876" s="30"/>
      <c r="N9876" s="30"/>
      <c r="O9876" s="30"/>
      <c r="P9876" s="30"/>
      <c r="Q9876" s="30"/>
      <c r="R9876" s="30"/>
      <c r="S9876" s="30"/>
      <c r="T9876" s="30"/>
      <c r="U9876" s="30"/>
      <c r="V9876" s="30"/>
      <c r="W9876" s="30"/>
      <c r="X9876" s="30"/>
      <c r="Y9876" s="31"/>
    </row>
    <row r="9877" spans="2:25" ht="15" customHeight="1" x14ac:dyDescent="0.2">
      <c r="B9877" s="28"/>
      <c r="E9877" s="30"/>
      <c r="F9877" s="30"/>
      <c r="H9877" s="30"/>
      <c r="I9877" s="30"/>
      <c r="J9877" s="30"/>
      <c r="K9877" s="30"/>
      <c r="L9877" s="30"/>
      <c r="M9877" s="30"/>
      <c r="N9877" s="30"/>
      <c r="O9877" s="30"/>
      <c r="P9877" s="30"/>
      <c r="Q9877" s="30"/>
      <c r="R9877" s="30"/>
      <c r="S9877" s="30"/>
      <c r="T9877" s="30"/>
      <c r="U9877" s="30"/>
      <c r="V9877" s="30"/>
      <c r="W9877" s="30"/>
      <c r="X9877" s="30"/>
      <c r="Y9877" s="31"/>
    </row>
    <row r="9878" spans="2:25" ht="15" customHeight="1" x14ac:dyDescent="0.2">
      <c r="B9878" s="28"/>
      <c r="E9878" s="30"/>
      <c r="F9878" s="30"/>
      <c r="H9878" s="30"/>
      <c r="I9878" s="30"/>
      <c r="J9878" s="30"/>
      <c r="K9878" s="30"/>
      <c r="L9878" s="30"/>
      <c r="M9878" s="30"/>
      <c r="N9878" s="30"/>
      <c r="O9878" s="30"/>
      <c r="P9878" s="30"/>
      <c r="Q9878" s="30"/>
      <c r="R9878" s="30"/>
      <c r="S9878" s="30"/>
      <c r="T9878" s="30"/>
      <c r="U9878" s="30"/>
      <c r="V9878" s="30"/>
      <c r="W9878" s="30"/>
      <c r="X9878" s="30"/>
      <c r="Y9878" s="31"/>
    </row>
    <row r="9879" spans="2:25" ht="15" customHeight="1" x14ac:dyDescent="0.2">
      <c r="B9879" s="28"/>
      <c r="E9879" s="30"/>
      <c r="F9879" s="30"/>
      <c r="H9879" s="30"/>
      <c r="I9879" s="30"/>
      <c r="J9879" s="30"/>
      <c r="K9879" s="30"/>
      <c r="L9879" s="30"/>
      <c r="M9879" s="30"/>
      <c r="N9879" s="30"/>
      <c r="O9879" s="30"/>
      <c r="P9879" s="30"/>
      <c r="Q9879" s="30"/>
      <c r="R9879" s="30"/>
      <c r="S9879" s="30"/>
      <c r="T9879" s="30"/>
      <c r="U9879" s="30"/>
      <c r="V9879" s="30"/>
      <c r="W9879" s="30"/>
      <c r="X9879" s="30"/>
      <c r="Y9879" s="31"/>
    </row>
    <row r="9880" spans="2:25" ht="15" customHeight="1" x14ac:dyDescent="0.2">
      <c r="B9880" s="28"/>
      <c r="E9880" s="30"/>
      <c r="F9880" s="30"/>
      <c r="H9880" s="30"/>
      <c r="I9880" s="30"/>
      <c r="J9880" s="30"/>
      <c r="K9880" s="30"/>
      <c r="L9880" s="30"/>
      <c r="M9880" s="30"/>
      <c r="N9880" s="30"/>
      <c r="O9880" s="30"/>
      <c r="P9880" s="30"/>
      <c r="Q9880" s="30"/>
      <c r="R9880" s="30"/>
      <c r="S9880" s="30"/>
      <c r="T9880" s="30"/>
      <c r="U9880" s="30"/>
      <c r="V9880" s="30"/>
      <c r="W9880" s="30"/>
      <c r="X9880" s="30"/>
      <c r="Y9880" s="31"/>
    </row>
    <row r="9881" spans="2:25" ht="15" customHeight="1" x14ac:dyDescent="0.2">
      <c r="B9881" s="28"/>
      <c r="E9881" s="30"/>
      <c r="F9881" s="30"/>
      <c r="H9881" s="30"/>
      <c r="I9881" s="30"/>
      <c r="J9881" s="30"/>
      <c r="K9881" s="30"/>
      <c r="L9881" s="30"/>
      <c r="M9881" s="30"/>
      <c r="N9881" s="30"/>
      <c r="O9881" s="30"/>
      <c r="P9881" s="30"/>
      <c r="Q9881" s="30"/>
      <c r="R9881" s="30"/>
      <c r="S9881" s="30"/>
      <c r="T9881" s="30"/>
      <c r="U9881" s="30"/>
      <c r="V9881" s="30"/>
      <c r="W9881" s="30"/>
      <c r="X9881" s="30"/>
      <c r="Y9881" s="31"/>
    </row>
    <row r="9882" spans="2:25" ht="15" customHeight="1" x14ac:dyDescent="0.2">
      <c r="B9882" s="28"/>
      <c r="E9882" s="30"/>
      <c r="F9882" s="30"/>
      <c r="H9882" s="30"/>
      <c r="I9882" s="30"/>
      <c r="J9882" s="30"/>
      <c r="K9882" s="30"/>
      <c r="L9882" s="30"/>
      <c r="M9882" s="30"/>
      <c r="N9882" s="30"/>
      <c r="O9882" s="30"/>
      <c r="P9882" s="30"/>
      <c r="Q9882" s="30"/>
      <c r="R9882" s="30"/>
      <c r="S9882" s="30"/>
      <c r="T9882" s="30"/>
      <c r="U9882" s="30"/>
      <c r="V9882" s="30"/>
      <c r="W9882" s="30"/>
      <c r="X9882" s="30"/>
      <c r="Y9882" s="31"/>
    </row>
    <row r="9883" spans="2:25" ht="15" customHeight="1" x14ac:dyDescent="0.2">
      <c r="B9883" s="28"/>
      <c r="E9883" s="30"/>
      <c r="F9883" s="30"/>
      <c r="H9883" s="30"/>
      <c r="I9883" s="30"/>
      <c r="J9883" s="30"/>
      <c r="K9883" s="30"/>
      <c r="L9883" s="30"/>
      <c r="M9883" s="30"/>
      <c r="N9883" s="30"/>
      <c r="O9883" s="30"/>
      <c r="P9883" s="30"/>
      <c r="Q9883" s="30"/>
      <c r="R9883" s="30"/>
      <c r="S9883" s="30"/>
      <c r="T9883" s="30"/>
      <c r="U9883" s="30"/>
      <c r="V9883" s="30"/>
      <c r="W9883" s="30"/>
      <c r="X9883" s="30"/>
      <c r="Y9883" s="31"/>
    </row>
    <row r="9884" spans="2:25" ht="15" customHeight="1" x14ac:dyDescent="0.2">
      <c r="B9884" s="28"/>
      <c r="E9884" s="30"/>
      <c r="F9884" s="30"/>
      <c r="H9884" s="30"/>
      <c r="I9884" s="30"/>
      <c r="J9884" s="30"/>
      <c r="K9884" s="30"/>
      <c r="L9884" s="30"/>
      <c r="M9884" s="30"/>
      <c r="N9884" s="30"/>
      <c r="O9884" s="30"/>
      <c r="P9884" s="30"/>
      <c r="Q9884" s="30"/>
      <c r="R9884" s="30"/>
      <c r="S9884" s="30"/>
      <c r="T9884" s="30"/>
      <c r="U9884" s="30"/>
      <c r="V9884" s="30"/>
      <c r="W9884" s="30"/>
      <c r="X9884" s="30"/>
      <c r="Y9884" s="31"/>
    </row>
    <row r="9885" spans="2:25" ht="15" customHeight="1" x14ac:dyDescent="0.2">
      <c r="B9885" s="28"/>
      <c r="E9885" s="30"/>
      <c r="F9885" s="30"/>
      <c r="H9885" s="30"/>
      <c r="I9885" s="30"/>
      <c r="J9885" s="30"/>
      <c r="K9885" s="30"/>
      <c r="L9885" s="30"/>
      <c r="M9885" s="30"/>
      <c r="N9885" s="30"/>
      <c r="O9885" s="30"/>
      <c r="P9885" s="30"/>
      <c r="Q9885" s="30"/>
      <c r="R9885" s="30"/>
      <c r="S9885" s="30"/>
      <c r="T9885" s="30"/>
      <c r="U9885" s="30"/>
      <c r="V9885" s="30"/>
      <c r="W9885" s="30"/>
      <c r="X9885" s="30"/>
      <c r="Y9885" s="31"/>
    </row>
    <row r="9886" spans="2:25" ht="15" customHeight="1" x14ac:dyDescent="0.2">
      <c r="B9886" s="28"/>
      <c r="E9886" s="30"/>
      <c r="F9886" s="30"/>
      <c r="H9886" s="30"/>
      <c r="I9886" s="30"/>
      <c r="J9886" s="30"/>
      <c r="K9886" s="30"/>
      <c r="L9886" s="30"/>
      <c r="M9886" s="30"/>
      <c r="N9886" s="30"/>
      <c r="O9886" s="30"/>
      <c r="P9886" s="30"/>
      <c r="Q9886" s="30"/>
      <c r="R9886" s="30"/>
      <c r="S9886" s="30"/>
      <c r="T9886" s="30"/>
      <c r="U9886" s="30"/>
      <c r="V9886" s="30"/>
      <c r="W9886" s="30"/>
      <c r="X9886" s="30"/>
      <c r="Y9886" s="31"/>
    </row>
    <row r="9887" spans="2:25" ht="15" customHeight="1" x14ac:dyDescent="0.2">
      <c r="B9887" s="28"/>
      <c r="E9887" s="30"/>
      <c r="F9887" s="30"/>
      <c r="H9887" s="30"/>
      <c r="I9887" s="30"/>
      <c r="J9887" s="30"/>
      <c r="K9887" s="30"/>
      <c r="L9887" s="30"/>
      <c r="M9887" s="30"/>
      <c r="N9887" s="30"/>
      <c r="O9887" s="30"/>
      <c r="P9887" s="30"/>
      <c r="Q9887" s="30"/>
      <c r="R9887" s="30"/>
      <c r="S9887" s="30"/>
      <c r="T9887" s="30"/>
      <c r="U9887" s="30"/>
      <c r="V9887" s="30"/>
      <c r="W9887" s="30"/>
      <c r="X9887" s="30"/>
      <c r="Y9887" s="31"/>
    </row>
    <row r="9888" spans="2:25" ht="15" customHeight="1" x14ac:dyDescent="0.2">
      <c r="B9888" s="28"/>
      <c r="E9888" s="30"/>
      <c r="F9888" s="30"/>
      <c r="H9888" s="30"/>
      <c r="I9888" s="30"/>
      <c r="J9888" s="30"/>
      <c r="K9888" s="30"/>
      <c r="L9888" s="30"/>
      <c r="M9888" s="30"/>
      <c r="N9888" s="30"/>
      <c r="O9888" s="30"/>
      <c r="P9888" s="30"/>
      <c r="Q9888" s="30"/>
      <c r="R9888" s="30"/>
      <c r="S9888" s="30"/>
      <c r="T9888" s="30"/>
      <c r="U9888" s="30"/>
      <c r="V9888" s="30"/>
      <c r="W9888" s="30"/>
      <c r="X9888" s="30"/>
      <c r="Y9888" s="31"/>
    </row>
    <row r="9889" spans="2:25" ht="15" customHeight="1" x14ac:dyDescent="0.2">
      <c r="B9889" s="28"/>
      <c r="E9889" s="30"/>
      <c r="F9889" s="30"/>
      <c r="H9889" s="30"/>
      <c r="I9889" s="30"/>
      <c r="J9889" s="30"/>
      <c r="K9889" s="30"/>
      <c r="L9889" s="30"/>
      <c r="M9889" s="30"/>
      <c r="N9889" s="30"/>
      <c r="O9889" s="30"/>
      <c r="P9889" s="30"/>
      <c r="Q9889" s="30"/>
      <c r="R9889" s="30"/>
      <c r="S9889" s="30"/>
      <c r="T9889" s="30"/>
      <c r="U9889" s="30"/>
      <c r="V9889" s="30"/>
      <c r="W9889" s="30"/>
      <c r="X9889" s="30"/>
      <c r="Y9889" s="31"/>
    </row>
    <row r="9890" spans="2:25" ht="15" customHeight="1" x14ac:dyDescent="0.2">
      <c r="B9890" s="28"/>
      <c r="E9890" s="30"/>
      <c r="F9890" s="30"/>
      <c r="H9890" s="30"/>
      <c r="I9890" s="30"/>
      <c r="J9890" s="30"/>
      <c r="K9890" s="30"/>
      <c r="L9890" s="30"/>
      <c r="M9890" s="30"/>
      <c r="N9890" s="30"/>
      <c r="O9890" s="30"/>
      <c r="P9890" s="30"/>
      <c r="Q9890" s="30"/>
      <c r="R9890" s="30"/>
      <c r="S9890" s="30"/>
      <c r="T9890" s="30"/>
      <c r="U9890" s="30"/>
      <c r="V9890" s="30"/>
      <c r="W9890" s="30"/>
      <c r="X9890" s="30"/>
      <c r="Y9890" s="31"/>
    </row>
    <row r="9891" spans="2:25" ht="15" customHeight="1" x14ac:dyDescent="0.2">
      <c r="B9891" s="28"/>
      <c r="E9891" s="30"/>
      <c r="F9891" s="30"/>
      <c r="H9891" s="30"/>
      <c r="I9891" s="30"/>
      <c r="J9891" s="30"/>
      <c r="K9891" s="30"/>
      <c r="L9891" s="30"/>
      <c r="M9891" s="30"/>
      <c r="N9891" s="30"/>
      <c r="O9891" s="30"/>
      <c r="P9891" s="30"/>
      <c r="Q9891" s="30"/>
      <c r="R9891" s="30"/>
      <c r="S9891" s="30"/>
      <c r="T9891" s="30"/>
      <c r="U9891" s="30"/>
      <c r="V9891" s="30"/>
      <c r="W9891" s="30"/>
      <c r="X9891" s="30"/>
      <c r="Y9891" s="31"/>
    </row>
    <row r="9892" spans="2:25" ht="15" customHeight="1" x14ac:dyDescent="0.2">
      <c r="B9892" s="28"/>
      <c r="E9892" s="30"/>
      <c r="F9892" s="30"/>
      <c r="H9892" s="30"/>
      <c r="I9892" s="30"/>
      <c r="J9892" s="30"/>
      <c r="K9892" s="30"/>
      <c r="L9892" s="30"/>
      <c r="M9892" s="30"/>
      <c r="N9892" s="30"/>
      <c r="O9892" s="30"/>
      <c r="P9892" s="30"/>
      <c r="Q9892" s="30"/>
      <c r="R9892" s="30"/>
      <c r="S9892" s="30"/>
      <c r="T9892" s="30"/>
      <c r="U9892" s="30"/>
      <c r="V9892" s="30"/>
      <c r="W9892" s="30"/>
      <c r="X9892" s="30"/>
      <c r="Y9892" s="31"/>
    </row>
    <row r="9893" spans="2:25" ht="15" customHeight="1" x14ac:dyDescent="0.2">
      <c r="B9893" s="28"/>
      <c r="E9893" s="30"/>
      <c r="F9893" s="30"/>
      <c r="H9893" s="30"/>
      <c r="I9893" s="30"/>
      <c r="J9893" s="30"/>
      <c r="K9893" s="30"/>
      <c r="L9893" s="30"/>
      <c r="M9893" s="30"/>
      <c r="N9893" s="30"/>
      <c r="O9893" s="30"/>
      <c r="P9893" s="30"/>
      <c r="Q9893" s="30"/>
      <c r="R9893" s="30"/>
      <c r="S9893" s="30"/>
      <c r="T9893" s="30"/>
      <c r="U9893" s="30"/>
      <c r="V9893" s="30"/>
      <c r="W9893" s="30"/>
      <c r="X9893" s="30"/>
      <c r="Y9893" s="31"/>
    </row>
    <row r="9894" spans="2:25" ht="15" customHeight="1" x14ac:dyDescent="0.2">
      <c r="B9894" s="28"/>
      <c r="E9894" s="30"/>
      <c r="F9894" s="30"/>
      <c r="H9894" s="30"/>
      <c r="I9894" s="30"/>
      <c r="J9894" s="30"/>
      <c r="K9894" s="30"/>
      <c r="L9894" s="30"/>
      <c r="M9894" s="30"/>
      <c r="N9894" s="30"/>
      <c r="O9894" s="30"/>
      <c r="P9894" s="30"/>
      <c r="Q9894" s="30"/>
      <c r="R9894" s="30"/>
      <c r="S9894" s="30"/>
      <c r="T9894" s="30"/>
      <c r="U9894" s="30"/>
      <c r="V9894" s="30"/>
      <c r="W9894" s="30"/>
      <c r="X9894" s="30"/>
      <c r="Y9894" s="31"/>
    </row>
    <row r="9895" spans="2:25" ht="15" customHeight="1" x14ac:dyDescent="0.2">
      <c r="B9895" s="28"/>
      <c r="E9895" s="30"/>
      <c r="F9895" s="30"/>
      <c r="H9895" s="30"/>
      <c r="I9895" s="30"/>
      <c r="J9895" s="30"/>
      <c r="K9895" s="30"/>
      <c r="L9895" s="30"/>
      <c r="M9895" s="30"/>
      <c r="N9895" s="30"/>
      <c r="O9895" s="30"/>
      <c r="P9895" s="30"/>
      <c r="Q9895" s="30"/>
      <c r="R9895" s="30"/>
      <c r="S9895" s="30"/>
      <c r="T9895" s="30"/>
      <c r="U9895" s="30"/>
      <c r="V9895" s="30"/>
      <c r="W9895" s="30"/>
      <c r="X9895" s="30"/>
      <c r="Y9895" s="31"/>
    </row>
    <row r="9896" spans="2:25" ht="15" customHeight="1" x14ac:dyDescent="0.2">
      <c r="B9896" s="28"/>
      <c r="E9896" s="30"/>
      <c r="F9896" s="30"/>
      <c r="H9896" s="30"/>
      <c r="I9896" s="30"/>
      <c r="J9896" s="30"/>
      <c r="K9896" s="30"/>
      <c r="L9896" s="30"/>
      <c r="M9896" s="30"/>
      <c r="N9896" s="30"/>
      <c r="O9896" s="30"/>
      <c r="P9896" s="30"/>
      <c r="Q9896" s="30"/>
      <c r="R9896" s="30"/>
      <c r="S9896" s="30"/>
      <c r="T9896" s="30"/>
      <c r="U9896" s="30"/>
      <c r="V9896" s="30"/>
      <c r="W9896" s="30"/>
      <c r="X9896" s="30"/>
      <c r="Y9896" s="31"/>
    </row>
    <row r="9897" spans="2:25" ht="15" customHeight="1" x14ac:dyDescent="0.2">
      <c r="B9897" s="28"/>
      <c r="E9897" s="30"/>
      <c r="F9897" s="30"/>
      <c r="H9897" s="30"/>
      <c r="I9897" s="30"/>
      <c r="J9897" s="30"/>
      <c r="K9897" s="30"/>
      <c r="L9897" s="30"/>
      <c r="M9897" s="30"/>
      <c r="N9897" s="30"/>
      <c r="O9897" s="30"/>
      <c r="P9897" s="30"/>
      <c r="Q9897" s="30"/>
      <c r="R9897" s="30"/>
      <c r="S9897" s="30"/>
      <c r="T9897" s="30"/>
      <c r="U9897" s="30"/>
      <c r="V9897" s="30"/>
      <c r="W9897" s="30"/>
      <c r="X9897" s="30"/>
      <c r="Y9897" s="31"/>
    </row>
    <row r="9898" spans="2:25" ht="15" customHeight="1" x14ac:dyDescent="0.2">
      <c r="B9898" s="28"/>
      <c r="E9898" s="30"/>
      <c r="F9898" s="30"/>
      <c r="H9898" s="30"/>
      <c r="I9898" s="30"/>
      <c r="J9898" s="30"/>
      <c r="K9898" s="30"/>
      <c r="L9898" s="30"/>
      <c r="M9898" s="30"/>
      <c r="N9898" s="30"/>
      <c r="O9898" s="30"/>
      <c r="P9898" s="30"/>
      <c r="Q9898" s="30"/>
      <c r="R9898" s="30"/>
      <c r="S9898" s="30"/>
      <c r="T9898" s="30"/>
      <c r="U9898" s="30"/>
      <c r="V9898" s="30"/>
      <c r="W9898" s="30"/>
      <c r="X9898" s="30"/>
      <c r="Y9898" s="31"/>
    </row>
    <row r="9899" spans="2:25" ht="15" customHeight="1" x14ac:dyDescent="0.2">
      <c r="B9899" s="28"/>
      <c r="E9899" s="30"/>
      <c r="F9899" s="30"/>
      <c r="H9899" s="30"/>
      <c r="I9899" s="30"/>
      <c r="J9899" s="30"/>
      <c r="K9899" s="30"/>
      <c r="L9899" s="30"/>
      <c r="M9899" s="30"/>
      <c r="N9899" s="30"/>
      <c r="O9899" s="30"/>
      <c r="P9899" s="30"/>
      <c r="Q9899" s="30"/>
      <c r="R9899" s="30"/>
      <c r="S9899" s="30"/>
      <c r="T9899" s="30"/>
      <c r="U9899" s="30"/>
      <c r="V9899" s="30"/>
      <c r="W9899" s="30"/>
      <c r="X9899" s="30"/>
      <c r="Y9899" s="31"/>
    </row>
    <row r="9900" spans="2:25" ht="15" customHeight="1" x14ac:dyDescent="0.2">
      <c r="B9900" s="28"/>
      <c r="E9900" s="30"/>
      <c r="F9900" s="30"/>
      <c r="H9900" s="30"/>
      <c r="I9900" s="30"/>
      <c r="J9900" s="30"/>
      <c r="K9900" s="30"/>
      <c r="L9900" s="30"/>
      <c r="M9900" s="30"/>
      <c r="N9900" s="30"/>
      <c r="O9900" s="30"/>
      <c r="P9900" s="30"/>
      <c r="Q9900" s="30"/>
      <c r="R9900" s="30"/>
      <c r="S9900" s="30"/>
      <c r="T9900" s="30"/>
      <c r="U9900" s="30"/>
      <c r="V9900" s="30"/>
      <c r="W9900" s="30"/>
      <c r="X9900" s="30"/>
      <c r="Y9900" s="31"/>
    </row>
    <row r="9901" spans="2:25" ht="15" customHeight="1" x14ac:dyDescent="0.2">
      <c r="B9901" s="28"/>
      <c r="E9901" s="30"/>
      <c r="F9901" s="30"/>
      <c r="H9901" s="30"/>
      <c r="I9901" s="30"/>
      <c r="J9901" s="30"/>
      <c r="K9901" s="30"/>
      <c r="L9901" s="30"/>
      <c r="M9901" s="30"/>
      <c r="N9901" s="30"/>
      <c r="O9901" s="30"/>
      <c r="P9901" s="30"/>
      <c r="Q9901" s="30"/>
      <c r="R9901" s="30"/>
      <c r="S9901" s="30"/>
      <c r="T9901" s="30"/>
      <c r="U9901" s="30"/>
      <c r="V9901" s="30"/>
      <c r="W9901" s="30"/>
      <c r="X9901" s="30"/>
      <c r="Y9901" s="31"/>
    </row>
    <row r="9902" spans="2:25" ht="15" customHeight="1" x14ac:dyDescent="0.2">
      <c r="B9902" s="28"/>
      <c r="E9902" s="30"/>
      <c r="F9902" s="30"/>
      <c r="H9902" s="30"/>
      <c r="I9902" s="30"/>
      <c r="J9902" s="30"/>
      <c r="K9902" s="30"/>
      <c r="L9902" s="30"/>
      <c r="M9902" s="30"/>
      <c r="N9902" s="30"/>
      <c r="O9902" s="30"/>
      <c r="P9902" s="30"/>
      <c r="Q9902" s="30"/>
      <c r="R9902" s="30"/>
      <c r="S9902" s="30"/>
      <c r="T9902" s="30"/>
      <c r="U9902" s="30"/>
      <c r="V9902" s="30"/>
      <c r="W9902" s="30"/>
      <c r="X9902" s="30"/>
      <c r="Y9902" s="31"/>
    </row>
    <row r="9903" spans="2:25" ht="15" customHeight="1" x14ac:dyDescent="0.2">
      <c r="B9903" s="28"/>
      <c r="E9903" s="30"/>
      <c r="F9903" s="30"/>
      <c r="H9903" s="30"/>
      <c r="I9903" s="30"/>
      <c r="J9903" s="30"/>
      <c r="K9903" s="30"/>
      <c r="L9903" s="30"/>
      <c r="M9903" s="30"/>
      <c r="N9903" s="30"/>
      <c r="O9903" s="30"/>
      <c r="P9903" s="30"/>
      <c r="Q9903" s="30"/>
      <c r="R9903" s="30"/>
      <c r="S9903" s="30"/>
      <c r="T9903" s="30"/>
      <c r="U9903" s="30"/>
      <c r="V9903" s="30"/>
      <c r="W9903" s="30"/>
      <c r="X9903" s="30"/>
      <c r="Y9903" s="31"/>
    </row>
    <row r="9904" spans="2:25" ht="15" customHeight="1" x14ac:dyDescent="0.2">
      <c r="B9904" s="28"/>
      <c r="E9904" s="30"/>
      <c r="F9904" s="30"/>
      <c r="H9904" s="30"/>
      <c r="I9904" s="30"/>
      <c r="J9904" s="30"/>
      <c r="K9904" s="30"/>
      <c r="L9904" s="30"/>
      <c r="M9904" s="30"/>
      <c r="N9904" s="30"/>
      <c r="O9904" s="30"/>
      <c r="P9904" s="30"/>
      <c r="Q9904" s="30"/>
      <c r="R9904" s="30"/>
      <c r="S9904" s="30"/>
      <c r="T9904" s="30"/>
      <c r="U9904" s="30"/>
      <c r="V9904" s="30"/>
      <c r="W9904" s="30"/>
      <c r="X9904" s="30"/>
      <c r="Y9904" s="31"/>
    </row>
    <row r="9905" spans="2:25" ht="15" customHeight="1" x14ac:dyDescent="0.2">
      <c r="B9905" s="28"/>
      <c r="E9905" s="30"/>
      <c r="F9905" s="30"/>
      <c r="H9905" s="30"/>
      <c r="I9905" s="30"/>
      <c r="J9905" s="30"/>
      <c r="K9905" s="30"/>
      <c r="L9905" s="30"/>
      <c r="M9905" s="30"/>
      <c r="N9905" s="30"/>
      <c r="O9905" s="30"/>
      <c r="P9905" s="30"/>
      <c r="Q9905" s="30"/>
      <c r="R9905" s="30"/>
      <c r="S9905" s="30"/>
      <c r="T9905" s="30"/>
      <c r="U9905" s="30"/>
      <c r="V9905" s="30"/>
      <c r="W9905" s="30"/>
      <c r="X9905" s="30"/>
      <c r="Y9905" s="31"/>
    </row>
    <row r="9906" spans="2:25" ht="15" customHeight="1" x14ac:dyDescent="0.2">
      <c r="B9906" s="28"/>
      <c r="E9906" s="30"/>
      <c r="F9906" s="30"/>
      <c r="H9906" s="30"/>
      <c r="I9906" s="30"/>
      <c r="J9906" s="30"/>
      <c r="K9906" s="30"/>
      <c r="L9906" s="30"/>
      <c r="M9906" s="30"/>
      <c r="N9906" s="30"/>
      <c r="O9906" s="30"/>
      <c r="P9906" s="30"/>
      <c r="Q9906" s="30"/>
      <c r="R9906" s="30"/>
      <c r="S9906" s="30"/>
      <c r="T9906" s="30"/>
      <c r="U9906" s="30"/>
      <c r="V9906" s="30"/>
      <c r="W9906" s="30"/>
      <c r="X9906" s="30"/>
      <c r="Y9906" s="31"/>
    </row>
    <row r="9907" spans="2:25" ht="15" customHeight="1" x14ac:dyDescent="0.2">
      <c r="B9907" s="28"/>
      <c r="E9907" s="30"/>
      <c r="F9907" s="30"/>
      <c r="H9907" s="30"/>
      <c r="I9907" s="30"/>
      <c r="J9907" s="30"/>
      <c r="K9907" s="30"/>
      <c r="L9907" s="30"/>
      <c r="M9907" s="30"/>
      <c r="N9907" s="30"/>
      <c r="O9907" s="30"/>
      <c r="P9907" s="30"/>
      <c r="Q9907" s="30"/>
      <c r="R9907" s="30"/>
      <c r="S9907" s="30"/>
      <c r="T9907" s="30"/>
      <c r="U9907" s="30"/>
      <c r="V9907" s="30"/>
      <c r="W9907" s="30"/>
      <c r="X9907" s="30"/>
      <c r="Y9907" s="31"/>
    </row>
    <row r="9908" spans="2:25" ht="15" customHeight="1" x14ac:dyDescent="0.2">
      <c r="B9908" s="28"/>
      <c r="E9908" s="30"/>
      <c r="F9908" s="30"/>
      <c r="H9908" s="30"/>
      <c r="I9908" s="30"/>
      <c r="J9908" s="30"/>
      <c r="K9908" s="30"/>
      <c r="L9908" s="30"/>
      <c r="M9908" s="30"/>
      <c r="N9908" s="30"/>
      <c r="O9908" s="30"/>
      <c r="P9908" s="30"/>
      <c r="Q9908" s="30"/>
      <c r="R9908" s="30"/>
      <c r="S9908" s="30"/>
      <c r="T9908" s="30"/>
      <c r="U9908" s="30"/>
      <c r="V9908" s="30"/>
      <c r="W9908" s="30"/>
      <c r="X9908" s="30"/>
      <c r="Y9908" s="31"/>
    </row>
    <row r="9909" spans="2:25" ht="15" customHeight="1" x14ac:dyDescent="0.2">
      <c r="E9909" s="30"/>
      <c r="F9909" s="30"/>
    </row>
    <row r="9910" spans="2:25" ht="15" customHeight="1" x14ac:dyDescent="0.2">
      <c r="E9910" s="30"/>
      <c r="F9910" s="30"/>
    </row>
    <row r="9911" spans="2:25" ht="15" customHeight="1" x14ac:dyDescent="0.2">
      <c r="E9911" s="30"/>
      <c r="F9911" s="30"/>
    </row>
    <row r="9912" spans="2:25" ht="15" customHeight="1" x14ac:dyDescent="0.2">
      <c r="E9912" s="30"/>
      <c r="F9912" s="30"/>
    </row>
    <row r="9913" spans="2:25" ht="15" customHeight="1" x14ac:dyDescent="0.2">
      <c r="E9913" s="30"/>
      <c r="F9913" s="30"/>
    </row>
    <row r="9914" spans="2:25" ht="15" customHeight="1" x14ac:dyDescent="0.2">
      <c r="E9914" s="30"/>
      <c r="F9914" s="30"/>
    </row>
    <row r="9915" spans="2:25" ht="15" customHeight="1" x14ac:dyDescent="0.2">
      <c r="E9915" s="30"/>
      <c r="F9915" s="30"/>
    </row>
    <row r="9916" spans="2:25" ht="15" customHeight="1" x14ac:dyDescent="0.2">
      <c r="E9916" s="30"/>
      <c r="F9916" s="30"/>
    </row>
    <row r="9917" spans="2:25" ht="15" customHeight="1" x14ac:dyDescent="0.2">
      <c r="E9917" s="30"/>
      <c r="F9917" s="30"/>
    </row>
    <row r="9918" spans="2:25" ht="15" customHeight="1" x14ac:dyDescent="0.2">
      <c r="E9918" s="30"/>
      <c r="F9918" s="30"/>
    </row>
    <row r="9919" spans="2:25" ht="15" customHeight="1" x14ac:dyDescent="0.2">
      <c r="E9919" s="30"/>
      <c r="F9919" s="30"/>
    </row>
    <row r="9920" spans="2:25"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row r="65537" spans="5:6" ht="15" customHeight="1" x14ac:dyDescent="0.2">
      <c r="E65537" s="30"/>
      <c r="F65537" s="30"/>
    </row>
    <row r="65538" spans="5:6" ht="15" customHeight="1" x14ac:dyDescent="0.2">
      <c r="E65538" s="30"/>
      <c r="F65538" s="30"/>
    </row>
    <row r="65539" spans="5:6" ht="15" customHeight="1" x14ac:dyDescent="0.2">
      <c r="E65539" s="30"/>
      <c r="F65539" s="30"/>
    </row>
    <row r="65540" spans="5:6" ht="15" customHeight="1" x14ac:dyDescent="0.2">
      <c r="E65540" s="30"/>
      <c r="F65540" s="30"/>
    </row>
    <row r="65541" spans="5:6" ht="15" customHeight="1" x14ac:dyDescent="0.2">
      <c r="E65541" s="30"/>
      <c r="F65541" s="30"/>
    </row>
    <row r="65542" spans="5:6" ht="15" customHeight="1" x14ac:dyDescent="0.2">
      <c r="E65542" s="30"/>
      <c r="F65542" s="30"/>
    </row>
    <row r="65543" spans="5:6" ht="15" customHeight="1" x14ac:dyDescent="0.2">
      <c r="E65543" s="30"/>
      <c r="F65543" s="30"/>
    </row>
    <row r="65544" spans="5:6" ht="15" customHeight="1" x14ac:dyDescent="0.2">
      <c r="E65544" s="30"/>
      <c r="F65544" s="30"/>
    </row>
    <row r="65545" spans="5:6" ht="15" customHeight="1" x14ac:dyDescent="0.2">
      <c r="E65545" s="30"/>
      <c r="F65545" s="30"/>
    </row>
    <row r="65546" spans="5:6" ht="15" customHeight="1" x14ac:dyDescent="0.2">
      <c r="E65546" s="30"/>
      <c r="F65546" s="30"/>
    </row>
    <row r="65547" spans="5:6" ht="15" customHeight="1" x14ac:dyDescent="0.2">
      <c r="E65547" s="30"/>
      <c r="F65547" s="30"/>
    </row>
    <row r="65548" spans="5:6" ht="15" customHeight="1" x14ac:dyDescent="0.2">
      <c r="E65548" s="30"/>
      <c r="F65548" s="30"/>
    </row>
    <row r="65549" spans="5:6" ht="15" customHeight="1" x14ac:dyDescent="0.2">
      <c r="E65549" s="30"/>
      <c r="F65549" s="30"/>
    </row>
    <row r="65550" spans="5:6" ht="15" customHeight="1" x14ac:dyDescent="0.2">
      <c r="E65550" s="30"/>
      <c r="F65550" s="30"/>
    </row>
    <row r="65551" spans="5:6" ht="15" customHeight="1" x14ac:dyDescent="0.2">
      <c r="E65551" s="30"/>
      <c r="F65551" s="30"/>
    </row>
    <row r="65552" spans="5:6" ht="15" customHeight="1" x14ac:dyDescent="0.2">
      <c r="E65552" s="30"/>
      <c r="F65552" s="30"/>
    </row>
    <row r="65553" spans="5:6" ht="15" customHeight="1" x14ac:dyDescent="0.2">
      <c r="E65553" s="30"/>
      <c r="F65553" s="30"/>
    </row>
    <row r="65554" spans="5:6" ht="15" customHeight="1" x14ac:dyDescent="0.2">
      <c r="E65554" s="30"/>
      <c r="F65554" s="30"/>
    </row>
    <row r="65555" spans="5:6" ht="15" customHeight="1" x14ac:dyDescent="0.2">
      <c r="E65555" s="30"/>
      <c r="F65555" s="30"/>
    </row>
    <row r="65556" spans="5:6" ht="15" customHeight="1" x14ac:dyDescent="0.2">
      <c r="E65556" s="30"/>
      <c r="F65556" s="30"/>
    </row>
    <row r="65557" spans="5:6" ht="15" customHeight="1" x14ac:dyDescent="0.2">
      <c r="E65557" s="30"/>
      <c r="F65557" s="30"/>
    </row>
    <row r="65558" spans="5:6" ht="15" customHeight="1" x14ac:dyDescent="0.2">
      <c r="E65558" s="30"/>
      <c r="F65558" s="30"/>
    </row>
    <row r="65559" spans="5:6" ht="15" customHeight="1" x14ac:dyDescent="0.2">
      <c r="E65559" s="30"/>
      <c r="F65559" s="30"/>
    </row>
    <row r="65560" spans="5:6" ht="15" customHeight="1" x14ac:dyDescent="0.2">
      <c r="E65560" s="30"/>
      <c r="F65560" s="30"/>
    </row>
    <row r="65561" spans="5:6" ht="15" customHeight="1" x14ac:dyDescent="0.2">
      <c r="E65561" s="30"/>
      <c r="F65561" s="30"/>
    </row>
    <row r="65562" spans="5:6" ht="15" customHeight="1" x14ac:dyDescent="0.2">
      <c r="E65562" s="30"/>
      <c r="F65562" s="30"/>
    </row>
    <row r="65563" spans="5:6" ht="15" customHeight="1" x14ac:dyDescent="0.2">
      <c r="E65563" s="30"/>
      <c r="F65563" s="30"/>
    </row>
    <row r="65564" spans="5:6" ht="15" customHeight="1" x14ac:dyDescent="0.2">
      <c r="E65564" s="30"/>
      <c r="F65564" s="30"/>
    </row>
    <row r="65565" spans="5:6" ht="15" customHeight="1" x14ac:dyDescent="0.2">
      <c r="E65565" s="30"/>
      <c r="F65565" s="30"/>
    </row>
    <row r="65566" spans="5:6" ht="15" customHeight="1" x14ac:dyDescent="0.2">
      <c r="E65566" s="30"/>
      <c r="F65566" s="30"/>
    </row>
    <row r="65567" spans="5:6" ht="15" customHeight="1" x14ac:dyDescent="0.2">
      <c r="E65567" s="30"/>
      <c r="F65567" s="30"/>
    </row>
    <row r="65568" spans="5:6" ht="15" customHeight="1" x14ac:dyDescent="0.2">
      <c r="E65568" s="30"/>
      <c r="F65568" s="30"/>
    </row>
    <row r="65569" spans="5:6" ht="15" customHeight="1" x14ac:dyDescent="0.2">
      <c r="E65569" s="30"/>
      <c r="F65569" s="30"/>
    </row>
    <row r="65570" spans="5:6" ht="15" customHeight="1" x14ac:dyDescent="0.2">
      <c r="E65570" s="30"/>
      <c r="F65570" s="30"/>
    </row>
    <row r="65571" spans="5:6" ht="15" customHeight="1" x14ac:dyDescent="0.2">
      <c r="E65571" s="30"/>
      <c r="F65571" s="30"/>
    </row>
    <row r="65572" spans="5:6" ht="15" customHeight="1" x14ac:dyDescent="0.2">
      <c r="E65572" s="30"/>
      <c r="F65572" s="30"/>
    </row>
    <row r="65573" spans="5:6" ht="15" customHeight="1" x14ac:dyDescent="0.2">
      <c r="E65573" s="30"/>
      <c r="F65573" s="30"/>
    </row>
    <row r="65574" spans="5:6" ht="15" customHeight="1" x14ac:dyDescent="0.2">
      <c r="E65574" s="30"/>
      <c r="F65574" s="30"/>
    </row>
    <row r="65575" spans="5:6" ht="15" customHeight="1" x14ac:dyDescent="0.2">
      <c r="E65575" s="30"/>
      <c r="F65575" s="30"/>
    </row>
    <row r="65576" spans="5:6" ht="15" customHeight="1" x14ac:dyDescent="0.2">
      <c r="E65576" s="30"/>
      <c r="F65576" s="30"/>
    </row>
    <row r="65577" spans="5:6" ht="15" customHeight="1" x14ac:dyDescent="0.2">
      <c r="E65577" s="30"/>
      <c r="F65577" s="30"/>
    </row>
    <row r="65578" spans="5:6" ht="15" customHeight="1" x14ac:dyDescent="0.2">
      <c r="E65578" s="30"/>
      <c r="F65578" s="30"/>
    </row>
    <row r="65579" spans="5:6" ht="15" customHeight="1" x14ac:dyDescent="0.2">
      <c r="E65579" s="30"/>
      <c r="F65579" s="30"/>
    </row>
    <row r="65580" spans="5:6" ht="15" customHeight="1" x14ac:dyDescent="0.2">
      <c r="E65580" s="30"/>
      <c r="F65580" s="30"/>
    </row>
    <row r="65581" spans="5:6" ht="15" customHeight="1" x14ac:dyDescent="0.2">
      <c r="E65581" s="30"/>
      <c r="F65581" s="30"/>
    </row>
    <row r="65582" spans="5:6" ht="15" customHeight="1" x14ac:dyDescent="0.2">
      <c r="E65582" s="30"/>
      <c r="F65582" s="30"/>
    </row>
    <row r="65583" spans="5:6" ht="15" customHeight="1" x14ac:dyDescent="0.2">
      <c r="E65583" s="30"/>
      <c r="F65583" s="30"/>
    </row>
    <row r="65584" spans="5:6" ht="15" customHeight="1" x14ac:dyDescent="0.2">
      <c r="E65584" s="30"/>
      <c r="F65584" s="3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K1048576 L76:M1048576 L4:M51">
      <formula1>0</formula1>
      <formula2>400</formula2>
    </dataValidation>
    <dataValidation type="whole" allowBlank="1" showErrorMessage="1" error="REVISAR, DATO NO CORRESPONDE" sqref="X4:X1048576 N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2016-03-15T14:34:39Z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2fc655a7-c21c-4bc5-a64d-a141f70d57d8</vt:lpwstr>
  </property>
</Properties>
</file>