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08\"/>
    </mc:Choice>
  </mc:AlternateContent>
  <bookViews>
    <workbookView xWindow="0" yWindow="0" windowWidth="28800" windowHeight="12300" tabRatio="846"/>
  </bookViews>
  <sheets>
    <sheet name="1.IDENTIFICACION" sheetId="42" r:id="rId1"/>
    <sheet name="2.BASE" sheetId="43" r:id="rId2"/>
  </sheets>
  <externalReferences>
    <externalReference r:id="rId3"/>
    <externalReference r:id="rId4"/>
  </externalReferences>
  <definedNames>
    <definedName name="_xlnm._FilterDatabase" localSheetId="1" hidden="1">'2.BASE'!$A$3:$AF$684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'2.BASE'!$B$1:$W$259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<sst xmlns="http://schemas.openxmlformats.org/spreadsheetml/2006/main" count="886" uniqueCount="343">
  <si>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</si>
  <si>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</si>
  <si>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</si>
  <si>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</si>
  <si>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</si>
  <si>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</si>
  <si>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</si>
  <si>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</si>
  <si>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</si>
  <si>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</si>
  <si>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</si>
  <si>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</si>
  <si>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</si>
  <si>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</si>
  <si>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</si>
  <si>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</si>
  <si>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</si>
  <si>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</si>
  <si>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</si>
  <si>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</si>
  <si>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</si>
  <si>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</si>
  <si>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</si>
  <si>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</si>
  <si>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</si>
  <si>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</si>
  <si>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</si>
  <si>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</si>
  <si>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</si>
  <si>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</si>
  <si>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</si>
  <si>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</si>
  <si>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</si>
  <si>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</si>
  <si>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</si>
  <si>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</si>
  <si>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</si>
  <si>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</si>
  <si>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</si>
  <si>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</si>
  <si>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</si>
  <si>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</si>
  <si>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</si>
  <si>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</si>
  <si>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</si>
  <si>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</si>
  <si>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</si>
  <si>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</si>
  <si>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</si>
  <si>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</si>
  <si>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</si>
  <si>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</si>
  <si>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</si>
  <si>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</si>
  <si>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</si>
  <si>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</si>
  <si>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</si>
  <si>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</si>
  <si>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</si>
  <si>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</si>
  <si>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</si>
  <si>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</si>
  <si>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</si>
  <si>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</si>
  <si>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</si>
  <si>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</si>
  <si>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</si>
  <si>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</si>
  <si>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</si>
  <si>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</si>
  <si>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</si>
  <si>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</si>
  <si>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</si>
  <si>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</si>
  <si>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</si>
  <si>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</si>
  <si>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</si>
  <si>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</si>
  <si>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</si>
  <si>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</si>
  <si>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</si>
  <si>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</si>
  <si>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</si>
  <si>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</si>
  <si>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</si>
  <si>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</si>
  <si>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</si>
  <si>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</si>
  <si>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</si>
  <si>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</si>
  <si>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</si>
  <si>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</si>
  <si>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</si>
  <si>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</si>
  <si>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</si>
  <si>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</si>
  <si>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</si>
  <si>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</si>
  <si>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</si>
  <si>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</si>
  <si>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</si>
  <si>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</si>
  <si>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</si>
  <si>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</si>
  <si>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</si>
  <si>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</si>
  <si>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</si>
  <si>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</si>
  <si>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</si>
  <si>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</si>
  <si>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</si>
  <si>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</si>
  <si>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</si>
  <si>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</si>
  <si>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</si>
  <si>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</si>
  <si>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</si>
  <si>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</si>
  <si>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</si>
  <si>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</si>
  <si>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</si>
  <si>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</si>
  <si>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</si>
  <si>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</si>
  <si>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</si>
  <si>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</si>
  <si>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</si>
  <si>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</si>
  <si>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</si>
  <si>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</si>
  <si>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</si>
  <si>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</si>
  <si>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</si>
  <si>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</si>
  <si>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</si>
  <si>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</si>
  <si>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</si>
  <si>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</si>
  <si>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</si>
  <si>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</si>
  <si>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</si>
  <si>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</si>
  <si>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</si>
  <si>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</si>
  <si>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</si>
  <si>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</si>
  <si>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</si>
  <si>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</si>
  <si>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</si>
  <si>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</si>
  <si>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</si>
  <si>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</si>
  <si>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</si>
  <si>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</si>
  <si>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</si>
  <si>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</si>
  <si>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</si>
  <si>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</si>
  <si>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</si>
  <si>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</si>
  <si>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</si>
  <si>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</si>
  <si>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</si>
  <si>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</si>
  <si>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</si>
  <si>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</si>
  <si>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</si>
  <si>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</si>
  <si>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</si>
  <si>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</si>
  <si>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</si>
  <si>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</si>
  <si>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</si>
  <si>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</si>
  <si>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</si>
  <si>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</si>
  <si>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</si>
  <si>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</si>
  <si>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</si>
  <si>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</si>
  <si>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</si>
  <si>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</si>
  <si>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</si>
  <si>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</si>
  <si>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</si>
  <si>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</si>
  <si>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</si>
  <si>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</si>
  <si>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</si>
  <si>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</si>
  <si>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</si>
  <si>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</si>
  <si>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</si>
  <si>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</si>
  <si>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</si>
  <si>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</si>
  <si>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</si>
  <si>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</si>
  <si>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</si>
  <si>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</si>
  <si>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</si>
  <si>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</si>
  <si>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</si>
  <si>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</si>
  <si>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</si>
  <si>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</si>
  <si>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</si>
  <si>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</si>
  <si>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</si>
  <si>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</si>
  <si>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</si>
  <si>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</si>
  <si>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</si>
  <si>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</si>
  <si>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</si>
  <si>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</si>
  <si>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</si>
  <si>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</si>
  <si>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</si>
  <si>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</si>
  <si>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</si>
  <si>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</si>
  <si>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</si>
  <si>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</si>
  <si>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</si>
  <si>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</si>
  <si>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</si>
  <si>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</si>
  <si>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</si>
  <si>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</si>
  <si>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</si>
  <si>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</si>
  <si>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</si>
  <si>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</si>
  <si>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</si>
  <si>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</si>
  <si>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</si>
  <si>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</si>
  <si>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</si>
  <si>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</si>
  <si>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</si>
  <si>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</si>
  <si>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</si>
  <si>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</si>
  <si>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</si>
  <si>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</si>
  <si>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</si>
  <si>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</si>
  <si>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</si>
  <si>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</si>
  <si>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</si>
  <si>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</si>
  <si>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</si>
  <si>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</si>
  <si>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</si>
  <si>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</si>
  <si>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</si>
  <si>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</si>
  <si>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</si>
  <si>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</si>
  <si>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</si>
  <si>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</si>
  <si>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</si>
  <si>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</si>
  <si>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</si>
  <si>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</si>
  <si>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</si>
  <si>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</si>
  <si>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</si>
  <si>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</si>
  <si>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</si>
  <si>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</si>
  <si>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</si>
  <si>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</si>
  <si>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</si>
  <si>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</si>
  <si>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</si>
  <si>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</si>
  <si>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</si>
  <si>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</si>
  <si>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</si>
  <si>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</si>
  <si>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</si>
  <si>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</si>
  <si>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</si>
  <si>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</si>
  <si>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</si>
  <si>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</si>
  <si>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</si>
  <si>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</si>
  <si>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</si>
  <si>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</si>
  <si>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</si>
  <si>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</si>
  <si>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</si>
  <si>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</si>
  <si>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</si>
  <si>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</si>
  <si>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</si>
  <si>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</si>
  <si>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</si>
  <si>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</si>
  <si>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</si>
  <si>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</si>
  <si>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</si>
  <si>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</si>
  <si>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</si>
  <si>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</si>
  <si>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</si>
  <si>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</si>
  <si>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</si>
  <si>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</si>
  <si>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</si>
  <si>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</si>
  <si>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</si>
  <si>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</si>
  <si>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</si>
  <si>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</si>
  <si>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</si>
  <si>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</si>
  <si>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</si>
  <si>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</si>
  <si>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</si>
  <si>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</si>
  <si>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</si>
  <si>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</si>
  <si>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</si>
  <si>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</si>
  <si>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KR_14</t>
  </si>
  <si>
    <t>CL_84_S</t>
  </si>
  <si>
    <t>080314</t>
  </si>
  <si>
    <t>17/03/14</t>
  </si>
  <si>
    <t>ING. IRINA ROCIO GUTIERREZ</t>
  </si>
  <si>
    <t>05:00-13:00</t>
  </si>
  <si>
    <t>13:00-21:00</t>
  </si>
  <si>
    <t>05:00-21:00</t>
  </si>
  <si>
    <t>DURANTE LA TOMA DE INFORMACIÓN SE PRESENTO CONGESTIÓN VEHICULAR DESDE LAS 17:10 HASTA 19:15</t>
  </si>
  <si>
    <t>-</t>
  </si>
  <si>
    <t>363</t>
  </si>
  <si>
    <t>CONGETION VEHICULAR</t>
  </si>
  <si>
    <t>SE INCLUYERON LAS OBSERVACIONES DE LA INTERVENTORÍA SEGÚN COMUNICADO FI-INT-CMTTUB14-106-14. SE DA RESPUESTA MEDIANTE COMUNICADO ICV-187-C-170. En la hoja 1.Identificación se incluyó el número de informe. En la hoja 2.Base se revisaron los valores registrados para los periodos: 09:15 horas para autos en el movimiento 2 y 08:00 horas del movimiento 3 en camiones para más de 5 ejes y se evidencian variaciones en los flujos vehiculares que son normales debido a las características de la intersección, al igual que para los valores aforados en los periodos de las 06:30, 06:45, 07:30, 07:45, 08:30, 10:00, 10:30, 14:15 y 17:30 horas del movimiento 4 para livianos; a las 07:15-07:30 en motos del movimiento 2, la disminución se debe al fin de la hora pico; el salto registrado en el periodo de las 08:00 horas, para camiones de más de 5 ejes, es causado por el tránsito de petroleras provenientes de los llanos, el cual es variable. En la hoja 3.Procesamiento se ajustaron las tablas 34 y 36, además se ocultó la información que se encontraba externa a la tabla 27.</t>
  </si>
  <si>
    <t>01/04/14</t>
  </si>
  <si>
    <t xml:space="preserve">LA INTERSECCIÓN DE LA AVENIDA CARRERA 14 (AVENIDA CARACAS) CON CALLE 84 SUR SE ENCUENTRA UBICADA EN EL SECTOR SUR DE LA CIUDAD EN LA LOCALIDAD DE USME.  LA AVENIDA CARRERA 14 ( AVENIDA CARACAS ) PERMITE LA CIRCULACIÓN EN SENTIDO NORTE-SUR  Y VICEVERSA, CARACTERIZADA POR TENER  UNA CALZADA  PARA TRAFICO MIXTO ( INCLUYE TPC ) CON DOS CARRILES POR CADA SENTIDO DE CIRCULACIÓN SEPARADOS POR DOBLE LINEA AMARILLA, MIENTRAS LA CALLE 84 SUR ESTA CONFORMADA POR DOS CALZADAS QUE PERMITEN LA CIRCULACIÓN EN SENTIDO ESTE – OESTE Y VICEVERSA, CON UNA CALZADA POR SENTIDO, DE  TRES CARRILES  CADA UNA PARA TRÁFICO MIXTO (INCLUYE TPC ).
EL VOLUMEN TOTAL AFORADO DURANTE EL DÍA MARTES 08 DE MARZO DE 2014 FUE DE 41.968 VEHÍCULOS MIXTOS, COMPUESTOS DE LA SIGUIENTE MANERA: EL 49,3%  CORRESPONDEN A VEHÍCULOS LIVIANOS,  EL 21,5% MOTOS, EL 17,4 TRANSPORTE PÚBLICO COLECTIVO (COLECTIVOS, BUSETA / BUSETON, BUSES)  Y EL 10,9% A VEHÍCULOS DE CARGA. LOS PERÍODOS DE MÁXIMA DEMANDA SE PRESENTAN ENTRE LAS 15:45 Y LAS 16:45 HORAS, Y ENTRE LAS 16:00-17:00HORAS. LA HORA PICO TOTAL DE LA INTERSECCIÓN SE REGISTRA ENTRE LAS 15:45 Y LAS 16:45 HORAS, PERIODO EN EL QUE SE MOVILIZA UN TOTAL DE 3.060 VEHÍCULOS MIXTOS, DE LOS CUALES EL 53,3% CORRESPONDE A VEHÍCULOS LIVIANOS, EL 20,9% A MOTOS, EL 15,2% A TRANSPORTE PUBLICO COLECTIVO Y MASIVO, EL 0,8% A BICICLETAS Y FINALMENTE LOS CAMIONES CON UNA PARTICIPACIÓN DEL 9,8%.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</si>
</sst>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8">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367393</xdr:colOff>
          <xdr:row>38</xdr:row>
          <xdr:rowOff>108857</xdr:rowOff>
        </xdr:from>
        <xdr:to>
          <xdr:col>13</xdr:col>
          <xdr:colOff>553822</xdr:colOff>
          <xdr:row>86</xdr:row>
          <xdr:rowOff>149678</xdr:rowOff>
        </xdr:to>
        <xdr:pic>
          <xdr:nvPicPr>
            <xdr:cNvPr id="3" name="2 Imagen"/>
            <xdr:cNvPicPr>
              <a:picLocks noChangeAspect="1" noChangeArrowheads="1"/>
              <a:extLst>
                <a:ext uri="{84589F7E-364E-4C9E-8A38-B11213B215E9}">
                  <a14:cameraTool cellRange="#REF!" spid="_x0000_s47149"/>
                </a:ext>
              </a:extLst>
            </xdr:cNvPicPr>
          </xdr:nvPicPr>
          <xdr:blipFill>
            <a:blip xmlns:r="http://schemas.openxmlformats.org/officeDocument/2006/relationships" r:embed="rId1"/>
            <a:srcRect/>
            <a:stretch>
              <a:fillRect/>
            </a:stretch>
          </xdr:blipFill>
          <xdr:spPr bwMode="auto">
            <a:xfrm>
              <a:off x="612322" y="6599464"/>
              <a:ext cx="10800000" cy="884464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400050</xdr:colOff>
      <xdr:row>69</xdr:row>
      <xdr:rowOff>95250</xdr:rowOff>
    </xdr:from>
    <xdr:to>
      <xdr:col>18</xdr:col>
      <xdr:colOff>1005525</xdr:colOff>
      <xdr:row>81</xdr:row>
      <xdr:rowOff>32625</xdr:rowOff>
    </xdr:to>
    <xdr:pic>
      <xdr:nvPicPr>
        <xdr:cNvPr id="2"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06525" y="12468225"/>
          <a:ext cx="2520000" cy="1890000"/>
        </a:xfrm>
        <a:prstGeom prst="rect">
          <a:avLst/>
        </a:prstGeom>
      </xdr:spPr>
    </xdr:pic>
    <xdr:clientData/>
  </xdr:twoCellAnchor>
  <xdr:twoCellAnchor editAs="oneCell">
    <xdr:from>
      <xdr:col>22</xdr:col>
      <xdr:colOff>266700</xdr:colOff>
      <xdr:row>69</xdr:row>
      <xdr:rowOff>114300</xdr:rowOff>
    </xdr:from>
    <xdr:to>
      <xdr:col>24</xdr:col>
      <xdr:colOff>357825</xdr:colOff>
      <xdr:row>81</xdr:row>
      <xdr:rowOff>51675</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12000" y="12487275"/>
          <a:ext cx="2520000" cy="1890000"/>
        </a:xfrm>
        <a:prstGeom prst="rect">
          <a:avLst/>
        </a:prstGeom>
      </xdr:spPr>
    </xdr:pic>
    <xdr:clientData/>
  </xdr:twoCellAnchor>
  <xdr:twoCellAnchor editAs="oneCell">
    <xdr:from>
      <xdr:col>17</xdr:col>
      <xdr:colOff>333375</xdr:colOff>
      <xdr:row>84</xdr:row>
      <xdr:rowOff>133350</xdr:rowOff>
    </xdr:from>
    <xdr:to>
      <xdr:col>18</xdr:col>
      <xdr:colOff>938850</xdr:colOff>
      <xdr:row>96</xdr:row>
      <xdr:rowOff>70725</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39850" y="14973300"/>
          <a:ext cx="2520000" cy="1890000"/>
        </a:xfrm>
        <a:prstGeom prst="rect">
          <a:avLst/>
        </a:prstGeom>
      </xdr:spPr>
    </xdr:pic>
    <xdr:clientData/>
  </xdr:twoCellAnchor>
  <xdr:twoCellAnchor editAs="oneCell">
    <xdr:from>
      <xdr:col>22</xdr:col>
      <xdr:colOff>314325</xdr:colOff>
      <xdr:row>84</xdr:row>
      <xdr:rowOff>95250</xdr:rowOff>
    </xdr:from>
    <xdr:to>
      <xdr:col>24</xdr:col>
      <xdr:colOff>405450</xdr:colOff>
      <xdr:row>96</xdr:row>
      <xdr:rowOff>32625</xdr:rowOff>
    </xdr:to>
    <xdr:pic>
      <xdr:nvPicPr>
        <xdr:cNvPr id="6" name="5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859625" y="14935200"/>
          <a:ext cx="2520000" cy="189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tabSelected="1" view="pageBreakPreview" zoomScale="70" zoomScaleNormal="70" zoomScaleSheetLayoutView="70" workbookViewId="0">
      <selection activeCell="S29" sqref="S2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56" t="s">
        <v>16</v>
      </c>
      <c r="C2" s="57"/>
      <c r="D2" s="57"/>
      <c r="E2" s="57"/>
      <c r="F2" s="57"/>
      <c r="G2" s="57"/>
      <c r="H2" s="57"/>
      <c r="I2" s="57"/>
      <c r="J2" s="57"/>
      <c r="K2" s="57"/>
      <c r="L2" s="57"/>
      <c r="M2" s="57"/>
      <c r="N2" s="58"/>
      <c r="O2" s="3"/>
      <c r="Q2" s="68" t="s">
        <v>71</v>
      </c>
      <c r="R2" s="69"/>
      <c r="S2" s="69"/>
      <c r="T2" s="69"/>
      <c r="U2" s="69"/>
      <c r="V2" s="69"/>
      <c r="W2" s="69"/>
      <c r="X2" s="69"/>
      <c r="Y2" s="69"/>
      <c r="Z2" s="69"/>
      <c r="AA2" s="70"/>
      <c r="AQ2" s="32" t="s">
        <v>217</v>
      </c>
      <c r="AR2" s="32">
        <v>1</v>
      </c>
      <c r="AS2" s="32">
        <v>3493</v>
      </c>
      <c r="AT2" s="32" t="s">
        <v>91</v>
      </c>
      <c r="AU2" s="33">
        <v>103431.985</v>
      </c>
      <c r="AV2" s="33">
        <v>117188.777</v>
      </c>
      <c r="AW2" s="32" t="s">
        <v>92</v>
      </c>
      <c r="AX2" s="32" t="s">
        <v>93</v>
      </c>
    </row>
    <row r="3" spans="2:52" ht="13.5" thickTop="1" x14ac:dyDescent="0.2">
      <c r="B3" s="59"/>
      <c r="C3" s="60"/>
      <c r="D3" s="60"/>
      <c r="E3" s="60"/>
      <c r="F3" s="60"/>
      <c r="G3" s="60"/>
      <c r="H3" s="60"/>
      <c r="I3" s="60"/>
      <c r="J3" s="60"/>
      <c r="K3" s="60"/>
      <c r="L3" s="60"/>
      <c r="M3" s="60"/>
      <c r="N3" s="61"/>
      <c r="O3" s="4"/>
      <c r="Q3" s="65" t="s">
        <v>84</v>
      </c>
      <c r="R3" s="66"/>
      <c r="S3" s="66"/>
      <c r="T3" s="66"/>
      <c r="U3" s="67"/>
      <c r="V3" s="92">
        <v>71518</v>
      </c>
      <c r="W3" s="93"/>
      <c r="X3" s="93"/>
      <c r="Y3" s="93"/>
      <c r="Z3" s="93"/>
      <c r="AA3" s="94"/>
      <c r="AQ3" s="32" t="s">
        <v>218</v>
      </c>
      <c r="AR3" s="32">
        <v>2</v>
      </c>
      <c r="AS3" s="32">
        <v>11551</v>
      </c>
      <c r="AT3" s="32" t="s">
        <v>94</v>
      </c>
      <c r="AU3" s="33">
        <v>98198.914999999994</v>
      </c>
      <c r="AV3" s="33">
        <v>113545.44</v>
      </c>
      <c r="AW3" s="32" t="s">
        <v>95</v>
      </c>
      <c r="AX3" s="32" t="s">
        <v>96</v>
      </c>
    </row>
    <row r="4" spans="2:52" ht="13.5" thickBot="1" x14ac:dyDescent="0.25">
      <c r="B4" s="62"/>
      <c r="C4" s="63"/>
      <c r="D4" s="63"/>
      <c r="E4" s="63"/>
      <c r="F4" s="63"/>
      <c r="G4" s="63"/>
      <c r="H4" s="63"/>
      <c r="I4" s="63"/>
      <c r="J4" s="63"/>
      <c r="K4" s="63"/>
      <c r="L4" s="63"/>
      <c r="M4" s="63"/>
      <c r="N4" s="64"/>
      <c r="O4" s="4"/>
      <c r="Q4" s="148" t="s">
        <v>79</v>
      </c>
      <c r="R4" s="149"/>
      <c r="S4" s="149"/>
      <c r="T4" s="149"/>
      <c r="U4" s="149"/>
      <c r="V4" s="150" t="s">
        <v>338</v>
      </c>
      <c r="W4" s="150"/>
      <c r="X4" s="150"/>
      <c r="Y4" s="150"/>
      <c r="Z4" s="150"/>
      <c r="AA4" s="151"/>
      <c r="AQ4" s="32" t="s">
        <v>219</v>
      </c>
      <c r="AR4" s="32">
        <v>3</v>
      </c>
      <c r="AS4" s="32">
        <v>14816</v>
      </c>
      <c r="AT4" s="32" t="s">
        <v>97</v>
      </c>
      <c r="AU4" s="33">
        <v>102625.78599999999</v>
      </c>
      <c r="AV4" s="33">
        <v>112224.821</v>
      </c>
      <c r="AW4" s="32" t="s">
        <v>98</v>
      </c>
      <c r="AX4" s="32" t="s">
        <v>99</v>
      </c>
      <c r="AZ4" s="12"/>
    </row>
    <row r="5" spans="2:52" ht="13.5" thickTop="1" x14ac:dyDescent="0.2">
      <c r="B5" s="103" t="s">
        <v>17</v>
      </c>
      <c r="C5" s="104"/>
      <c r="D5" s="104"/>
      <c r="E5" s="104"/>
      <c r="F5" s="104"/>
      <c r="G5" s="104"/>
      <c r="H5" s="105" t="s">
        <v>308</v>
      </c>
      <c r="I5" s="105"/>
      <c r="J5" s="105"/>
      <c r="K5" s="105"/>
      <c r="L5" s="105"/>
      <c r="M5" s="105"/>
      <c r="N5" s="106"/>
      <c r="O5" s="4"/>
      <c r="Q5" s="79" t="s">
        <v>20</v>
      </c>
      <c r="R5" s="80"/>
      <c r="S5" s="80"/>
      <c r="T5" s="80"/>
      <c r="U5" s="80"/>
      <c r="V5" s="135" t="s">
        <v>67</v>
      </c>
      <c r="W5" s="135"/>
      <c r="X5" s="135"/>
      <c r="Y5" s="135"/>
      <c r="Z5" s="135"/>
      <c r="AA5" s="136"/>
      <c r="AQ5" s="32" t="s">
        <v>220</v>
      </c>
      <c r="AR5" s="32">
        <v>4</v>
      </c>
      <c r="AS5" s="32">
        <v>15798</v>
      </c>
      <c r="AT5" s="32" t="s">
        <v>100</v>
      </c>
      <c r="AU5" s="33">
        <v>97388.948000000004</v>
      </c>
      <c r="AV5" s="33">
        <v>111818.088</v>
      </c>
      <c r="AW5" s="32" t="s">
        <v>101</v>
      </c>
      <c r="AX5" s="32" t="s">
        <v>102</v>
      </c>
      <c r="AZ5" s="12"/>
    </row>
    <row r="6" spans="2:52" x14ac:dyDescent="0.2">
      <c r="B6" s="71"/>
      <c r="C6" s="72"/>
      <c r="D6" s="72"/>
      <c r="E6" s="72"/>
      <c r="F6" s="72"/>
      <c r="G6" s="72"/>
      <c r="H6" s="101"/>
      <c r="I6" s="101"/>
      <c r="J6" s="101"/>
      <c r="K6" s="101"/>
      <c r="L6" s="101"/>
      <c r="M6" s="101"/>
      <c r="N6" s="102"/>
      <c r="O6" s="4"/>
      <c r="Q6" s="79" t="s">
        <v>21</v>
      </c>
      <c r="R6" s="80"/>
      <c r="S6" s="80"/>
      <c r="T6" s="80"/>
      <c r="U6" s="80"/>
      <c r="V6" s="135" t="s">
        <v>337</v>
      </c>
      <c r="W6" s="135"/>
      <c r="X6" s="135"/>
      <c r="Y6" s="135"/>
      <c r="Z6" s="135"/>
      <c r="AA6" s="136"/>
      <c r="AQ6" s="32" t="s">
        <v>221</v>
      </c>
      <c r="AR6" s="32">
        <v>5</v>
      </c>
      <c r="AS6" s="32">
        <v>16057</v>
      </c>
      <c r="AT6" s="32" t="s">
        <v>103</v>
      </c>
      <c r="AU6" s="33">
        <v>105429.25</v>
      </c>
      <c r="AV6" s="33">
        <v>111708.349</v>
      </c>
      <c r="AW6" s="32" t="s">
        <v>104</v>
      </c>
      <c r="AX6" s="32" t="s">
        <v>105</v>
      </c>
      <c r="AZ6" s="12"/>
    </row>
    <row r="7" spans="2:52" x14ac:dyDescent="0.2">
      <c r="B7" s="71"/>
      <c r="C7" s="72"/>
      <c r="D7" s="72"/>
      <c r="E7" s="72"/>
      <c r="F7" s="72"/>
      <c r="G7" s="72"/>
      <c r="H7" s="101"/>
      <c r="I7" s="101"/>
      <c r="J7" s="101"/>
      <c r="K7" s="101"/>
      <c r="L7" s="101"/>
      <c r="M7" s="101"/>
      <c r="N7" s="102"/>
      <c r="O7" s="4"/>
      <c r="Q7" s="79" t="s">
        <v>292</v>
      </c>
      <c r="R7" s="80"/>
      <c r="S7" s="80"/>
      <c r="T7" s="80"/>
      <c r="U7" s="80"/>
      <c r="V7" s="135" t="s">
        <v>330</v>
      </c>
      <c r="W7" s="135"/>
      <c r="X7" s="135"/>
      <c r="Y7" s="135"/>
      <c r="Z7" s="135"/>
      <c r="AA7" s="136"/>
      <c r="AQ7" s="32" t="s">
        <v>222</v>
      </c>
      <c r="AR7" s="32">
        <v>6</v>
      </c>
      <c r="AS7" s="32">
        <v>20173</v>
      </c>
      <c r="AT7" s="32" t="s">
        <v>211</v>
      </c>
      <c r="AU7" s="33">
        <v>94764.504000000001</v>
      </c>
      <c r="AV7" s="33">
        <v>109796.537</v>
      </c>
      <c r="AW7" s="32" t="s">
        <v>212</v>
      </c>
      <c r="AX7" s="32" t="s">
        <v>213</v>
      </c>
      <c r="AZ7" s="12"/>
    </row>
    <row r="8" spans="2:52" x14ac:dyDescent="0.2">
      <c r="B8" s="71"/>
      <c r="C8" s="72"/>
      <c r="D8" s="72"/>
      <c r="E8" s="72"/>
      <c r="F8" s="72"/>
      <c r="G8" s="72"/>
      <c r="H8" s="101"/>
      <c r="I8" s="101"/>
      <c r="J8" s="101"/>
      <c r="K8" s="101"/>
      <c r="L8" s="101"/>
      <c r="M8" s="101"/>
      <c r="N8" s="102"/>
      <c r="O8" s="4"/>
      <c r="Q8" s="79" t="s">
        <v>22</v>
      </c>
      <c r="R8" s="80"/>
      <c r="S8" s="80"/>
      <c r="T8" s="80"/>
      <c r="U8" s="80"/>
      <c r="V8" s="137" t="str">
        <f>IFERROR(IF(WEEKDAY(#REF!)=2,"LUNES",IF(WEEKDAY(#REF!)=3,"MARTES",IF(WEEKDAY(#REF!)=4,"MIERCOLES",IF(WEEKDAY(#REF!)=5,"JUEVES",IF(WEEKDAY(#REF!)=6,"VIERNES",IF(WEEKDAY(#REF!)=7,"SABADO","DOMINGO")))))),"")</f>
        <v/>
      </c>
      <c r="W8" s="137"/>
      <c r="X8" s="137"/>
      <c r="Y8" s="137"/>
      <c r="Z8" s="137"/>
      <c r="AA8" s="138"/>
      <c r="AQ8" s="32" t="s">
        <v>223</v>
      </c>
      <c r="AR8" s="32">
        <v>7</v>
      </c>
      <c r="AS8" s="32">
        <v>19124</v>
      </c>
      <c r="AT8" s="32" t="s">
        <v>106</v>
      </c>
      <c r="AU8" s="33">
        <v>101370.452</v>
      </c>
      <c r="AV8" s="33">
        <v>110269.223</v>
      </c>
      <c r="AW8" s="32" t="s">
        <v>107</v>
      </c>
      <c r="AX8" s="32" t="s">
        <v>108</v>
      </c>
      <c r="AZ8" s="12"/>
    </row>
    <row r="9" spans="2:52" ht="12.75" customHeight="1" x14ac:dyDescent="0.2">
      <c r="B9" s="71" t="s">
        <v>258</v>
      </c>
      <c r="C9" s="72"/>
      <c r="D9" s="72"/>
      <c r="E9" s="72"/>
      <c r="F9" s="72"/>
      <c r="G9" s="72"/>
      <c r="H9" s="101" t="s">
        <v>293</v>
      </c>
      <c r="I9" s="101"/>
      <c r="J9" s="101"/>
      <c r="K9" s="101"/>
      <c r="L9" s="101"/>
      <c r="M9" s="101"/>
      <c r="N9" s="102"/>
      <c r="O9" s="4"/>
      <c r="Q9" s="79" t="s">
        <v>23</v>
      </c>
      <c r="R9" s="80"/>
      <c r="S9" s="80"/>
      <c r="T9" s="80"/>
      <c r="U9" s="80"/>
      <c r="V9" s="88" t="s">
        <v>73</v>
      </c>
      <c r="W9" s="88"/>
      <c r="X9" s="88"/>
      <c r="Y9" s="88"/>
      <c r="Z9" s="88"/>
      <c r="AA9" s="89"/>
      <c r="AQ9" s="32" t="s">
        <v>224</v>
      </c>
      <c r="AR9" s="32">
        <v>8</v>
      </c>
      <c r="AS9" s="32">
        <v>19513</v>
      </c>
      <c r="AT9" s="32" t="s">
        <v>109</v>
      </c>
      <c r="AU9" s="33">
        <v>98062.513000000006</v>
      </c>
      <c r="AV9" s="33">
        <v>110072.70299999999</v>
      </c>
      <c r="AW9" s="32" t="s">
        <v>110</v>
      </c>
      <c r="AX9" s="32" t="s">
        <v>111</v>
      </c>
      <c r="AZ9" s="12"/>
    </row>
    <row r="10" spans="2:52" ht="12.75" customHeight="1" x14ac:dyDescent="0.2">
      <c r="B10" s="71"/>
      <c r="C10" s="72"/>
      <c r="D10" s="72"/>
      <c r="E10" s="72"/>
      <c r="F10" s="72"/>
      <c r="G10" s="72"/>
      <c r="H10" s="101"/>
      <c r="I10" s="101"/>
      <c r="J10" s="101"/>
      <c r="K10" s="101"/>
      <c r="L10" s="101"/>
      <c r="M10" s="101"/>
      <c r="N10" s="102"/>
      <c r="O10" s="4"/>
      <c r="Q10" s="79" t="s">
        <v>36</v>
      </c>
      <c r="R10" s="80"/>
      <c r="S10" s="80"/>
      <c r="T10" s="80"/>
      <c r="U10" s="80"/>
      <c r="V10" s="88" t="str">
        <f ca="1">MID(CELL("filename",S10),FIND("[",CELL("filename",S10))+1,FIND("]",CELL("filename",S10))-FIND("[",CELL("filename",S10))-1)</f>
        <v>71518_KR_14_X_CL_84_S_140308_VOL_V1.xlsx</v>
      </c>
      <c r="W10" s="88"/>
      <c r="X10" s="88"/>
      <c r="Y10" s="88"/>
      <c r="Z10" s="88"/>
      <c r="AA10" s="89"/>
      <c r="AQ10" s="32" t="s">
        <v>225</v>
      </c>
      <c r="AR10" s="32">
        <v>9</v>
      </c>
      <c r="AS10" s="32">
        <v>20081</v>
      </c>
      <c r="AT10" s="32" t="s">
        <v>112</v>
      </c>
      <c r="AU10" s="33">
        <v>103209.428</v>
      </c>
      <c r="AV10" s="33">
        <v>109838.80499999999</v>
      </c>
      <c r="AW10" s="32" t="s">
        <v>113</v>
      </c>
      <c r="AX10" s="32" t="s">
        <v>114</v>
      </c>
      <c r="AZ10" s="12"/>
    </row>
    <row r="11" spans="2:52" x14ac:dyDescent="0.2">
      <c r="B11" s="71"/>
      <c r="C11" s="72"/>
      <c r="D11" s="72"/>
      <c r="E11" s="72"/>
      <c r="F11" s="72"/>
      <c r="G11" s="72"/>
      <c r="H11" s="101"/>
      <c r="I11" s="101"/>
      <c r="J11" s="101"/>
      <c r="K11" s="101"/>
      <c r="L11" s="101"/>
      <c r="M11" s="101"/>
      <c r="N11" s="102"/>
      <c r="O11" s="4"/>
      <c r="Q11" s="79" t="s">
        <v>24</v>
      </c>
      <c r="R11" s="80"/>
      <c r="S11" s="80"/>
      <c r="T11" s="80"/>
      <c r="U11" s="80"/>
      <c r="V11" s="88" t="s">
        <v>50</v>
      </c>
      <c r="W11" s="88"/>
      <c r="X11" s="88"/>
      <c r="Y11" s="88"/>
      <c r="Z11" s="88"/>
      <c r="AA11" s="89"/>
      <c r="AQ11" s="32" t="s">
        <v>226</v>
      </c>
      <c r="AR11" s="32">
        <v>10</v>
      </c>
      <c r="AS11" s="32">
        <v>21596</v>
      </c>
      <c r="AT11" s="32" t="s">
        <v>115</v>
      </c>
      <c r="AU11" s="33">
        <v>102112.577</v>
      </c>
      <c r="AV11" s="33">
        <v>109163.986</v>
      </c>
      <c r="AW11" s="32" t="s">
        <v>116</v>
      </c>
      <c r="AX11" s="32" t="s">
        <v>117</v>
      </c>
      <c r="AZ11" s="12"/>
    </row>
    <row r="12" spans="2:52" x14ac:dyDescent="0.2">
      <c r="B12" s="71"/>
      <c r="C12" s="72"/>
      <c r="D12" s="72"/>
      <c r="E12" s="72"/>
      <c r="F12" s="72"/>
      <c r="G12" s="72"/>
      <c r="H12" s="101"/>
      <c r="I12" s="101"/>
      <c r="J12" s="101"/>
      <c r="K12" s="101"/>
      <c r="L12" s="101"/>
      <c r="M12" s="101"/>
      <c r="N12" s="102"/>
      <c r="O12" s="8"/>
      <c r="Q12" s="79" t="s">
        <v>25</v>
      </c>
      <c r="R12" s="80"/>
      <c r="S12" s="80"/>
      <c r="T12" s="80"/>
      <c r="U12" s="80"/>
      <c r="V12" s="144" t="str">
        <f>IFERROR(IF(V3="","",VLOOKUP($V$3,#REF!,3,0)),"")</f>
        <v/>
      </c>
      <c r="W12" s="144"/>
      <c r="X12" s="144"/>
      <c r="Y12" s="144"/>
      <c r="Z12" s="144"/>
      <c r="AA12" s="145"/>
      <c r="AQ12" s="32" t="s">
        <v>227</v>
      </c>
      <c r="AR12" s="32">
        <v>11</v>
      </c>
      <c r="AS12" s="32">
        <v>24852</v>
      </c>
      <c r="AT12" s="32" t="s">
        <v>118</v>
      </c>
      <c r="AU12" s="33">
        <v>101857.43399999999</v>
      </c>
      <c r="AV12" s="33">
        <v>107677.29399999999</v>
      </c>
      <c r="AW12" s="32" t="s">
        <v>119</v>
      </c>
      <c r="AX12" s="32" t="s">
        <v>120</v>
      </c>
      <c r="AZ12" s="12"/>
    </row>
    <row r="13" spans="2:52" x14ac:dyDescent="0.2">
      <c r="B13" s="71" t="s">
        <v>263</v>
      </c>
      <c r="C13" s="72"/>
      <c r="D13" s="72"/>
      <c r="E13" s="72"/>
      <c r="F13" s="72"/>
      <c r="G13" s="72"/>
      <c r="H13" s="101" t="s">
        <v>309</v>
      </c>
      <c r="I13" s="101"/>
      <c r="J13" s="101"/>
      <c r="K13" s="101"/>
      <c r="L13" s="101"/>
      <c r="M13" s="101"/>
      <c r="N13" s="102"/>
      <c r="O13" s="8"/>
      <c r="Q13" s="79" t="s">
        <v>78</v>
      </c>
      <c r="R13" s="80"/>
      <c r="S13" s="88" t="str">
        <f>IFERROR(VLOOKUP(V3,#REF!,4,FALSE),"")</f>
        <v/>
      </c>
      <c r="T13" s="88"/>
      <c r="U13" s="88"/>
      <c r="V13" s="95" t="s">
        <v>64</v>
      </c>
      <c r="W13" s="95"/>
      <c r="X13" s="97" t="str">
        <f>IFERROR(VLOOKUP(V3,#REF!,7,FALSE),"")</f>
        <v/>
      </c>
      <c r="Y13" s="97"/>
      <c r="Z13" s="97"/>
      <c r="AA13" s="98"/>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71"/>
      <c r="C14" s="72"/>
      <c r="D14" s="72"/>
      <c r="E14" s="72"/>
      <c r="F14" s="72"/>
      <c r="G14" s="72"/>
      <c r="H14" s="101"/>
      <c r="I14" s="101"/>
      <c r="J14" s="101"/>
      <c r="K14" s="101"/>
      <c r="L14" s="101"/>
      <c r="M14" s="101"/>
      <c r="N14" s="102"/>
      <c r="O14" s="4"/>
      <c r="Q14" s="90" t="s">
        <v>66</v>
      </c>
      <c r="R14" s="91"/>
      <c r="S14" s="125" t="str">
        <f>IFERROR(VLOOKUP(V3,#REF!,5,FALSE),"")</f>
        <v/>
      </c>
      <c r="T14" s="125"/>
      <c r="U14" s="125"/>
      <c r="V14" s="96" t="s">
        <v>65</v>
      </c>
      <c r="W14" s="96"/>
      <c r="X14" s="99" t="str">
        <f>IFERROR(VLOOKUP(V3,#REF!,6,FALSE),"")</f>
        <v/>
      </c>
      <c r="Y14" s="99"/>
      <c r="Z14" s="99"/>
      <c r="AA14" s="100"/>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71"/>
      <c r="C15" s="72"/>
      <c r="D15" s="72"/>
      <c r="E15" s="72"/>
      <c r="F15" s="72"/>
      <c r="G15" s="72"/>
      <c r="H15" s="101"/>
      <c r="I15" s="101"/>
      <c r="J15" s="101"/>
      <c r="K15" s="101"/>
      <c r="L15" s="101"/>
      <c r="M15" s="101"/>
      <c r="N15" s="102"/>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71" t="s">
        <v>18</v>
      </c>
      <c r="C16" s="72"/>
      <c r="D16" s="72"/>
      <c r="E16" s="72"/>
      <c r="F16" s="72"/>
      <c r="G16" s="72"/>
      <c r="H16" s="75" t="s">
        <v>310</v>
      </c>
      <c r="I16" s="75"/>
      <c r="J16" s="75"/>
      <c r="K16" s="75"/>
      <c r="L16" s="75"/>
      <c r="M16" s="75"/>
      <c r="N16" s="76"/>
      <c r="O16" s="4"/>
      <c r="Q16" s="82" t="s">
        <v>27</v>
      </c>
      <c r="R16" s="83"/>
      <c r="S16" s="83"/>
      <c r="T16" s="83"/>
      <c r="U16" s="83"/>
      <c r="V16" s="83"/>
      <c r="W16" s="83"/>
      <c r="X16" s="83"/>
      <c r="Y16" s="83"/>
      <c r="Z16" s="83"/>
      <c r="AA16" s="84"/>
      <c r="AQ16" s="32" t="s">
        <v>231</v>
      </c>
      <c r="AR16" s="32">
        <v>15</v>
      </c>
      <c r="AS16" s="32">
        <v>27020</v>
      </c>
      <c r="AT16" s="32" t="s">
        <v>130</v>
      </c>
      <c r="AU16" s="33">
        <v>94546.126999999993</v>
      </c>
      <c r="AV16" s="33">
        <v>105860.15300000001</v>
      </c>
      <c r="AW16" s="32" t="s">
        <v>131</v>
      </c>
      <c r="AX16" s="32" t="s">
        <v>132</v>
      </c>
      <c r="AZ16" s="12"/>
    </row>
    <row r="17" spans="2:52" ht="13.5" thickTop="1" x14ac:dyDescent="0.2">
      <c r="B17" s="71"/>
      <c r="C17" s="72"/>
      <c r="D17" s="72"/>
      <c r="E17" s="72"/>
      <c r="F17" s="72"/>
      <c r="G17" s="72"/>
      <c r="H17" s="75"/>
      <c r="I17" s="75"/>
      <c r="J17" s="75"/>
      <c r="K17" s="75"/>
      <c r="L17" s="75"/>
      <c r="M17" s="75"/>
      <c r="N17" s="76"/>
      <c r="O17" s="4"/>
      <c r="Q17" s="146" t="s">
        <v>37</v>
      </c>
      <c r="R17" s="147"/>
      <c r="S17" s="147"/>
      <c r="T17" s="147"/>
      <c r="U17" s="147"/>
      <c r="V17" s="132" t="s">
        <v>312</v>
      </c>
      <c r="W17" s="133"/>
      <c r="X17" s="133"/>
      <c r="Y17" s="133"/>
      <c r="Z17" s="133"/>
      <c r="AA17" s="134"/>
      <c r="AQ17" s="32" t="s">
        <v>232</v>
      </c>
      <c r="AR17" s="32">
        <v>16</v>
      </c>
      <c r="AS17" s="32">
        <v>29225</v>
      </c>
      <c r="AT17" s="32" t="s">
        <v>133</v>
      </c>
      <c r="AU17" s="33">
        <v>101382.84600000001</v>
      </c>
      <c r="AV17" s="33">
        <v>104859.822</v>
      </c>
      <c r="AW17" s="32" t="s">
        <v>134</v>
      </c>
      <c r="AX17" s="32" t="s">
        <v>135</v>
      </c>
      <c r="AZ17" s="12"/>
    </row>
    <row r="18" spans="2:52" ht="13.5" thickBot="1" x14ac:dyDescent="0.25">
      <c r="B18" s="73"/>
      <c r="C18" s="74"/>
      <c r="D18" s="74"/>
      <c r="E18" s="74"/>
      <c r="F18" s="74"/>
      <c r="G18" s="74"/>
      <c r="H18" s="77"/>
      <c r="I18" s="77"/>
      <c r="J18" s="77"/>
      <c r="K18" s="77"/>
      <c r="L18" s="77"/>
      <c r="M18" s="77"/>
      <c r="N18" s="78"/>
      <c r="O18" s="4"/>
      <c r="Q18" s="79" t="s">
        <v>261</v>
      </c>
      <c r="R18" s="80"/>
      <c r="S18" s="80"/>
      <c r="T18" s="80"/>
      <c r="U18" s="80"/>
      <c r="V18" s="85" t="s">
        <v>313</v>
      </c>
      <c r="W18" s="86"/>
      <c r="X18" s="86"/>
      <c r="Y18" s="86"/>
      <c r="Z18" s="86"/>
      <c r="AA18" s="87"/>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107" t="s">
        <v>19</v>
      </c>
      <c r="C19" s="108"/>
      <c r="D19" s="108"/>
      <c r="E19" s="108"/>
      <c r="F19" s="108"/>
      <c r="G19" s="109"/>
      <c r="H19" s="116" t="s">
        <v>260</v>
      </c>
      <c r="I19" s="117"/>
      <c r="J19" s="117"/>
      <c r="K19" s="117"/>
      <c r="L19" s="117"/>
      <c r="M19" s="117"/>
      <c r="N19" s="118"/>
      <c r="O19" s="4"/>
      <c r="Q19" s="79" t="s">
        <v>262</v>
      </c>
      <c r="R19" s="80"/>
      <c r="S19" s="80"/>
      <c r="T19" s="80"/>
      <c r="U19" s="80"/>
      <c r="V19" s="85" t="s">
        <v>314</v>
      </c>
      <c r="W19" s="86"/>
      <c r="X19" s="86"/>
      <c r="Y19" s="86"/>
      <c r="Z19" s="86"/>
      <c r="AA19" s="87"/>
      <c r="AQ19" s="32" t="s">
        <v>234</v>
      </c>
      <c r="AR19" s="32">
        <v>18</v>
      </c>
      <c r="AS19" s="32">
        <v>34013</v>
      </c>
      <c r="AT19" s="32" t="s">
        <v>139</v>
      </c>
      <c r="AU19" s="33">
        <v>98194.646999999997</v>
      </c>
      <c r="AV19" s="33">
        <v>103294.255</v>
      </c>
      <c r="AW19" s="32" t="s">
        <v>140</v>
      </c>
      <c r="AX19" s="32" t="s">
        <v>141</v>
      </c>
    </row>
    <row r="20" spans="2:52" x14ac:dyDescent="0.2">
      <c r="B20" s="110"/>
      <c r="C20" s="111"/>
      <c r="D20" s="111"/>
      <c r="E20" s="111"/>
      <c r="F20" s="111"/>
      <c r="G20" s="112"/>
      <c r="H20" s="119"/>
      <c r="I20" s="120"/>
      <c r="J20" s="120"/>
      <c r="K20" s="120"/>
      <c r="L20" s="120"/>
      <c r="M20" s="120"/>
      <c r="N20" s="121"/>
      <c r="O20" s="4"/>
      <c r="Q20" s="79" t="s">
        <v>38</v>
      </c>
      <c r="R20" s="80"/>
      <c r="S20" s="80"/>
      <c r="T20" s="80"/>
      <c r="U20" s="80"/>
      <c r="V20" s="85" t="s">
        <v>332</v>
      </c>
      <c r="W20" s="86"/>
      <c r="X20" s="86"/>
      <c r="Y20" s="86"/>
      <c r="Z20" s="86"/>
      <c r="AA20" s="87"/>
      <c r="AQ20" s="32" t="s">
        <v>235</v>
      </c>
      <c r="AR20" s="32">
        <v>19</v>
      </c>
      <c r="AS20" s="32">
        <v>39068</v>
      </c>
      <c r="AT20" s="32" t="s">
        <v>142</v>
      </c>
      <c r="AU20" s="33">
        <v>89214.194000000003</v>
      </c>
      <c r="AV20" s="33">
        <v>102022.74</v>
      </c>
      <c r="AW20" s="32" t="s">
        <v>143</v>
      </c>
      <c r="AX20" s="32" t="s">
        <v>144</v>
      </c>
    </row>
    <row r="21" spans="2:52" x14ac:dyDescent="0.2">
      <c r="B21" s="110"/>
      <c r="C21" s="111"/>
      <c r="D21" s="111"/>
      <c r="E21" s="111"/>
      <c r="F21" s="111"/>
      <c r="G21" s="112"/>
      <c r="H21" s="119"/>
      <c r="I21" s="120"/>
      <c r="J21" s="120"/>
      <c r="K21" s="120"/>
      <c r="L21" s="120"/>
      <c r="M21" s="120"/>
      <c r="N21" s="121"/>
      <c r="O21" s="4"/>
      <c r="Q21" s="79" t="s">
        <v>39</v>
      </c>
      <c r="R21" s="80"/>
      <c r="S21" s="80"/>
      <c r="T21" s="80"/>
      <c r="U21" s="81"/>
      <c r="V21" s="85" t="s">
        <v>315</v>
      </c>
      <c r="W21" s="86"/>
      <c r="X21" s="86"/>
      <c r="Y21" s="86"/>
      <c r="Z21" s="86"/>
      <c r="AA21" s="87"/>
      <c r="AQ21" s="32" t="s">
        <v>236</v>
      </c>
      <c r="AR21" s="32">
        <v>20</v>
      </c>
      <c r="AS21" s="32">
        <v>41524</v>
      </c>
      <c r="AT21" s="32" t="s">
        <v>145</v>
      </c>
      <c r="AU21" s="33">
        <v>94216.793999999994</v>
      </c>
      <c r="AV21" s="33">
        <v>101420.618</v>
      </c>
      <c r="AW21" s="32" t="s">
        <v>146</v>
      </c>
      <c r="AX21" s="32" t="s">
        <v>147</v>
      </c>
    </row>
    <row r="22" spans="2:52" x14ac:dyDescent="0.2">
      <c r="B22" s="110"/>
      <c r="C22" s="111"/>
      <c r="D22" s="111"/>
      <c r="E22" s="111"/>
      <c r="F22" s="111"/>
      <c r="G22" s="112"/>
      <c r="H22" s="119"/>
      <c r="I22" s="120"/>
      <c r="J22" s="120"/>
      <c r="K22" s="120"/>
      <c r="L22" s="120"/>
      <c r="M22" s="120"/>
      <c r="N22" s="121"/>
      <c r="O22" s="4"/>
      <c r="Q22" s="79" t="s">
        <v>40</v>
      </c>
      <c r="R22" s="80"/>
      <c r="S22" s="80"/>
      <c r="T22" s="80"/>
      <c r="U22" s="81"/>
      <c r="V22" s="85" t="s">
        <v>316</v>
      </c>
      <c r="W22" s="86"/>
      <c r="X22" s="86"/>
      <c r="Y22" s="86"/>
      <c r="Z22" s="86"/>
      <c r="AA22" s="87"/>
      <c r="AQ22" s="32" t="s">
        <v>237</v>
      </c>
      <c r="AR22" s="32">
        <v>21</v>
      </c>
      <c r="AS22" s="32">
        <v>42508</v>
      </c>
      <c r="AT22" s="32" t="s">
        <v>148</v>
      </c>
      <c r="AU22" s="33">
        <v>100410.75199999999</v>
      </c>
      <c r="AV22" s="33">
        <v>101177.542</v>
      </c>
      <c r="AW22" s="32" t="s">
        <v>149</v>
      </c>
      <c r="AX22" s="32" t="s">
        <v>150</v>
      </c>
    </row>
    <row r="23" spans="2:52" x14ac:dyDescent="0.2">
      <c r="B23" s="113"/>
      <c r="C23" s="114"/>
      <c r="D23" s="114"/>
      <c r="E23" s="114"/>
      <c r="F23" s="114"/>
      <c r="G23" s="115"/>
      <c r="H23" s="122"/>
      <c r="I23" s="123"/>
      <c r="J23" s="123"/>
      <c r="K23" s="123"/>
      <c r="L23" s="123"/>
      <c r="M23" s="123"/>
      <c r="N23" s="124"/>
      <c r="O23" s="8"/>
      <c r="Q23" s="79" t="s">
        <v>54</v>
      </c>
      <c r="R23" s="80"/>
      <c r="S23" s="80"/>
      <c r="T23" s="80"/>
      <c r="U23" s="81"/>
      <c r="V23" s="85" t="s">
        <v>317</v>
      </c>
      <c r="W23" s="86"/>
      <c r="X23" s="86"/>
      <c r="Y23" s="86"/>
      <c r="Z23" s="86"/>
      <c r="AA23" s="87"/>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68" t="s">
        <v>258</v>
      </c>
      <c r="C24" s="169"/>
      <c r="D24" s="169"/>
      <c r="E24" s="169"/>
      <c r="F24" s="169"/>
      <c r="G24" s="169"/>
      <c r="H24" s="101" t="s">
        <v>294</v>
      </c>
      <c r="I24" s="101"/>
      <c r="J24" s="101"/>
      <c r="K24" s="101"/>
      <c r="L24" s="101"/>
      <c r="M24" s="101"/>
      <c r="N24" s="102"/>
      <c r="Q24" s="90" t="s">
        <v>28</v>
      </c>
      <c r="R24" s="91"/>
      <c r="S24" s="91"/>
      <c r="T24" s="91"/>
      <c r="U24" s="161"/>
      <c r="V24" s="129" t="s">
        <v>318</v>
      </c>
      <c r="W24" s="130"/>
      <c r="X24" s="130"/>
      <c r="Y24" s="130"/>
      <c r="Z24" s="130"/>
      <c r="AA24" s="131"/>
      <c r="AQ24" s="32" t="s">
        <v>239</v>
      </c>
      <c r="AR24" s="32">
        <v>23</v>
      </c>
      <c r="AS24" s="32">
        <v>44103</v>
      </c>
      <c r="AT24" s="32" t="s">
        <v>154</v>
      </c>
      <c r="AU24" s="33">
        <v>97434.460999999996</v>
      </c>
      <c r="AV24" s="33">
        <v>100795.421</v>
      </c>
      <c r="AW24" s="32" t="s">
        <v>155</v>
      </c>
      <c r="AX24" s="32" t="s">
        <v>156</v>
      </c>
    </row>
    <row r="25" spans="2:52" ht="14.25" thickTop="1" thickBot="1" x14ac:dyDescent="0.25">
      <c r="B25" s="168"/>
      <c r="C25" s="169"/>
      <c r="D25" s="169"/>
      <c r="E25" s="169"/>
      <c r="F25" s="169"/>
      <c r="G25" s="169"/>
      <c r="H25" s="101"/>
      <c r="I25" s="101"/>
      <c r="J25" s="101"/>
      <c r="K25" s="101"/>
      <c r="L25" s="101"/>
      <c r="M25" s="101"/>
      <c r="N25" s="102"/>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68"/>
      <c r="C26" s="169"/>
      <c r="D26" s="169"/>
      <c r="E26" s="169"/>
      <c r="F26" s="169"/>
      <c r="G26" s="169"/>
      <c r="H26" s="101"/>
      <c r="I26" s="101"/>
      <c r="J26" s="101"/>
      <c r="K26" s="101"/>
      <c r="L26" s="101"/>
      <c r="M26" s="101"/>
      <c r="N26" s="102"/>
      <c r="O26" s="10"/>
      <c r="Q26" s="68" t="s">
        <v>29</v>
      </c>
      <c r="R26" s="69"/>
      <c r="S26" s="177"/>
      <c r="T26" s="177"/>
      <c r="U26" s="177"/>
      <c r="V26" s="177"/>
      <c r="W26" s="177"/>
      <c r="X26" s="177"/>
      <c r="Y26" s="177"/>
      <c r="Z26" s="178"/>
      <c r="AA26" s="179"/>
      <c r="AQ26" s="32" t="s">
        <v>241</v>
      </c>
      <c r="AR26" s="32">
        <v>25</v>
      </c>
      <c r="AS26" s="32">
        <v>52129</v>
      </c>
      <c r="AT26" s="32" t="s">
        <v>160</v>
      </c>
      <c r="AU26" s="33">
        <v>91133.066000000006</v>
      </c>
      <c r="AV26" s="33">
        <v>98255.748000000007</v>
      </c>
      <c r="AW26" s="32" t="s">
        <v>161</v>
      </c>
      <c r="AX26" s="32" t="s">
        <v>162</v>
      </c>
    </row>
    <row r="27" spans="2:52" ht="13.5" thickTop="1" x14ac:dyDescent="0.2">
      <c r="B27" s="168"/>
      <c r="C27" s="169"/>
      <c r="D27" s="169"/>
      <c r="E27" s="169"/>
      <c r="F27" s="169"/>
      <c r="G27" s="169"/>
      <c r="H27" s="101"/>
      <c r="I27" s="101"/>
      <c r="J27" s="101"/>
      <c r="K27" s="101"/>
      <c r="L27" s="101"/>
      <c r="M27" s="101"/>
      <c r="N27" s="102"/>
      <c r="O27" s="10"/>
      <c r="Q27" s="172" t="s">
        <v>70</v>
      </c>
      <c r="R27" s="173"/>
      <c r="S27" s="40" t="s">
        <v>2</v>
      </c>
      <c r="T27" s="152" t="s">
        <v>0</v>
      </c>
      <c r="U27" s="152"/>
      <c r="V27" s="152"/>
      <c r="W27" s="152"/>
      <c r="X27" s="152"/>
      <c r="Y27" s="152"/>
      <c r="Z27" s="152"/>
      <c r="AA27" s="153"/>
      <c r="AQ27" s="32" t="s">
        <v>242</v>
      </c>
      <c r="AR27" s="32">
        <v>26</v>
      </c>
      <c r="AS27" s="32">
        <v>53939</v>
      </c>
      <c r="AT27" s="32" t="s">
        <v>163</v>
      </c>
      <c r="AU27" s="33">
        <v>98108.985000000001</v>
      </c>
      <c r="AV27" s="33">
        <v>97737.187999999995</v>
      </c>
      <c r="AW27" s="32" t="s">
        <v>164</v>
      </c>
      <c r="AX27" s="32" t="s">
        <v>165</v>
      </c>
    </row>
    <row r="28" spans="2:52" x14ac:dyDescent="0.2">
      <c r="B28" s="71" t="s">
        <v>263</v>
      </c>
      <c r="C28" s="72"/>
      <c r="D28" s="72"/>
      <c r="E28" s="72"/>
      <c r="F28" s="72"/>
      <c r="G28" s="72"/>
      <c r="H28" s="101" t="s">
        <v>309</v>
      </c>
      <c r="I28" s="101"/>
      <c r="J28" s="101"/>
      <c r="K28" s="101"/>
      <c r="L28" s="101"/>
      <c r="M28" s="101"/>
      <c r="N28" s="102"/>
      <c r="O28" s="10"/>
      <c r="Q28" s="158" t="s">
        <v>33</v>
      </c>
      <c r="R28" s="142"/>
      <c r="S28" s="49" t="s">
        <v>331</v>
      </c>
      <c r="T28" s="126"/>
      <c r="U28" s="127"/>
      <c r="V28" s="127"/>
      <c r="W28" s="127"/>
      <c r="X28" s="127"/>
      <c r="Y28" s="127"/>
      <c r="Z28" s="127"/>
      <c r="AA28" s="128"/>
      <c r="AQ28" s="32" t="s">
        <v>243</v>
      </c>
      <c r="AR28" s="32">
        <v>27</v>
      </c>
      <c r="AS28" s="32">
        <v>57083</v>
      </c>
      <c r="AT28" s="32" t="s">
        <v>166</v>
      </c>
      <c r="AU28" s="33">
        <v>93266.726999999999</v>
      </c>
      <c r="AV28" s="33">
        <v>96797.430999999997</v>
      </c>
      <c r="AW28" s="32" t="s">
        <v>167</v>
      </c>
      <c r="AX28" s="32" t="s">
        <v>168</v>
      </c>
    </row>
    <row r="29" spans="2:52" ht="96" customHeight="1" x14ac:dyDescent="0.2">
      <c r="B29" s="71"/>
      <c r="C29" s="72"/>
      <c r="D29" s="72"/>
      <c r="E29" s="72"/>
      <c r="F29" s="72"/>
      <c r="G29" s="72"/>
      <c r="H29" s="101"/>
      <c r="I29" s="101"/>
      <c r="J29" s="101"/>
      <c r="K29" s="101"/>
      <c r="L29" s="101"/>
      <c r="M29" s="101"/>
      <c r="N29" s="102"/>
      <c r="O29" s="10"/>
      <c r="Q29" s="158" t="s">
        <v>34</v>
      </c>
      <c r="R29" s="142"/>
      <c r="S29" s="16" t="s">
        <v>341</v>
      </c>
      <c r="T29" s="126" t="s">
        <v>340</v>
      </c>
      <c r="U29" s="127"/>
      <c r="V29" s="127"/>
      <c r="W29" s="127"/>
      <c r="X29" s="127"/>
      <c r="Y29" s="127"/>
      <c r="Z29" s="127"/>
      <c r="AA29" s="128"/>
      <c r="AQ29" s="32" t="s">
        <v>244</v>
      </c>
      <c r="AR29" s="32">
        <v>28</v>
      </c>
      <c r="AS29" s="32">
        <v>71518</v>
      </c>
      <c r="AT29" s="32" t="s">
        <v>169</v>
      </c>
      <c r="AU29" s="33">
        <v>95954.178</v>
      </c>
      <c r="AV29" s="33">
        <v>90225.551000000007</v>
      </c>
      <c r="AW29" s="32" t="s">
        <v>170</v>
      </c>
      <c r="AX29" s="32" t="s">
        <v>171</v>
      </c>
    </row>
    <row r="30" spans="2:52" x14ac:dyDescent="0.2">
      <c r="B30" s="71"/>
      <c r="C30" s="72"/>
      <c r="D30" s="72"/>
      <c r="E30" s="72"/>
      <c r="F30" s="72"/>
      <c r="G30" s="72"/>
      <c r="H30" s="101"/>
      <c r="I30" s="101"/>
      <c r="J30" s="101"/>
      <c r="K30" s="101"/>
      <c r="L30" s="101"/>
      <c r="M30" s="101"/>
      <c r="N30" s="102"/>
      <c r="O30" s="10"/>
      <c r="Q30" s="158" t="s">
        <v>35</v>
      </c>
      <c r="R30" s="142"/>
      <c r="S30" s="16"/>
      <c r="T30" s="142"/>
      <c r="U30" s="142"/>
      <c r="V30" s="142"/>
      <c r="W30" s="142"/>
      <c r="X30" s="142"/>
      <c r="Y30" s="142"/>
      <c r="Z30" s="142"/>
      <c r="AA30" s="143"/>
      <c r="AQ30" s="32" t="s">
        <v>245</v>
      </c>
      <c r="AR30" s="32">
        <v>29</v>
      </c>
      <c r="AS30" s="32">
        <v>9047</v>
      </c>
      <c r="AT30" s="32" t="s">
        <v>172</v>
      </c>
      <c r="AU30" s="33">
        <v>100985.86199999999</v>
      </c>
      <c r="AV30" s="33">
        <v>114769.45</v>
      </c>
      <c r="AW30" s="32" t="s">
        <v>173</v>
      </c>
      <c r="AX30" s="32" t="s">
        <v>174</v>
      </c>
    </row>
    <row r="31" spans="2:52" ht="13.5" thickBot="1" x14ac:dyDescent="0.25">
      <c r="B31" s="168" t="s">
        <v>18</v>
      </c>
      <c r="C31" s="169"/>
      <c r="D31" s="169"/>
      <c r="E31" s="169"/>
      <c r="F31" s="169"/>
      <c r="G31" s="169"/>
      <c r="H31" s="75" t="s">
        <v>311</v>
      </c>
      <c r="I31" s="75"/>
      <c r="J31" s="75"/>
      <c r="K31" s="75"/>
      <c r="L31" s="75"/>
      <c r="M31" s="75"/>
      <c r="N31" s="76"/>
      <c r="O31" s="10"/>
      <c r="Q31" s="174" t="s">
        <v>41</v>
      </c>
      <c r="R31" s="175"/>
      <c r="S31" s="17"/>
      <c r="T31" s="175"/>
      <c r="U31" s="175"/>
      <c r="V31" s="175"/>
      <c r="W31" s="175"/>
      <c r="X31" s="175"/>
      <c r="Y31" s="175"/>
      <c r="Z31" s="175"/>
      <c r="AA31" s="176"/>
      <c r="AQ31" s="34" t="s">
        <v>246</v>
      </c>
      <c r="AR31" s="34">
        <v>30</v>
      </c>
      <c r="AS31" s="34">
        <v>6907</v>
      </c>
      <c r="AT31" s="34" t="s">
        <v>214</v>
      </c>
      <c r="AU31" s="35">
        <v>99184.81</v>
      </c>
      <c r="AV31" s="35">
        <v>115662.86</v>
      </c>
      <c r="AW31" s="34" t="s">
        <v>215</v>
      </c>
      <c r="AX31" s="34" t="s">
        <v>216</v>
      </c>
    </row>
    <row r="32" spans="2:52" ht="14.25" thickTop="1" thickBot="1" x14ac:dyDescent="0.25">
      <c r="B32" s="168"/>
      <c r="C32" s="169"/>
      <c r="D32" s="169"/>
      <c r="E32" s="169"/>
      <c r="F32" s="169"/>
      <c r="G32" s="169"/>
      <c r="H32" s="75"/>
      <c r="I32" s="75"/>
      <c r="J32" s="75"/>
      <c r="K32" s="75"/>
      <c r="L32" s="75"/>
      <c r="M32" s="75"/>
      <c r="N32" s="76"/>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70"/>
      <c r="C33" s="171"/>
      <c r="D33" s="171"/>
      <c r="E33" s="171"/>
      <c r="F33" s="171"/>
      <c r="G33" s="171"/>
      <c r="H33" s="77"/>
      <c r="I33" s="77"/>
      <c r="J33" s="77"/>
      <c r="K33" s="77"/>
      <c r="L33" s="77"/>
      <c r="M33" s="77"/>
      <c r="N33" s="78"/>
      <c r="O33" s="10"/>
      <c r="Q33" s="201" t="s">
        <v>63</v>
      </c>
      <c r="R33" s="177"/>
      <c r="S33" s="177"/>
      <c r="T33" s="177"/>
      <c r="U33" s="177"/>
      <c r="V33" s="177"/>
      <c r="W33" s="177"/>
      <c r="X33" s="177"/>
      <c r="Y33" s="177"/>
      <c r="Z33" s="177"/>
      <c r="AA33" s="179"/>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202" t="s">
        <v>74</v>
      </c>
      <c r="R34" s="159" t="s">
        <v>42</v>
      </c>
      <c r="S34" s="154" t="s">
        <v>43</v>
      </c>
      <c r="T34" s="155"/>
      <c r="U34" s="156"/>
      <c r="V34" s="157" t="s">
        <v>75</v>
      </c>
      <c r="W34" s="155"/>
      <c r="X34" s="186" t="s">
        <v>14</v>
      </c>
      <c r="Y34" s="187"/>
      <c r="Z34" s="187"/>
      <c r="AA34" s="188"/>
      <c r="AQ34" s="32" t="s">
        <v>248</v>
      </c>
      <c r="AR34" s="32">
        <v>33</v>
      </c>
      <c r="AS34" s="32">
        <v>28871</v>
      </c>
      <c r="AT34" s="32" t="s">
        <v>181</v>
      </c>
      <c r="AU34" s="33">
        <v>99825.66</v>
      </c>
      <c r="AV34" s="33">
        <v>105000.85799999999</v>
      </c>
      <c r="AW34" s="32" t="s">
        <v>182</v>
      </c>
      <c r="AX34" s="32" t="s">
        <v>183</v>
      </c>
    </row>
    <row r="35" spans="2:50" ht="14.25" thickTop="1" thickBot="1" x14ac:dyDescent="0.25">
      <c r="B35" s="82" t="s">
        <v>26</v>
      </c>
      <c r="C35" s="83"/>
      <c r="D35" s="83"/>
      <c r="E35" s="83"/>
      <c r="F35" s="83"/>
      <c r="G35" s="83"/>
      <c r="H35" s="83"/>
      <c r="I35" s="83"/>
      <c r="J35" s="83"/>
      <c r="K35" s="83"/>
      <c r="L35" s="83"/>
      <c r="M35" s="83"/>
      <c r="N35" s="84"/>
      <c r="O35" s="10"/>
      <c r="P35" s="12"/>
      <c r="Q35" s="203"/>
      <c r="R35" s="160"/>
      <c r="S35" s="37" t="s">
        <v>44</v>
      </c>
      <c r="T35" s="38" t="s">
        <v>45</v>
      </c>
      <c r="U35" s="39" t="s">
        <v>46</v>
      </c>
      <c r="V35" s="162" t="s">
        <v>76</v>
      </c>
      <c r="W35" s="163"/>
      <c r="X35" s="189" t="s">
        <v>333</v>
      </c>
      <c r="Y35" s="190"/>
      <c r="Z35" s="190"/>
      <c r="AA35" s="191"/>
      <c r="AQ35" s="32" t="s">
        <v>249</v>
      </c>
      <c r="AR35" s="32">
        <v>34</v>
      </c>
      <c r="AS35" s="32">
        <v>32883</v>
      </c>
      <c r="AT35" s="32" t="s">
        <v>184</v>
      </c>
      <c r="AU35" s="33">
        <v>95020.732999999993</v>
      </c>
      <c r="AV35" s="33">
        <v>103630.179</v>
      </c>
      <c r="AW35" s="34" t="s">
        <v>185</v>
      </c>
      <c r="AX35" s="34" t="s">
        <v>186</v>
      </c>
    </row>
    <row r="36" spans="2:50" ht="13.5" thickTop="1" x14ac:dyDescent="0.2">
      <c r="B36" s="206"/>
      <c r="C36" s="207"/>
      <c r="D36" s="207"/>
      <c r="E36" s="207"/>
      <c r="F36" s="207"/>
      <c r="G36" s="207"/>
      <c r="H36" s="207"/>
      <c r="I36" s="207"/>
      <c r="J36" s="207"/>
      <c r="K36" s="207"/>
      <c r="L36" s="207"/>
      <c r="M36" s="207"/>
      <c r="N36" s="208"/>
      <c r="O36" s="10"/>
      <c r="P36" s="12"/>
      <c r="Q36" s="1" t="s">
        <v>3</v>
      </c>
      <c r="R36" s="25">
        <v>1</v>
      </c>
      <c r="S36" s="1" t="s">
        <v>1</v>
      </c>
      <c r="T36" s="50">
        <v>1</v>
      </c>
      <c r="U36" s="51"/>
      <c r="V36" s="162" t="str">
        <f>+IF(X36="","","HORARIO DEL PERÍODO No. 2")</f>
        <v>HORARIO DEL PERÍODO No. 2</v>
      </c>
      <c r="W36" s="163"/>
      <c r="X36" s="189" t="s">
        <v>334</v>
      </c>
      <c r="Y36" s="190"/>
      <c r="Z36" s="190"/>
      <c r="AA36" s="191"/>
      <c r="AQ36" s="32" t="s">
        <v>250</v>
      </c>
      <c r="AR36" s="32">
        <v>35</v>
      </c>
      <c r="AS36" s="32">
        <v>33144</v>
      </c>
      <c r="AT36" s="32" t="s">
        <v>187</v>
      </c>
      <c r="AU36" s="33">
        <v>91534.834000000003</v>
      </c>
      <c r="AV36" s="33">
        <v>103546.192</v>
      </c>
      <c r="AW36" s="32" t="s">
        <v>188</v>
      </c>
      <c r="AX36" s="32" t="s">
        <v>189</v>
      </c>
    </row>
    <row r="37" spans="2:50" x14ac:dyDescent="0.2">
      <c r="B37" s="209"/>
      <c r="C37" s="190"/>
      <c r="D37" s="190"/>
      <c r="E37" s="190"/>
      <c r="F37" s="190"/>
      <c r="G37" s="190"/>
      <c r="H37" s="190"/>
      <c r="I37" s="190"/>
      <c r="J37" s="190"/>
      <c r="K37" s="190"/>
      <c r="L37" s="190"/>
      <c r="M37" s="190"/>
      <c r="N37" s="191"/>
      <c r="O37" s="13"/>
      <c r="P37" s="12"/>
      <c r="Q37" s="199" t="s">
        <v>295</v>
      </c>
      <c r="R37" s="204">
        <v>2</v>
      </c>
      <c r="S37" s="1" t="s">
        <v>15</v>
      </c>
      <c r="T37" s="50">
        <v>2</v>
      </c>
      <c r="U37" s="51"/>
      <c r="V37" s="162" t="str">
        <f>+IF(X37="","","HORARIO DEL PERÍODO No. 3")</f>
        <v/>
      </c>
      <c r="W37" s="163"/>
      <c r="X37" s="189"/>
      <c r="Y37" s="190"/>
      <c r="Z37" s="190"/>
      <c r="AA37" s="191"/>
      <c r="AD37" s="142"/>
      <c r="AE37" s="142"/>
      <c r="AF37" s="142"/>
      <c r="AG37" s="142"/>
      <c r="AH37" s="142"/>
      <c r="AI37" s="143"/>
      <c r="AQ37" s="32" t="s">
        <v>251</v>
      </c>
      <c r="AR37" s="32">
        <v>36</v>
      </c>
      <c r="AS37" s="32">
        <v>37173</v>
      </c>
      <c r="AT37" s="32" t="s">
        <v>190</v>
      </c>
      <c r="AU37" s="33">
        <v>93136.86</v>
      </c>
      <c r="AV37" s="33">
        <v>102519.726</v>
      </c>
      <c r="AW37" s="32" t="s">
        <v>191</v>
      </c>
      <c r="AX37" s="32" t="s">
        <v>192</v>
      </c>
    </row>
    <row r="38" spans="2:50" x14ac:dyDescent="0.2">
      <c r="B38" s="209"/>
      <c r="C38" s="190"/>
      <c r="D38" s="190"/>
      <c r="E38" s="190"/>
      <c r="F38" s="190"/>
      <c r="G38" s="190"/>
      <c r="H38" s="190"/>
      <c r="I38" s="190"/>
      <c r="J38" s="190"/>
      <c r="K38" s="190"/>
      <c r="L38" s="190"/>
      <c r="M38" s="190"/>
      <c r="N38" s="191"/>
      <c r="O38" s="14"/>
      <c r="P38" s="12"/>
      <c r="Q38" s="200"/>
      <c r="R38" s="205"/>
      <c r="S38" s="1" t="s">
        <v>69</v>
      </c>
      <c r="T38" s="50">
        <v>3</v>
      </c>
      <c r="U38" s="51"/>
      <c r="V38" s="180" t="s">
        <v>48</v>
      </c>
      <c r="W38" s="142"/>
      <c r="X38" s="142"/>
      <c r="Y38" s="189">
        <v>16</v>
      </c>
      <c r="Z38" s="190"/>
      <c r="AA38" s="191"/>
      <c r="AQ38" s="32" t="s">
        <v>252</v>
      </c>
      <c r="AR38" s="32">
        <v>37</v>
      </c>
      <c r="AS38" s="32">
        <v>38632</v>
      </c>
      <c r="AT38" s="32" t="s">
        <v>193</v>
      </c>
      <c r="AU38" s="33">
        <v>95905.73</v>
      </c>
      <c r="AV38" s="33">
        <v>102128.974</v>
      </c>
      <c r="AW38" s="32" t="s">
        <v>194</v>
      </c>
      <c r="AX38" s="32" t="s">
        <v>195</v>
      </c>
    </row>
    <row r="39" spans="2:50" x14ac:dyDescent="0.2">
      <c r="B39" s="209"/>
      <c r="C39" s="190"/>
      <c r="D39" s="190"/>
      <c r="E39" s="190"/>
      <c r="F39" s="190"/>
      <c r="G39" s="190"/>
      <c r="H39" s="190"/>
      <c r="I39" s="190"/>
      <c r="J39" s="190"/>
      <c r="K39" s="190"/>
      <c r="L39" s="190"/>
      <c r="M39" s="190"/>
      <c r="N39" s="191"/>
      <c r="O39" s="10"/>
      <c r="P39" s="12"/>
      <c r="Q39" s="1" t="s">
        <v>4</v>
      </c>
      <c r="R39" s="25">
        <v>2</v>
      </c>
      <c r="S39" s="1" t="s">
        <v>68</v>
      </c>
      <c r="T39" s="50">
        <v>4</v>
      </c>
      <c r="U39" s="51"/>
      <c r="V39" s="184" t="s">
        <v>49</v>
      </c>
      <c r="W39" s="185"/>
      <c r="X39" s="185"/>
      <c r="Y39" s="189" t="s">
        <v>335</v>
      </c>
      <c r="Z39" s="190"/>
      <c r="AA39" s="191"/>
      <c r="AQ39" s="32" t="s">
        <v>253</v>
      </c>
      <c r="AR39" s="32">
        <v>38</v>
      </c>
      <c r="AS39" s="32">
        <v>46626</v>
      </c>
      <c r="AT39" s="32" t="s">
        <v>196</v>
      </c>
      <c r="AU39" s="33">
        <v>88907.770999999993</v>
      </c>
      <c r="AV39" s="33">
        <v>100085.94</v>
      </c>
      <c r="AW39" s="32" t="s">
        <v>197</v>
      </c>
      <c r="AX39" s="32" t="s">
        <v>198</v>
      </c>
    </row>
    <row r="40" spans="2:50" ht="13.5" thickBot="1" x14ac:dyDescent="0.25">
      <c r="B40" s="209"/>
      <c r="C40" s="190"/>
      <c r="D40" s="190"/>
      <c r="E40" s="190"/>
      <c r="F40" s="190"/>
      <c r="G40" s="190"/>
      <c r="H40" s="190"/>
      <c r="I40" s="190"/>
      <c r="J40" s="190"/>
      <c r="K40" s="190"/>
      <c r="L40" s="190"/>
      <c r="M40" s="190"/>
      <c r="N40" s="191"/>
      <c r="O40" s="10"/>
      <c r="P40" s="12"/>
      <c r="Q40" s="199" t="s">
        <v>296</v>
      </c>
      <c r="R40" s="204">
        <v>2</v>
      </c>
      <c r="S40" s="195"/>
      <c r="T40" s="196"/>
      <c r="U40" s="197"/>
      <c r="V40" s="198" t="s">
        <v>51</v>
      </c>
      <c r="W40" s="175"/>
      <c r="X40" s="175"/>
      <c r="Y40" s="192">
        <v>11</v>
      </c>
      <c r="Z40" s="193"/>
      <c r="AA40" s="194"/>
      <c r="AQ40" s="32" t="s">
        <v>254</v>
      </c>
      <c r="AR40" s="32">
        <v>39</v>
      </c>
      <c r="AS40" s="32">
        <v>56123</v>
      </c>
      <c r="AT40" s="32" t="s">
        <v>199</v>
      </c>
      <c r="AU40" s="33">
        <v>99110.498000000007</v>
      </c>
      <c r="AV40" s="33">
        <v>97048.406000000003</v>
      </c>
      <c r="AW40" s="32" t="s">
        <v>200</v>
      </c>
      <c r="AX40" s="32" t="s">
        <v>201</v>
      </c>
    </row>
    <row r="41" spans="2:50" ht="13.5" thickTop="1" x14ac:dyDescent="0.2">
      <c r="B41" s="209"/>
      <c r="C41" s="190"/>
      <c r="D41" s="190"/>
      <c r="E41" s="190"/>
      <c r="F41" s="190"/>
      <c r="G41" s="190"/>
      <c r="H41" s="190"/>
      <c r="I41" s="190"/>
      <c r="J41" s="190"/>
      <c r="K41" s="190"/>
      <c r="L41" s="190"/>
      <c r="M41" s="190"/>
      <c r="N41" s="191"/>
      <c r="O41" s="10"/>
      <c r="P41" s="12"/>
      <c r="Q41" s="200"/>
      <c r="R41" s="205"/>
      <c r="S41" s="164" t="s">
        <v>30</v>
      </c>
      <c r="T41" s="165"/>
      <c r="U41" s="165"/>
      <c r="V41" s="166"/>
      <c r="W41" s="166"/>
      <c r="X41" s="166"/>
      <c r="Y41" s="166"/>
      <c r="Z41" s="166"/>
      <c r="AA41" s="167"/>
      <c r="AQ41" s="34" t="s">
        <v>255</v>
      </c>
      <c r="AR41" s="34">
        <v>40</v>
      </c>
      <c r="AS41" s="34">
        <v>25654</v>
      </c>
      <c r="AT41" s="34" t="s">
        <v>202</v>
      </c>
      <c r="AU41" s="35">
        <v>100877.724</v>
      </c>
      <c r="AV41" s="35">
        <v>106948.649</v>
      </c>
      <c r="AW41" s="35" t="s">
        <v>203</v>
      </c>
      <c r="AX41" s="35" t="s">
        <v>204</v>
      </c>
    </row>
    <row r="42" spans="2:50" x14ac:dyDescent="0.2">
      <c r="B42" s="209"/>
      <c r="C42" s="190"/>
      <c r="D42" s="190"/>
      <c r="E42" s="190"/>
      <c r="F42" s="190"/>
      <c r="G42" s="190"/>
      <c r="H42" s="190"/>
      <c r="I42" s="190"/>
      <c r="J42" s="190"/>
      <c r="K42" s="190"/>
      <c r="L42" s="190"/>
      <c r="M42" s="190"/>
      <c r="N42" s="191"/>
      <c r="O42" s="10"/>
      <c r="P42" s="12"/>
      <c r="Q42" s="1" t="s">
        <v>5</v>
      </c>
      <c r="R42" s="18">
        <v>2</v>
      </c>
      <c r="S42" s="181" t="s">
        <v>31</v>
      </c>
      <c r="T42" s="182"/>
      <c r="U42" s="182"/>
      <c r="V42" s="182"/>
      <c r="W42" s="182"/>
      <c r="X42" s="182"/>
      <c r="Y42" s="182"/>
      <c r="Z42" s="182" t="s">
        <v>32</v>
      </c>
      <c r="AA42" s="183"/>
      <c r="AQ42" s="34" t="s">
        <v>256</v>
      </c>
      <c r="AR42" s="34">
        <v>41</v>
      </c>
      <c r="AS42" s="34">
        <v>26356</v>
      </c>
      <c r="AT42" s="34" t="s">
        <v>205</v>
      </c>
      <c r="AU42" s="35">
        <v>96512.08</v>
      </c>
      <c r="AV42" s="35">
        <v>106261.51300000001</v>
      </c>
      <c r="AW42" s="35" t="s">
        <v>206</v>
      </c>
      <c r="AX42" s="35" t="s">
        <v>207</v>
      </c>
    </row>
    <row r="43" spans="2:50" x14ac:dyDescent="0.2">
      <c r="B43" s="209"/>
      <c r="C43" s="190"/>
      <c r="D43" s="190"/>
      <c r="E43" s="190"/>
      <c r="F43" s="190"/>
      <c r="G43" s="190"/>
      <c r="H43" s="190"/>
      <c r="I43" s="190"/>
      <c r="J43" s="190"/>
      <c r="K43" s="190"/>
      <c r="L43" s="190"/>
      <c r="M43" s="190"/>
      <c r="N43" s="191"/>
      <c r="O43" s="10"/>
      <c r="P43" s="12"/>
      <c r="Q43" s="42" t="s">
        <v>297</v>
      </c>
      <c r="R43" s="43">
        <v>2.5</v>
      </c>
      <c r="S43" s="224" t="s">
        <v>336</v>
      </c>
      <c r="T43" s="225"/>
      <c r="U43" s="225"/>
      <c r="V43" s="225"/>
      <c r="W43" s="225"/>
      <c r="X43" s="225"/>
      <c r="Y43" s="225"/>
      <c r="Z43" s="85" t="s">
        <v>69</v>
      </c>
      <c r="AA43" s="87"/>
      <c r="AQ43" s="34" t="s">
        <v>257</v>
      </c>
      <c r="AR43" s="34">
        <v>42</v>
      </c>
      <c r="AS43" s="34">
        <v>17606</v>
      </c>
      <c r="AT43" s="34" t="s">
        <v>208</v>
      </c>
      <c r="AU43" s="35">
        <v>96860.635999999999</v>
      </c>
      <c r="AV43" s="35">
        <v>111021.019</v>
      </c>
      <c r="AW43" s="35" t="s">
        <v>209</v>
      </c>
      <c r="AX43" s="36" t="s">
        <v>210</v>
      </c>
    </row>
    <row r="44" spans="2:50" x14ac:dyDescent="0.2">
      <c r="B44" s="209"/>
      <c r="C44" s="190"/>
      <c r="D44" s="190"/>
      <c r="E44" s="190"/>
      <c r="F44" s="190"/>
      <c r="G44" s="190"/>
      <c r="H44" s="190"/>
      <c r="I44" s="190"/>
      <c r="J44" s="190"/>
      <c r="K44" s="190"/>
      <c r="L44" s="190"/>
      <c r="M44" s="190"/>
      <c r="N44" s="191"/>
      <c r="O44" s="10"/>
      <c r="P44" s="12"/>
      <c r="Q44" s="1" t="s">
        <v>53</v>
      </c>
      <c r="R44" s="18">
        <v>2.5</v>
      </c>
      <c r="S44" s="139"/>
      <c r="T44" s="140"/>
      <c r="U44" s="140"/>
      <c r="V44" s="140"/>
      <c r="W44" s="140"/>
      <c r="X44" s="140"/>
      <c r="Y44" s="140"/>
      <c r="Z44" s="140"/>
      <c r="AA44" s="141"/>
      <c r="AQ44" s="34" t="s">
        <v>285</v>
      </c>
      <c r="AR44" s="34">
        <v>48</v>
      </c>
      <c r="AS44" s="34">
        <v>23645</v>
      </c>
      <c r="AT44" s="34" t="s">
        <v>264</v>
      </c>
      <c r="AU44" s="35">
        <v>106808</v>
      </c>
      <c r="AV44" s="35">
        <v>108232</v>
      </c>
      <c r="AW44" s="35" t="s">
        <v>271</v>
      </c>
      <c r="AX44" s="36" t="s">
        <v>272</v>
      </c>
    </row>
    <row r="45" spans="2:50" x14ac:dyDescent="0.2">
      <c r="B45" s="209"/>
      <c r="C45" s="190"/>
      <c r="D45" s="190"/>
      <c r="E45" s="190"/>
      <c r="F45" s="190"/>
      <c r="G45" s="190"/>
      <c r="H45" s="190"/>
      <c r="I45" s="190"/>
      <c r="J45" s="190"/>
      <c r="K45" s="190"/>
      <c r="L45" s="190"/>
      <c r="M45" s="190"/>
      <c r="N45" s="191"/>
      <c r="O45" s="10"/>
      <c r="P45" s="12"/>
      <c r="Q45" s="1" t="s">
        <v>6</v>
      </c>
      <c r="R45" s="18">
        <v>2</v>
      </c>
      <c r="S45" s="139"/>
      <c r="T45" s="140"/>
      <c r="U45" s="140"/>
      <c r="V45" s="140"/>
      <c r="W45" s="140"/>
      <c r="X45" s="140"/>
      <c r="Y45" s="140"/>
      <c r="Z45" s="140"/>
      <c r="AA45" s="141"/>
      <c r="AQ45" s="34" t="s">
        <v>286</v>
      </c>
      <c r="AR45" s="34">
        <v>49</v>
      </c>
      <c r="AS45" s="34">
        <v>1539</v>
      </c>
      <c r="AT45" s="34" t="s">
        <v>265</v>
      </c>
      <c r="AU45" s="35">
        <v>100080</v>
      </c>
      <c r="AV45" s="35">
        <v>118489</v>
      </c>
      <c r="AW45" s="35" t="s">
        <v>273</v>
      </c>
      <c r="AX45" s="36" t="s">
        <v>274</v>
      </c>
    </row>
    <row r="46" spans="2:50" x14ac:dyDescent="0.2">
      <c r="B46" s="209"/>
      <c r="C46" s="190"/>
      <c r="D46" s="190"/>
      <c r="E46" s="190"/>
      <c r="F46" s="190"/>
      <c r="G46" s="190"/>
      <c r="H46" s="190"/>
      <c r="I46" s="190"/>
      <c r="J46" s="190"/>
      <c r="K46" s="190"/>
      <c r="L46" s="190"/>
      <c r="M46" s="190"/>
      <c r="N46" s="191"/>
      <c r="O46" s="10"/>
      <c r="P46" s="12"/>
      <c r="Q46" s="1" t="s">
        <v>7</v>
      </c>
      <c r="R46" s="18">
        <v>2</v>
      </c>
      <c r="S46" s="139"/>
      <c r="T46" s="140"/>
      <c r="U46" s="140"/>
      <c r="V46" s="140"/>
      <c r="W46" s="140"/>
      <c r="X46" s="140"/>
      <c r="Y46" s="140"/>
      <c r="Z46" s="140"/>
      <c r="AA46" s="141"/>
      <c r="AQ46" s="34" t="s">
        <v>287</v>
      </c>
      <c r="AR46" s="34">
        <v>50</v>
      </c>
      <c r="AS46" s="34">
        <v>695</v>
      </c>
      <c r="AT46" s="34" t="s">
        <v>266</v>
      </c>
      <c r="AU46" s="35">
        <v>105495</v>
      </c>
      <c r="AV46" s="35">
        <v>120747</v>
      </c>
      <c r="AW46" s="35" t="s">
        <v>275</v>
      </c>
      <c r="AX46" s="36" t="s">
        <v>276</v>
      </c>
    </row>
    <row r="47" spans="2:50" x14ac:dyDescent="0.2">
      <c r="B47" s="209"/>
      <c r="C47" s="190"/>
      <c r="D47" s="190"/>
      <c r="E47" s="190"/>
      <c r="F47" s="190"/>
      <c r="G47" s="190"/>
      <c r="H47" s="190"/>
      <c r="I47" s="190"/>
      <c r="J47" s="190"/>
      <c r="K47" s="190"/>
      <c r="L47" s="190"/>
      <c r="M47" s="190"/>
      <c r="N47" s="191"/>
      <c r="O47" s="10"/>
      <c r="P47" s="12"/>
      <c r="Q47" s="1" t="s">
        <v>8</v>
      </c>
      <c r="R47" s="18">
        <v>2.5</v>
      </c>
      <c r="S47" s="139"/>
      <c r="T47" s="140"/>
      <c r="U47" s="140"/>
      <c r="V47" s="140"/>
      <c r="W47" s="140"/>
      <c r="X47" s="140"/>
      <c r="Y47" s="140"/>
      <c r="Z47" s="140"/>
      <c r="AA47" s="141"/>
      <c r="AQ47" s="34" t="s">
        <v>288</v>
      </c>
      <c r="AR47" s="34">
        <v>51</v>
      </c>
      <c r="AS47" s="34">
        <v>9508</v>
      </c>
      <c r="AT47" s="34" t="s">
        <v>267</v>
      </c>
      <c r="AU47" s="35">
        <v>94593</v>
      </c>
      <c r="AV47" s="35">
        <v>114546</v>
      </c>
      <c r="AW47" s="35" t="s">
        <v>277</v>
      </c>
      <c r="AX47" s="36" t="s">
        <v>278</v>
      </c>
    </row>
    <row r="48" spans="2:50" x14ac:dyDescent="0.2">
      <c r="B48" s="209"/>
      <c r="C48" s="190"/>
      <c r="D48" s="190"/>
      <c r="E48" s="190"/>
      <c r="F48" s="190"/>
      <c r="G48" s="190"/>
      <c r="H48" s="190"/>
      <c r="I48" s="190"/>
      <c r="J48" s="190"/>
      <c r="K48" s="190"/>
      <c r="L48" s="190"/>
      <c r="M48" s="190"/>
      <c r="N48" s="191"/>
      <c r="O48" s="10"/>
      <c r="P48" s="12"/>
      <c r="Q48" s="1" t="s">
        <v>9</v>
      </c>
      <c r="R48" s="18">
        <v>2.5</v>
      </c>
      <c r="S48" s="139"/>
      <c r="T48" s="140"/>
      <c r="U48" s="140"/>
      <c r="V48" s="140"/>
      <c r="W48" s="140"/>
      <c r="X48" s="140"/>
      <c r="Y48" s="140"/>
      <c r="Z48" s="140"/>
      <c r="AA48" s="141"/>
      <c r="AQ48" s="34" t="s">
        <v>289</v>
      </c>
      <c r="AR48" s="34">
        <v>52</v>
      </c>
      <c r="AS48" s="34">
        <v>17939</v>
      </c>
      <c r="AT48" s="34" t="s">
        <v>268</v>
      </c>
      <c r="AU48" s="35">
        <v>89848</v>
      </c>
      <c r="AV48" s="35">
        <v>110856</v>
      </c>
      <c r="AW48" s="35" t="s">
        <v>279</v>
      </c>
      <c r="AX48" s="36" t="s">
        <v>280</v>
      </c>
    </row>
    <row r="49" spans="2:50" x14ac:dyDescent="0.2">
      <c r="B49" s="209"/>
      <c r="C49" s="190"/>
      <c r="D49" s="190"/>
      <c r="E49" s="190"/>
      <c r="F49" s="190"/>
      <c r="G49" s="190"/>
      <c r="H49" s="190"/>
      <c r="I49" s="190"/>
      <c r="J49" s="190"/>
      <c r="K49" s="190"/>
      <c r="L49" s="190"/>
      <c r="M49" s="190"/>
      <c r="N49" s="191"/>
      <c r="O49" s="10"/>
      <c r="P49" s="12"/>
      <c r="Q49" s="42" t="s">
        <v>298</v>
      </c>
      <c r="R49" s="43">
        <v>2.5</v>
      </c>
      <c r="S49" s="139"/>
      <c r="T49" s="140"/>
      <c r="U49" s="140"/>
      <c r="V49" s="140"/>
      <c r="W49" s="140"/>
      <c r="X49" s="140"/>
      <c r="Y49" s="140"/>
      <c r="Z49" s="140"/>
      <c r="AA49" s="141"/>
      <c r="AQ49" s="34" t="s">
        <v>290</v>
      </c>
      <c r="AR49" s="34">
        <v>53</v>
      </c>
      <c r="AS49" s="34">
        <v>200001</v>
      </c>
      <c r="AT49" s="34" t="s">
        <v>269</v>
      </c>
      <c r="AU49" s="35">
        <v>82887</v>
      </c>
      <c r="AV49" s="35">
        <v>96043</v>
      </c>
      <c r="AW49" s="35" t="s">
        <v>281</v>
      </c>
      <c r="AX49" s="36" t="s">
        <v>282</v>
      </c>
    </row>
    <row r="50" spans="2:50" x14ac:dyDescent="0.2">
      <c r="B50" s="209"/>
      <c r="C50" s="190"/>
      <c r="D50" s="190"/>
      <c r="E50" s="190"/>
      <c r="F50" s="190"/>
      <c r="G50" s="190"/>
      <c r="H50" s="190"/>
      <c r="I50" s="190"/>
      <c r="J50" s="190"/>
      <c r="K50" s="190"/>
      <c r="L50" s="190"/>
      <c r="M50" s="190"/>
      <c r="N50" s="191"/>
      <c r="O50" s="10"/>
      <c r="P50" s="12"/>
      <c r="Q50" s="1" t="s">
        <v>10</v>
      </c>
      <c r="R50" s="18">
        <v>2.5</v>
      </c>
      <c r="S50" s="139"/>
      <c r="T50" s="140"/>
      <c r="U50" s="140"/>
      <c r="V50" s="140"/>
      <c r="W50" s="140"/>
      <c r="X50" s="140"/>
      <c r="Y50" s="140"/>
      <c r="Z50" s="140"/>
      <c r="AA50" s="141"/>
      <c r="AQ50" s="34" t="s">
        <v>291</v>
      </c>
      <c r="AR50" s="34">
        <v>55</v>
      </c>
      <c r="AS50" s="34">
        <v>72992</v>
      </c>
      <c r="AT50" s="34" t="s">
        <v>270</v>
      </c>
      <c r="AU50" s="35">
        <v>96671</v>
      </c>
      <c r="AV50" s="35">
        <v>89196</v>
      </c>
      <c r="AW50" s="35" t="s">
        <v>283</v>
      </c>
      <c r="AX50" s="36" t="s">
        <v>284</v>
      </c>
    </row>
    <row r="51" spans="2:50" x14ac:dyDescent="0.2">
      <c r="B51" s="209"/>
      <c r="C51" s="190"/>
      <c r="D51" s="190"/>
      <c r="E51" s="190"/>
      <c r="F51" s="190"/>
      <c r="G51" s="190"/>
      <c r="H51" s="190"/>
      <c r="I51" s="190"/>
      <c r="J51" s="190"/>
      <c r="K51" s="190"/>
      <c r="L51" s="190"/>
      <c r="M51" s="190"/>
      <c r="N51" s="191"/>
      <c r="O51" s="10"/>
      <c r="P51" s="12"/>
      <c r="Q51" s="1" t="s">
        <v>11</v>
      </c>
      <c r="R51" s="18">
        <v>2.5</v>
      </c>
      <c r="S51" s="139"/>
      <c r="T51" s="140"/>
      <c r="U51" s="140"/>
      <c r="V51" s="140"/>
      <c r="W51" s="140"/>
      <c r="X51" s="140"/>
      <c r="Y51" s="140"/>
      <c r="Z51" s="140"/>
      <c r="AA51" s="141"/>
    </row>
    <row r="52" spans="2:50" x14ac:dyDescent="0.2">
      <c r="B52" s="209"/>
      <c r="C52" s="190"/>
      <c r="D52" s="190"/>
      <c r="E52" s="190"/>
      <c r="F52" s="190"/>
      <c r="G52" s="190"/>
      <c r="H52" s="190"/>
      <c r="I52" s="190"/>
      <c r="J52" s="190"/>
      <c r="K52" s="190"/>
      <c r="L52" s="190"/>
      <c r="M52" s="190"/>
      <c r="N52" s="191"/>
      <c r="O52" s="10"/>
      <c r="P52" s="12"/>
      <c r="Q52" s="1" t="s">
        <v>12</v>
      </c>
      <c r="R52" s="18">
        <v>0.5</v>
      </c>
      <c r="S52" s="139"/>
      <c r="T52" s="140"/>
      <c r="U52" s="140"/>
      <c r="V52" s="140"/>
      <c r="W52" s="140"/>
      <c r="X52" s="140"/>
      <c r="Y52" s="140"/>
      <c r="Z52" s="140"/>
      <c r="AA52" s="141"/>
    </row>
    <row r="53" spans="2:50" ht="13.5" thickBot="1" x14ac:dyDescent="0.25">
      <c r="B53" s="209"/>
      <c r="C53" s="190"/>
      <c r="D53" s="190"/>
      <c r="E53" s="190"/>
      <c r="F53" s="190"/>
      <c r="G53" s="190"/>
      <c r="H53" s="190"/>
      <c r="I53" s="190"/>
      <c r="J53" s="190"/>
      <c r="K53" s="190"/>
      <c r="L53" s="190"/>
      <c r="M53" s="190"/>
      <c r="N53" s="191"/>
      <c r="O53" s="10"/>
      <c r="P53" s="12"/>
      <c r="Q53" s="2" t="s">
        <v>13</v>
      </c>
      <c r="R53" s="19">
        <v>0.3</v>
      </c>
      <c r="S53" s="241"/>
      <c r="T53" s="242"/>
      <c r="U53" s="242"/>
      <c r="V53" s="242"/>
      <c r="W53" s="242"/>
      <c r="X53" s="242"/>
      <c r="Y53" s="242"/>
      <c r="Z53" s="242"/>
      <c r="AA53" s="243"/>
    </row>
    <row r="54" spans="2:50" ht="14.25" thickTop="1" thickBot="1" x14ac:dyDescent="0.25">
      <c r="B54" s="209"/>
      <c r="C54" s="190"/>
      <c r="D54" s="190"/>
      <c r="E54" s="190"/>
      <c r="F54" s="190"/>
      <c r="G54" s="190"/>
      <c r="H54" s="190"/>
      <c r="I54" s="190"/>
      <c r="J54" s="190"/>
      <c r="K54" s="190"/>
      <c r="L54" s="190"/>
      <c r="M54" s="190"/>
      <c r="N54" s="191"/>
      <c r="O54" s="10"/>
    </row>
    <row r="55" spans="2:50" ht="14.25" thickTop="1" thickBot="1" x14ac:dyDescent="0.25">
      <c r="B55" s="209"/>
      <c r="C55" s="190"/>
      <c r="D55" s="190"/>
      <c r="E55" s="190"/>
      <c r="F55" s="190"/>
      <c r="G55" s="190"/>
      <c r="H55" s="190"/>
      <c r="I55" s="190"/>
      <c r="J55" s="190"/>
      <c r="K55" s="190"/>
      <c r="L55" s="190"/>
      <c r="M55" s="190"/>
      <c r="N55" s="191"/>
      <c r="O55" s="10"/>
      <c r="Q55" s="244" t="s">
        <v>52</v>
      </c>
      <c r="R55" s="245"/>
      <c r="S55" s="245"/>
      <c r="T55" s="245"/>
      <c r="U55" s="245"/>
      <c r="V55" s="245"/>
      <c r="W55" s="245"/>
      <c r="X55" s="245"/>
      <c r="Y55" s="245"/>
      <c r="Z55" s="245"/>
      <c r="AA55" s="246"/>
    </row>
    <row r="56" spans="2:50" ht="18" customHeight="1" thickTop="1" x14ac:dyDescent="0.2">
      <c r="B56" s="209"/>
      <c r="C56" s="190"/>
      <c r="D56" s="190"/>
      <c r="E56" s="190"/>
      <c r="F56" s="190"/>
      <c r="G56" s="190"/>
      <c r="H56" s="190"/>
      <c r="I56" s="190"/>
      <c r="J56" s="190"/>
      <c r="K56" s="190"/>
      <c r="L56" s="190"/>
      <c r="M56" s="190"/>
      <c r="N56" s="191"/>
      <c r="O56" s="10"/>
      <c r="Q56" s="211" t="s">
        <v>342</v>
      </c>
      <c r="R56" s="212"/>
      <c r="S56" s="212"/>
      <c r="T56" s="212"/>
      <c r="U56" s="212"/>
      <c r="V56" s="212"/>
      <c r="W56" s="212"/>
      <c r="X56" s="212"/>
      <c r="Y56" s="212"/>
      <c r="Z56" s="212"/>
      <c r="AA56" s="213"/>
    </row>
    <row r="57" spans="2:50" ht="18" customHeight="1" x14ac:dyDescent="0.2">
      <c r="B57" s="209"/>
      <c r="C57" s="190"/>
      <c r="D57" s="190"/>
      <c r="E57" s="190"/>
      <c r="F57" s="190"/>
      <c r="G57" s="190"/>
      <c r="H57" s="190"/>
      <c r="I57" s="190"/>
      <c r="J57" s="190"/>
      <c r="K57" s="190"/>
      <c r="L57" s="190"/>
      <c r="M57" s="190"/>
      <c r="N57" s="191"/>
      <c r="O57" s="10"/>
      <c r="Q57" s="214"/>
      <c r="R57" s="215"/>
      <c r="S57" s="215"/>
      <c r="T57" s="215"/>
      <c r="U57" s="215"/>
      <c r="V57" s="215"/>
      <c r="W57" s="215"/>
      <c r="X57" s="215"/>
      <c r="Y57" s="215"/>
      <c r="Z57" s="215"/>
      <c r="AA57" s="216"/>
    </row>
    <row r="58" spans="2:50" ht="18" customHeight="1" x14ac:dyDescent="0.2">
      <c r="B58" s="209"/>
      <c r="C58" s="190"/>
      <c r="D58" s="190"/>
      <c r="E58" s="190"/>
      <c r="F58" s="190"/>
      <c r="G58" s="190"/>
      <c r="H58" s="190"/>
      <c r="I58" s="190"/>
      <c r="J58" s="190"/>
      <c r="K58" s="190"/>
      <c r="L58" s="190"/>
      <c r="M58" s="190"/>
      <c r="N58" s="191"/>
      <c r="O58" s="10"/>
      <c r="Q58" s="214"/>
      <c r="R58" s="215"/>
      <c r="S58" s="215"/>
      <c r="T58" s="215"/>
      <c r="U58" s="215"/>
      <c r="V58" s="215"/>
      <c r="W58" s="215"/>
      <c r="X58" s="215"/>
      <c r="Y58" s="215"/>
      <c r="Z58" s="215"/>
      <c r="AA58" s="216"/>
    </row>
    <row r="59" spans="2:50" ht="18" customHeight="1" x14ac:dyDescent="0.2">
      <c r="B59" s="209"/>
      <c r="C59" s="190"/>
      <c r="D59" s="190"/>
      <c r="E59" s="190"/>
      <c r="F59" s="190"/>
      <c r="G59" s="190"/>
      <c r="H59" s="190"/>
      <c r="I59" s="190"/>
      <c r="J59" s="190"/>
      <c r="K59" s="190"/>
      <c r="L59" s="190"/>
      <c r="M59" s="190"/>
      <c r="N59" s="191"/>
      <c r="O59" s="10"/>
      <c r="Q59" s="214"/>
      <c r="R59" s="215"/>
      <c r="S59" s="215"/>
      <c r="T59" s="215"/>
      <c r="U59" s="215"/>
      <c r="V59" s="215"/>
      <c r="W59" s="215"/>
      <c r="X59" s="215"/>
      <c r="Y59" s="215"/>
      <c r="Z59" s="215"/>
      <c r="AA59" s="216"/>
    </row>
    <row r="60" spans="2:50" ht="18" customHeight="1" x14ac:dyDescent="0.2">
      <c r="B60" s="209"/>
      <c r="C60" s="190"/>
      <c r="D60" s="190"/>
      <c r="E60" s="190"/>
      <c r="F60" s="190"/>
      <c r="G60" s="190"/>
      <c r="H60" s="190"/>
      <c r="I60" s="190"/>
      <c r="J60" s="190"/>
      <c r="K60" s="190"/>
      <c r="L60" s="190"/>
      <c r="M60" s="190"/>
      <c r="N60" s="191"/>
      <c r="O60" s="10"/>
      <c r="Q60" s="214"/>
      <c r="R60" s="215"/>
      <c r="S60" s="215"/>
      <c r="T60" s="215"/>
      <c r="U60" s="215"/>
      <c r="V60" s="215"/>
      <c r="W60" s="215"/>
      <c r="X60" s="215"/>
      <c r="Y60" s="215"/>
      <c r="Z60" s="215"/>
      <c r="AA60" s="216"/>
    </row>
    <row r="61" spans="2:50" ht="18" customHeight="1" x14ac:dyDescent="0.2">
      <c r="B61" s="209"/>
      <c r="C61" s="190"/>
      <c r="D61" s="190"/>
      <c r="E61" s="190"/>
      <c r="F61" s="190"/>
      <c r="G61" s="190"/>
      <c r="H61" s="190"/>
      <c r="I61" s="190"/>
      <c r="J61" s="190"/>
      <c r="K61" s="190"/>
      <c r="L61" s="190"/>
      <c r="M61" s="190"/>
      <c r="N61" s="191"/>
      <c r="O61" s="10"/>
      <c r="Q61" s="214"/>
      <c r="R61" s="215"/>
      <c r="S61" s="215"/>
      <c r="T61" s="215"/>
      <c r="U61" s="215"/>
      <c r="V61" s="215"/>
      <c r="W61" s="215"/>
      <c r="X61" s="215"/>
      <c r="Y61" s="215"/>
      <c r="Z61" s="215"/>
      <c r="AA61" s="216"/>
    </row>
    <row r="62" spans="2:50" ht="18" customHeight="1" x14ac:dyDescent="0.2">
      <c r="B62" s="209"/>
      <c r="C62" s="190"/>
      <c r="D62" s="190"/>
      <c r="E62" s="190"/>
      <c r="F62" s="190"/>
      <c r="G62" s="190"/>
      <c r="H62" s="190"/>
      <c r="I62" s="190"/>
      <c r="J62" s="190"/>
      <c r="K62" s="190"/>
      <c r="L62" s="190"/>
      <c r="M62" s="190"/>
      <c r="N62" s="191"/>
      <c r="O62" s="10"/>
      <c r="Q62" s="214"/>
      <c r="R62" s="215"/>
      <c r="S62" s="215"/>
      <c r="T62" s="215"/>
      <c r="U62" s="215"/>
      <c r="V62" s="215"/>
      <c r="W62" s="215"/>
      <c r="X62" s="215"/>
      <c r="Y62" s="215"/>
      <c r="Z62" s="215"/>
      <c r="AA62" s="216"/>
    </row>
    <row r="63" spans="2:50" ht="18" customHeight="1" x14ac:dyDescent="0.2">
      <c r="B63" s="209"/>
      <c r="C63" s="190"/>
      <c r="D63" s="190"/>
      <c r="E63" s="190"/>
      <c r="F63" s="190"/>
      <c r="G63" s="190"/>
      <c r="H63" s="190"/>
      <c r="I63" s="190"/>
      <c r="J63" s="190"/>
      <c r="K63" s="190"/>
      <c r="L63" s="190"/>
      <c r="M63" s="190"/>
      <c r="N63" s="191"/>
      <c r="O63" s="10"/>
      <c r="Q63" s="214"/>
      <c r="R63" s="215"/>
      <c r="S63" s="215"/>
      <c r="T63" s="215"/>
      <c r="U63" s="215"/>
      <c r="V63" s="215"/>
      <c r="W63" s="215"/>
      <c r="X63" s="215"/>
      <c r="Y63" s="215"/>
      <c r="Z63" s="215"/>
      <c r="AA63" s="216"/>
    </row>
    <row r="64" spans="2:50" ht="18" customHeight="1" x14ac:dyDescent="0.2">
      <c r="B64" s="209"/>
      <c r="C64" s="190"/>
      <c r="D64" s="190"/>
      <c r="E64" s="190"/>
      <c r="F64" s="190"/>
      <c r="G64" s="190"/>
      <c r="H64" s="190"/>
      <c r="I64" s="190"/>
      <c r="J64" s="190"/>
      <c r="K64" s="190"/>
      <c r="L64" s="190"/>
      <c r="M64" s="190"/>
      <c r="N64" s="191"/>
      <c r="O64" s="10"/>
      <c r="Q64" s="214"/>
      <c r="R64" s="215"/>
      <c r="S64" s="215"/>
      <c r="T64" s="215"/>
      <c r="U64" s="215"/>
      <c r="V64" s="215"/>
      <c r="W64" s="215"/>
      <c r="X64" s="215"/>
      <c r="Y64" s="215"/>
      <c r="Z64" s="215"/>
      <c r="AA64" s="216"/>
    </row>
    <row r="65" spans="2:27" ht="18" customHeight="1" x14ac:dyDescent="0.2">
      <c r="B65" s="209"/>
      <c r="C65" s="190"/>
      <c r="D65" s="190"/>
      <c r="E65" s="190"/>
      <c r="F65" s="190"/>
      <c r="G65" s="190"/>
      <c r="H65" s="190"/>
      <c r="I65" s="190"/>
      <c r="J65" s="190"/>
      <c r="K65" s="190"/>
      <c r="L65" s="190"/>
      <c r="M65" s="190"/>
      <c r="N65" s="191"/>
      <c r="O65" s="10"/>
      <c r="Q65" s="214"/>
      <c r="R65" s="215"/>
      <c r="S65" s="215"/>
      <c r="T65" s="215"/>
      <c r="U65" s="215"/>
      <c r="V65" s="215"/>
      <c r="W65" s="215"/>
      <c r="X65" s="215"/>
      <c r="Y65" s="215"/>
      <c r="Z65" s="215"/>
      <c r="AA65" s="216"/>
    </row>
    <row r="66" spans="2:27" ht="18" customHeight="1" x14ac:dyDescent="0.2">
      <c r="B66" s="209"/>
      <c r="C66" s="190"/>
      <c r="D66" s="190"/>
      <c r="E66" s="190"/>
      <c r="F66" s="190"/>
      <c r="G66" s="190"/>
      <c r="H66" s="190"/>
      <c r="I66" s="190"/>
      <c r="J66" s="190"/>
      <c r="K66" s="190"/>
      <c r="L66" s="190"/>
      <c r="M66" s="190"/>
      <c r="N66" s="191"/>
      <c r="O66" s="10"/>
      <c r="Q66" s="214"/>
      <c r="R66" s="215"/>
      <c r="S66" s="215"/>
      <c r="T66" s="215"/>
      <c r="U66" s="215"/>
      <c r="V66" s="215"/>
      <c r="W66" s="215"/>
      <c r="X66" s="215"/>
      <c r="Y66" s="215"/>
      <c r="Z66" s="215"/>
      <c r="AA66" s="216"/>
    </row>
    <row r="67" spans="2:27" ht="18" customHeight="1" thickBot="1" x14ac:dyDescent="0.25">
      <c r="B67" s="209"/>
      <c r="C67" s="190"/>
      <c r="D67" s="190"/>
      <c r="E67" s="190"/>
      <c r="F67" s="190"/>
      <c r="G67" s="190"/>
      <c r="H67" s="190"/>
      <c r="I67" s="190"/>
      <c r="J67" s="190"/>
      <c r="K67" s="190"/>
      <c r="L67" s="190"/>
      <c r="M67" s="190"/>
      <c r="N67" s="191"/>
      <c r="O67" s="10"/>
      <c r="Q67" s="217"/>
      <c r="R67" s="218"/>
      <c r="S67" s="218"/>
      <c r="T67" s="218"/>
      <c r="U67" s="218"/>
      <c r="V67" s="218"/>
      <c r="W67" s="218"/>
      <c r="X67" s="218"/>
      <c r="Y67" s="218"/>
      <c r="Z67" s="218"/>
      <c r="AA67" s="219"/>
    </row>
    <row r="68" spans="2:27" ht="14.25" thickTop="1" thickBot="1" x14ac:dyDescent="0.25">
      <c r="B68" s="209"/>
      <c r="C68" s="190"/>
      <c r="D68" s="190"/>
      <c r="E68" s="190"/>
      <c r="F68" s="190"/>
      <c r="G68" s="190"/>
      <c r="H68" s="190"/>
      <c r="I68" s="190"/>
      <c r="J68" s="190"/>
      <c r="K68" s="190"/>
      <c r="L68" s="190"/>
      <c r="M68" s="190"/>
      <c r="N68" s="191"/>
      <c r="O68" s="10"/>
    </row>
    <row r="69" spans="2:27" ht="14.25" thickTop="1" thickBot="1" x14ac:dyDescent="0.25">
      <c r="B69" s="209"/>
      <c r="C69" s="190"/>
      <c r="D69" s="190"/>
      <c r="E69" s="190"/>
      <c r="F69" s="190"/>
      <c r="G69" s="190"/>
      <c r="H69" s="190"/>
      <c r="I69" s="190"/>
      <c r="J69" s="190"/>
      <c r="K69" s="190"/>
      <c r="L69" s="190"/>
      <c r="M69" s="190"/>
      <c r="N69" s="191"/>
      <c r="O69" s="10"/>
      <c r="Q69" s="220" t="s">
        <v>47</v>
      </c>
      <c r="R69" s="221"/>
      <c r="S69" s="221"/>
      <c r="T69" s="221"/>
      <c r="U69" s="221"/>
      <c r="V69" s="221"/>
      <c r="W69" s="221"/>
      <c r="X69" s="221"/>
      <c r="Y69" s="221"/>
      <c r="Z69" s="221"/>
      <c r="AA69" s="222"/>
    </row>
    <row r="70" spans="2:27" ht="13.5" thickTop="1" x14ac:dyDescent="0.2">
      <c r="B70" s="209"/>
      <c r="C70" s="190"/>
      <c r="D70" s="190"/>
      <c r="E70" s="190"/>
      <c r="F70" s="190"/>
      <c r="G70" s="190"/>
      <c r="H70" s="190"/>
      <c r="I70" s="190"/>
      <c r="J70" s="190"/>
      <c r="K70" s="190"/>
      <c r="L70" s="190"/>
      <c r="M70" s="190"/>
      <c r="N70" s="191"/>
      <c r="O70" s="10"/>
      <c r="Q70" s="226"/>
      <c r="R70" s="227"/>
      <c r="S70" s="227"/>
      <c r="T70" s="227"/>
      <c r="U70" s="228"/>
      <c r="V70" s="239"/>
      <c r="W70" s="239"/>
      <c r="X70" s="239"/>
      <c r="Y70" s="239"/>
      <c r="Z70" s="239"/>
      <c r="AA70" s="240"/>
    </row>
    <row r="71" spans="2:27" x14ac:dyDescent="0.2">
      <c r="B71" s="209"/>
      <c r="C71" s="190"/>
      <c r="D71" s="190"/>
      <c r="E71" s="190"/>
      <c r="F71" s="190"/>
      <c r="G71" s="190"/>
      <c r="H71" s="190"/>
      <c r="I71" s="190"/>
      <c r="J71" s="190"/>
      <c r="K71" s="190"/>
      <c r="L71" s="190"/>
      <c r="M71" s="190"/>
      <c r="N71" s="191"/>
      <c r="O71" s="10"/>
      <c r="Q71" s="229"/>
      <c r="R71" s="230"/>
      <c r="S71" s="230"/>
      <c r="T71" s="230"/>
      <c r="U71" s="231"/>
      <c r="V71" s="88"/>
      <c r="W71" s="88"/>
      <c r="X71" s="88"/>
      <c r="Y71" s="88"/>
      <c r="Z71" s="88"/>
      <c r="AA71" s="89"/>
    </row>
    <row r="72" spans="2:27" x14ac:dyDescent="0.2">
      <c r="B72" s="209"/>
      <c r="C72" s="190"/>
      <c r="D72" s="190"/>
      <c r="E72" s="190"/>
      <c r="F72" s="190"/>
      <c r="G72" s="190"/>
      <c r="H72" s="190"/>
      <c r="I72" s="190"/>
      <c r="J72" s="190"/>
      <c r="K72" s="190"/>
      <c r="L72" s="190"/>
      <c r="M72" s="190"/>
      <c r="N72" s="191"/>
      <c r="O72" s="10"/>
      <c r="Q72" s="229"/>
      <c r="R72" s="230"/>
      <c r="S72" s="230"/>
      <c r="T72" s="230"/>
      <c r="U72" s="231"/>
      <c r="V72" s="88"/>
      <c r="W72" s="88"/>
      <c r="X72" s="88"/>
      <c r="Y72" s="88"/>
      <c r="Z72" s="88"/>
      <c r="AA72" s="89"/>
    </row>
    <row r="73" spans="2:27" x14ac:dyDescent="0.2">
      <c r="B73" s="209"/>
      <c r="C73" s="190"/>
      <c r="D73" s="190"/>
      <c r="E73" s="190"/>
      <c r="F73" s="190"/>
      <c r="G73" s="190"/>
      <c r="H73" s="190"/>
      <c r="I73" s="190"/>
      <c r="J73" s="190"/>
      <c r="K73" s="190"/>
      <c r="L73" s="190"/>
      <c r="M73" s="190"/>
      <c r="N73" s="191"/>
      <c r="O73" s="10"/>
      <c r="Q73" s="229"/>
      <c r="R73" s="230"/>
      <c r="S73" s="230"/>
      <c r="T73" s="230"/>
      <c r="U73" s="231"/>
      <c r="V73" s="88"/>
      <c r="W73" s="88"/>
      <c r="X73" s="88"/>
      <c r="Y73" s="88"/>
      <c r="Z73" s="88"/>
      <c r="AA73" s="89"/>
    </row>
    <row r="74" spans="2:27" x14ac:dyDescent="0.2">
      <c r="B74" s="209"/>
      <c r="C74" s="190"/>
      <c r="D74" s="190"/>
      <c r="E74" s="190"/>
      <c r="F74" s="190"/>
      <c r="G74" s="190"/>
      <c r="H74" s="190"/>
      <c r="I74" s="190"/>
      <c r="J74" s="190"/>
      <c r="K74" s="190"/>
      <c r="L74" s="190"/>
      <c r="M74" s="190"/>
      <c r="N74" s="191"/>
      <c r="O74" s="10"/>
      <c r="Q74" s="229"/>
      <c r="R74" s="230"/>
      <c r="S74" s="230"/>
      <c r="T74" s="230"/>
      <c r="U74" s="231"/>
      <c r="V74" s="88"/>
      <c r="W74" s="88"/>
      <c r="X74" s="88"/>
      <c r="Y74" s="88"/>
      <c r="Z74" s="88"/>
      <c r="AA74" s="89"/>
    </row>
    <row r="75" spans="2:27" x14ac:dyDescent="0.2">
      <c r="B75" s="209"/>
      <c r="C75" s="190"/>
      <c r="D75" s="190"/>
      <c r="E75" s="190"/>
      <c r="F75" s="190"/>
      <c r="G75" s="190"/>
      <c r="H75" s="190"/>
      <c r="I75" s="190"/>
      <c r="J75" s="190"/>
      <c r="K75" s="190"/>
      <c r="L75" s="190"/>
      <c r="M75" s="190"/>
      <c r="N75" s="191"/>
      <c r="O75" s="10"/>
      <c r="Q75" s="229"/>
      <c r="R75" s="230"/>
      <c r="S75" s="230"/>
      <c r="T75" s="230"/>
      <c r="U75" s="231"/>
      <c r="V75" s="88"/>
      <c r="W75" s="88"/>
      <c r="X75" s="88"/>
      <c r="Y75" s="88"/>
      <c r="Z75" s="88"/>
      <c r="AA75" s="89"/>
    </row>
    <row r="76" spans="2:27" x14ac:dyDescent="0.2">
      <c r="B76" s="209"/>
      <c r="C76" s="190"/>
      <c r="D76" s="190"/>
      <c r="E76" s="190"/>
      <c r="F76" s="190"/>
      <c r="G76" s="190"/>
      <c r="H76" s="190"/>
      <c r="I76" s="190"/>
      <c r="J76" s="190"/>
      <c r="K76" s="190"/>
      <c r="L76" s="190"/>
      <c r="M76" s="190"/>
      <c r="N76" s="191"/>
      <c r="O76" s="10"/>
      <c r="Q76" s="229"/>
      <c r="R76" s="230"/>
      <c r="S76" s="230"/>
      <c r="T76" s="230"/>
      <c r="U76" s="231"/>
      <c r="V76" s="88"/>
      <c r="W76" s="88"/>
      <c r="X76" s="88"/>
      <c r="Y76" s="88"/>
      <c r="Z76" s="88"/>
      <c r="AA76" s="89"/>
    </row>
    <row r="77" spans="2:27" x14ac:dyDescent="0.2">
      <c r="B77" s="209"/>
      <c r="C77" s="190"/>
      <c r="D77" s="190"/>
      <c r="E77" s="190"/>
      <c r="F77" s="190"/>
      <c r="G77" s="190"/>
      <c r="H77" s="190"/>
      <c r="I77" s="190"/>
      <c r="J77" s="190"/>
      <c r="K77" s="190"/>
      <c r="L77" s="190"/>
      <c r="M77" s="190"/>
      <c r="N77" s="191"/>
      <c r="O77" s="10"/>
      <c r="Q77" s="229"/>
      <c r="R77" s="230"/>
      <c r="S77" s="230"/>
      <c r="T77" s="230"/>
      <c r="U77" s="231"/>
      <c r="V77" s="88"/>
      <c r="W77" s="88"/>
      <c r="X77" s="88"/>
      <c r="Y77" s="88"/>
      <c r="Z77" s="88"/>
      <c r="AA77" s="89"/>
    </row>
    <row r="78" spans="2:27" x14ac:dyDescent="0.2">
      <c r="B78" s="209"/>
      <c r="C78" s="190"/>
      <c r="D78" s="190"/>
      <c r="E78" s="190"/>
      <c r="F78" s="190"/>
      <c r="G78" s="190"/>
      <c r="H78" s="190"/>
      <c r="I78" s="190"/>
      <c r="J78" s="190"/>
      <c r="K78" s="190"/>
      <c r="L78" s="190"/>
      <c r="M78" s="190"/>
      <c r="N78" s="191"/>
      <c r="O78" s="10"/>
      <c r="Q78" s="229"/>
      <c r="R78" s="230"/>
      <c r="S78" s="230"/>
      <c r="T78" s="230"/>
      <c r="U78" s="231"/>
      <c r="V78" s="88"/>
      <c r="W78" s="88"/>
      <c r="X78" s="88"/>
      <c r="Y78" s="88"/>
      <c r="Z78" s="88"/>
      <c r="AA78" s="89"/>
    </row>
    <row r="79" spans="2:27" x14ac:dyDescent="0.2">
      <c r="B79" s="209"/>
      <c r="C79" s="190"/>
      <c r="D79" s="190"/>
      <c r="E79" s="190"/>
      <c r="F79" s="190"/>
      <c r="G79" s="190"/>
      <c r="H79" s="190"/>
      <c r="I79" s="190"/>
      <c r="J79" s="190"/>
      <c r="K79" s="190"/>
      <c r="L79" s="190"/>
      <c r="M79" s="190"/>
      <c r="N79" s="191"/>
      <c r="O79" s="10"/>
      <c r="Q79" s="229"/>
      <c r="R79" s="230"/>
      <c r="S79" s="230"/>
      <c r="T79" s="230"/>
      <c r="U79" s="231"/>
      <c r="V79" s="88"/>
      <c r="W79" s="88"/>
      <c r="X79" s="88"/>
      <c r="Y79" s="88"/>
      <c r="Z79" s="88"/>
      <c r="AA79" s="89"/>
    </row>
    <row r="80" spans="2:27" x14ac:dyDescent="0.2">
      <c r="B80" s="209"/>
      <c r="C80" s="190"/>
      <c r="D80" s="190"/>
      <c r="E80" s="190"/>
      <c r="F80" s="190"/>
      <c r="G80" s="190"/>
      <c r="H80" s="190"/>
      <c r="I80" s="190"/>
      <c r="J80" s="190"/>
      <c r="K80" s="190"/>
      <c r="L80" s="190"/>
      <c r="M80" s="190"/>
      <c r="N80" s="191"/>
      <c r="O80" s="10"/>
      <c r="Q80" s="229"/>
      <c r="R80" s="230"/>
      <c r="S80" s="230"/>
      <c r="T80" s="230"/>
      <c r="U80" s="231"/>
      <c r="V80" s="88"/>
      <c r="W80" s="88"/>
      <c r="X80" s="88"/>
      <c r="Y80" s="88"/>
      <c r="Z80" s="88"/>
      <c r="AA80" s="89"/>
    </row>
    <row r="81" spans="2:27" x14ac:dyDescent="0.2">
      <c r="B81" s="209"/>
      <c r="C81" s="190"/>
      <c r="D81" s="190"/>
      <c r="E81" s="190"/>
      <c r="F81" s="190"/>
      <c r="G81" s="190"/>
      <c r="H81" s="190"/>
      <c r="I81" s="190"/>
      <c r="J81" s="190"/>
      <c r="K81" s="190"/>
      <c r="L81" s="190"/>
      <c r="M81" s="190"/>
      <c r="N81" s="191"/>
      <c r="O81" s="10"/>
      <c r="Q81" s="229"/>
      <c r="R81" s="230"/>
      <c r="S81" s="230"/>
      <c r="T81" s="230"/>
      <c r="U81" s="231"/>
      <c r="V81" s="88"/>
      <c r="W81" s="88"/>
      <c r="X81" s="88"/>
      <c r="Y81" s="88"/>
      <c r="Z81" s="88"/>
      <c r="AA81" s="89"/>
    </row>
    <row r="82" spans="2:27" x14ac:dyDescent="0.2">
      <c r="B82" s="209"/>
      <c r="C82" s="190"/>
      <c r="D82" s="190"/>
      <c r="E82" s="190"/>
      <c r="F82" s="190"/>
      <c r="G82" s="190"/>
      <c r="H82" s="190"/>
      <c r="I82" s="190"/>
      <c r="J82" s="190"/>
      <c r="K82" s="190"/>
      <c r="L82" s="190"/>
      <c r="M82" s="190"/>
      <c r="N82" s="191"/>
      <c r="O82" s="10"/>
      <c r="Q82" s="232"/>
      <c r="R82" s="233"/>
      <c r="S82" s="233"/>
      <c r="T82" s="233"/>
      <c r="U82" s="234"/>
      <c r="V82" s="88"/>
      <c r="W82" s="88"/>
      <c r="X82" s="88"/>
      <c r="Y82" s="88"/>
      <c r="Z82" s="88"/>
      <c r="AA82" s="89"/>
    </row>
    <row r="83" spans="2:27" ht="13.5" thickBot="1" x14ac:dyDescent="0.25">
      <c r="B83" s="209"/>
      <c r="C83" s="190"/>
      <c r="D83" s="190"/>
      <c r="E83" s="190"/>
      <c r="F83" s="190"/>
      <c r="G83" s="190"/>
      <c r="H83" s="190"/>
      <c r="I83" s="190"/>
      <c r="J83" s="190"/>
      <c r="K83" s="190"/>
      <c r="L83" s="190"/>
      <c r="M83" s="190"/>
      <c r="N83" s="191"/>
      <c r="O83" s="10"/>
      <c r="Q83" s="170" t="s">
        <v>80</v>
      </c>
      <c r="R83" s="171"/>
      <c r="S83" s="171"/>
      <c r="T83" s="171"/>
      <c r="U83" s="171"/>
      <c r="V83" s="171" t="s">
        <v>81</v>
      </c>
      <c r="W83" s="171"/>
      <c r="X83" s="171"/>
      <c r="Y83" s="171"/>
      <c r="Z83" s="171"/>
      <c r="AA83" s="223"/>
    </row>
    <row r="84" spans="2:27" ht="14.25" thickTop="1" thickBot="1" x14ac:dyDescent="0.25">
      <c r="B84" s="209"/>
      <c r="C84" s="190"/>
      <c r="D84" s="190"/>
      <c r="E84" s="190"/>
      <c r="F84" s="190"/>
      <c r="G84" s="190"/>
      <c r="H84" s="190"/>
      <c r="I84" s="190"/>
      <c r="J84" s="190"/>
      <c r="K84" s="190"/>
      <c r="L84" s="190"/>
      <c r="M84" s="190"/>
      <c r="N84" s="191"/>
      <c r="Q84" s="10"/>
      <c r="R84" s="10"/>
      <c r="S84" s="10"/>
      <c r="T84" s="10"/>
      <c r="U84" s="10"/>
      <c r="V84" s="10"/>
      <c r="W84" s="10"/>
      <c r="X84" s="10"/>
      <c r="Y84" s="10"/>
      <c r="Z84" s="10"/>
      <c r="AA84" s="10"/>
    </row>
    <row r="85" spans="2:27" ht="13.5" thickTop="1" x14ac:dyDescent="0.2">
      <c r="B85" s="209"/>
      <c r="C85" s="190"/>
      <c r="D85" s="190"/>
      <c r="E85" s="190"/>
      <c r="F85" s="190"/>
      <c r="G85" s="190"/>
      <c r="H85" s="190"/>
      <c r="I85" s="190"/>
      <c r="J85" s="190"/>
      <c r="K85" s="190"/>
      <c r="L85" s="190"/>
      <c r="M85" s="190"/>
      <c r="N85" s="191"/>
      <c r="Q85" s="235"/>
      <c r="R85" s="236"/>
      <c r="S85" s="236"/>
      <c r="T85" s="236"/>
      <c r="U85" s="236"/>
      <c r="V85" s="236"/>
      <c r="W85" s="236"/>
      <c r="X85" s="236"/>
      <c r="Y85" s="236"/>
      <c r="Z85" s="236"/>
      <c r="AA85" s="238"/>
    </row>
    <row r="86" spans="2:27" x14ac:dyDescent="0.2">
      <c r="B86" s="209"/>
      <c r="C86" s="190"/>
      <c r="D86" s="190"/>
      <c r="E86" s="190"/>
      <c r="F86" s="190"/>
      <c r="G86" s="190"/>
      <c r="H86" s="190"/>
      <c r="I86" s="190"/>
      <c r="J86" s="190"/>
      <c r="K86" s="190"/>
      <c r="L86" s="190"/>
      <c r="M86" s="190"/>
      <c r="N86" s="191"/>
      <c r="Q86" s="237"/>
      <c r="R86" s="88"/>
      <c r="S86" s="88"/>
      <c r="T86" s="88"/>
      <c r="U86" s="88"/>
      <c r="V86" s="88"/>
      <c r="W86" s="88"/>
      <c r="X86" s="88"/>
      <c r="Y86" s="88"/>
      <c r="Z86" s="88"/>
      <c r="AA86" s="89"/>
    </row>
    <row r="87" spans="2:27" x14ac:dyDescent="0.2">
      <c r="B87" s="209"/>
      <c r="C87" s="190"/>
      <c r="D87" s="190"/>
      <c r="E87" s="190"/>
      <c r="F87" s="190"/>
      <c r="G87" s="190"/>
      <c r="H87" s="190"/>
      <c r="I87" s="190"/>
      <c r="J87" s="190"/>
      <c r="K87" s="190"/>
      <c r="L87" s="190"/>
      <c r="M87" s="190"/>
      <c r="N87" s="191"/>
      <c r="Q87" s="237"/>
      <c r="R87" s="88"/>
      <c r="S87" s="88"/>
      <c r="T87" s="88"/>
      <c r="U87" s="88"/>
      <c r="V87" s="88"/>
      <c r="W87" s="88"/>
      <c r="X87" s="88"/>
      <c r="Y87" s="88"/>
      <c r="Z87" s="88"/>
      <c r="AA87" s="89"/>
    </row>
    <row r="88" spans="2:27" x14ac:dyDescent="0.2">
      <c r="B88" s="209"/>
      <c r="C88" s="190"/>
      <c r="D88" s="190"/>
      <c r="E88" s="190"/>
      <c r="F88" s="190"/>
      <c r="G88" s="190"/>
      <c r="H88" s="190"/>
      <c r="I88" s="190"/>
      <c r="J88" s="190"/>
      <c r="K88" s="190"/>
      <c r="L88" s="190"/>
      <c r="M88" s="190"/>
      <c r="N88" s="191"/>
      <c r="Q88" s="237"/>
      <c r="R88" s="88"/>
      <c r="S88" s="88"/>
      <c r="T88" s="88"/>
      <c r="U88" s="88"/>
      <c r="V88" s="88"/>
      <c r="W88" s="88"/>
      <c r="X88" s="88"/>
      <c r="Y88" s="88"/>
      <c r="Z88" s="88"/>
      <c r="AA88" s="89"/>
    </row>
    <row r="89" spans="2:27" x14ac:dyDescent="0.2">
      <c r="B89" s="209"/>
      <c r="C89" s="190"/>
      <c r="D89" s="190"/>
      <c r="E89" s="190"/>
      <c r="F89" s="190"/>
      <c r="G89" s="190"/>
      <c r="H89" s="190"/>
      <c r="I89" s="190"/>
      <c r="J89" s="190"/>
      <c r="K89" s="190"/>
      <c r="L89" s="190"/>
      <c r="M89" s="190"/>
      <c r="N89" s="191"/>
      <c r="Q89" s="237"/>
      <c r="R89" s="88"/>
      <c r="S89" s="88"/>
      <c r="T89" s="88"/>
      <c r="U89" s="88"/>
      <c r="V89" s="88"/>
      <c r="W89" s="88"/>
      <c r="X89" s="88"/>
      <c r="Y89" s="88"/>
      <c r="Z89" s="88"/>
      <c r="AA89" s="89"/>
    </row>
    <row r="90" spans="2:27" x14ac:dyDescent="0.2">
      <c r="B90" s="209"/>
      <c r="C90" s="190"/>
      <c r="D90" s="190"/>
      <c r="E90" s="190"/>
      <c r="F90" s="190"/>
      <c r="G90" s="190"/>
      <c r="H90" s="190"/>
      <c r="I90" s="190"/>
      <c r="J90" s="190"/>
      <c r="K90" s="190"/>
      <c r="L90" s="190"/>
      <c r="M90" s="190"/>
      <c r="N90" s="191"/>
      <c r="Q90" s="237"/>
      <c r="R90" s="88"/>
      <c r="S90" s="88"/>
      <c r="T90" s="88"/>
      <c r="U90" s="88"/>
      <c r="V90" s="88"/>
      <c r="W90" s="88"/>
      <c r="X90" s="88"/>
      <c r="Y90" s="88"/>
      <c r="Z90" s="88"/>
      <c r="AA90" s="89"/>
    </row>
    <row r="91" spans="2:27" x14ac:dyDescent="0.2">
      <c r="B91" s="209"/>
      <c r="C91" s="190"/>
      <c r="D91" s="190"/>
      <c r="E91" s="190"/>
      <c r="F91" s="190"/>
      <c r="G91" s="190"/>
      <c r="H91" s="190"/>
      <c r="I91" s="190"/>
      <c r="J91" s="190"/>
      <c r="K91" s="190"/>
      <c r="L91" s="190"/>
      <c r="M91" s="190"/>
      <c r="N91" s="191"/>
      <c r="Q91" s="237"/>
      <c r="R91" s="88"/>
      <c r="S91" s="88"/>
      <c r="T91" s="88"/>
      <c r="U91" s="88"/>
      <c r="V91" s="88"/>
      <c r="W91" s="88"/>
      <c r="X91" s="88"/>
      <c r="Y91" s="88"/>
      <c r="Z91" s="88"/>
      <c r="AA91" s="89"/>
    </row>
    <row r="92" spans="2:27" x14ac:dyDescent="0.2">
      <c r="B92" s="209"/>
      <c r="C92" s="190"/>
      <c r="D92" s="190"/>
      <c r="E92" s="190"/>
      <c r="F92" s="190"/>
      <c r="G92" s="190"/>
      <c r="H92" s="190"/>
      <c r="I92" s="190"/>
      <c r="J92" s="190"/>
      <c r="K92" s="190"/>
      <c r="L92" s="190"/>
      <c r="M92" s="190"/>
      <c r="N92" s="191"/>
      <c r="Q92" s="237"/>
      <c r="R92" s="88"/>
      <c r="S92" s="88"/>
      <c r="T92" s="88"/>
      <c r="U92" s="88"/>
      <c r="V92" s="88"/>
      <c r="W92" s="88"/>
      <c r="X92" s="88"/>
      <c r="Y92" s="88"/>
      <c r="Z92" s="88"/>
      <c r="AA92" s="89"/>
    </row>
    <row r="93" spans="2:27" x14ac:dyDescent="0.2">
      <c r="B93" s="209"/>
      <c r="C93" s="190"/>
      <c r="D93" s="190"/>
      <c r="E93" s="190"/>
      <c r="F93" s="190"/>
      <c r="G93" s="190"/>
      <c r="H93" s="190"/>
      <c r="I93" s="190"/>
      <c r="J93" s="190"/>
      <c r="K93" s="190"/>
      <c r="L93" s="190"/>
      <c r="M93" s="190"/>
      <c r="N93" s="191"/>
      <c r="Q93" s="237"/>
      <c r="R93" s="88"/>
      <c r="S93" s="88"/>
      <c r="T93" s="88"/>
      <c r="U93" s="88"/>
      <c r="V93" s="88"/>
      <c r="W93" s="88"/>
      <c r="X93" s="88"/>
      <c r="Y93" s="88"/>
      <c r="Z93" s="88"/>
      <c r="AA93" s="89"/>
    </row>
    <row r="94" spans="2:27" x14ac:dyDescent="0.2">
      <c r="B94" s="209"/>
      <c r="C94" s="190"/>
      <c r="D94" s="190"/>
      <c r="E94" s="190"/>
      <c r="F94" s="190"/>
      <c r="G94" s="190"/>
      <c r="H94" s="190"/>
      <c r="I94" s="190"/>
      <c r="J94" s="190"/>
      <c r="K94" s="190"/>
      <c r="L94" s="190"/>
      <c r="M94" s="190"/>
      <c r="N94" s="191"/>
      <c r="Q94" s="237"/>
      <c r="R94" s="88"/>
      <c r="S94" s="88"/>
      <c r="T94" s="88"/>
      <c r="U94" s="88"/>
      <c r="V94" s="88"/>
      <c r="W94" s="88"/>
      <c r="X94" s="88"/>
      <c r="Y94" s="88"/>
      <c r="Z94" s="88"/>
      <c r="AA94" s="89"/>
    </row>
    <row r="95" spans="2:27" x14ac:dyDescent="0.2">
      <c r="B95" s="209"/>
      <c r="C95" s="190"/>
      <c r="D95" s="190"/>
      <c r="E95" s="190"/>
      <c r="F95" s="190"/>
      <c r="G95" s="190"/>
      <c r="H95" s="190"/>
      <c r="I95" s="190"/>
      <c r="J95" s="190"/>
      <c r="K95" s="190"/>
      <c r="L95" s="190"/>
      <c r="M95" s="190"/>
      <c r="N95" s="191"/>
      <c r="Q95" s="237"/>
      <c r="R95" s="88"/>
      <c r="S95" s="88"/>
      <c r="T95" s="88"/>
      <c r="U95" s="88"/>
      <c r="V95" s="88"/>
      <c r="W95" s="88"/>
      <c r="X95" s="88"/>
      <c r="Y95" s="88"/>
      <c r="Z95" s="88"/>
      <c r="AA95" s="89"/>
    </row>
    <row r="96" spans="2:27" x14ac:dyDescent="0.2">
      <c r="B96" s="209"/>
      <c r="C96" s="190"/>
      <c r="D96" s="190"/>
      <c r="E96" s="190"/>
      <c r="F96" s="190"/>
      <c r="G96" s="190"/>
      <c r="H96" s="190"/>
      <c r="I96" s="190"/>
      <c r="J96" s="190"/>
      <c r="K96" s="190"/>
      <c r="L96" s="190"/>
      <c r="M96" s="190"/>
      <c r="N96" s="191"/>
      <c r="Q96" s="237"/>
      <c r="R96" s="88"/>
      <c r="S96" s="88"/>
      <c r="T96" s="88"/>
      <c r="U96" s="88"/>
      <c r="V96" s="88"/>
      <c r="W96" s="88"/>
      <c r="X96" s="88"/>
      <c r="Y96" s="88"/>
      <c r="Z96" s="88"/>
      <c r="AA96" s="89"/>
    </row>
    <row r="97" spans="2:27" x14ac:dyDescent="0.2">
      <c r="B97" s="209"/>
      <c r="C97" s="190"/>
      <c r="D97" s="190"/>
      <c r="E97" s="190"/>
      <c r="F97" s="190"/>
      <c r="G97" s="190"/>
      <c r="H97" s="190"/>
      <c r="I97" s="190"/>
      <c r="J97" s="190"/>
      <c r="K97" s="190"/>
      <c r="L97" s="190"/>
      <c r="M97" s="190"/>
      <c r="N97" s="191"/>
      <c r="Q97" s="237"/>
      <c r="R97" s="88"/>
      <c r="S97" s="88"/>
      <c r="T97" s="88"/>
      <c r="U97" s="88"/>
      <c r="V97" s="88"/>
      <c r="W97" s="88"/>
      <c r="X97" s="88"/>
      <c r="Y97" s="88"/>
      <c r="Z97" s="88"/>
      <c r="AA97" s="89"/>
    </row>
    <row r="98" spans="2:27" ht="13.5" thickBot="1" x14ac:dyDescent="0.25">
      <c r="B98" s="210"/>
      <c r="C98" s="193"/>
      <c r="D98" s="193"/>
      <c r="E98" s="193"/>
      <c r="F98" s="193"/>
      <c r="G98" s="193"/>
      <c r="H98" s="193"/>
      <c r="I98" s="193"/>
      <c r="J98" s="193"/>
      <c r="K98" s="193"/>
      <c r="L98" s="193"/>
      <c r="M98" s="193"/>
      <c r="N98" s="194"/>
      <c r="Q98" s="170" t="s">
        <v>82</v>
      </c>
      <c r="R98" s="171"/>
      <c r="S98" s="171"/>
      <c r="T98" s="171"/>
      <c r="U98" s="171"/>
      <c r="V98" s="171" t="s">
        <v>83</v>
      </c>
      <c r="W98" s="171"/>
      <c r="X98" s="171"/>
      <c r="Y98" s="171"/>
      <c r="Z98" s="171"/>
      <c r="AA98" s="223"/>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216"/>
  <sheetViews>
    <sheetView showGridLines="0" view="pageBreakPreview" topLeftCell="B1" zoomScale="80" zoomScaleNormal="80" zoomScaleSheetLayoutView="80" workbookViewId="0">
      <selection activeCell="V259" sqref="G4:V259"/>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47" t="s">
        <v>55</v>
      </c>
      <c r="C1" s="247"/>
      <c r="D1" s="247"/>
      <c r="E1" s="247"/>
      <c r="F1" s="247"/>
      <c r="G1" s="247"/>
      <c r="H1" s="247"/>
      <c r="I1" s="247"/>
      <c r="J1" s="247"/>
      <c r="K1" s="247"/>
      <c r="L1" s="247"/>
      <c r="M1" s="247"/>
      <c r="N1" s="247"/>
      <c r="O1" s="247"/>
      <c r="P1" s="247"/>
      <c r="Q1" s="247"/>
      <c r="R1" s="247"/>
      <c r="S1" s="247"/>
      <c r="T1" s="247"/>
      <c r="U1" s="247"/>
      <c r="V1" s="247"/>
      <c r="W1" s="247"/>
    </row>
    <row r="2" spans="1:32" s="26" customFormat="1" ht="119.25" customHeight="1" x14ac:dyDescent="0.2">
      <c r="B2" s="52" t="s">
        <v>72</v>
      </c>
      <c r="C2" s="20" t="s">
        <v>322</v>
      </c>
      <c r="D2" s="20" t="s">
        <v>323</v>
      </c>
      <c r="E2" s="20" t="s">
        <v>77</v>
      </c>
      <c r="F2" s="20" t="s">
        <v>56</v>
      </c>
      <c r="G2" s="20" t="s">
        <v>324</v>
      </c>
      <c r="H2" s="20" t="s">
        <v>299</v>
      </c>
      <c r="I2" s="20" t="s">
        <v>325</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326</v>
      </c>
    </row>
    <row r="3" spans="1:32" s="22" customFormat="1" ht="24" customHeight="1" x14ac:dyDescent="0.2">
      <c r="A3" s="44" t="s">
        <v>327</v>
      </c>
      <c r="B3" s="53" t="s">
        <v>2</v>
      </c>
      <c r="C3" s="41" t="s">
        <v>319</v>
      </c>
      <c r="D3" s="41" t="s">
        <v>320</v>
      </c>
      <c r="E3" s="41" t="s">
        <v>321</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46</v>
      </c>
      <c r="B4" s="54">
        <v>41706</v>
      </c>
      <c r="C4" s="46" t="s">
        <v>328</v>
      </c>
      <c r="D4" s="46" t="s">
        <v>329</v>
      </c>
      <c r="E4" s="47">
        <v>500</v>
      </c>
      <c r="F4" s="47">
        <v>1</v>
      </c>
      <c r="G4" s="47">
        <v>23</v>
      </c>
      <c r="H4" s="47">
        <v>0</v>
      </c>
      <c r="I4" s="47">
        <v>3</v>
      </c>
      <c r="J4" s="47">
        <v>2</v>
      </c>
      <c r="K4" s="47">
        <v>9</v>
      </c>
      <c r="L4" s="47">
        <v>0</v>
      </c>
      <c r="M4" s="47">
        <v>0</v>
      </c>
      <c r="N4" s="47">
        <v>1</v>
      </c>
      <c r="O4" s="47">
        <v>0</v>
      </c>
      <c r="P4" s="47">
        <v>0</v>
      </c>
      <c r="Q4" s="47">
        <v>1</v>
      </c>
      <c r="R4" s="47">
        <v>1</v>
      </c>
      <c r="S4" s="47">
        <v>1</v>
      </c>
      <c r="T4" s="47">
        <v>0</v>
      </c>
      <c r="U4" s="47">
        <v>5</v>
      </c>
      <c r="V4" s="47">
        <v>0</v>
      </c>
      <c r="W4" s="48"/>
      <c r="X4" s="23"/>
      <c r="Y4" s="23"/>
      <c r="Z4" s="23"/>
      <c r="AA4" s="23"/>
      <c r="AB4" s="23"/>
      <c r="AC4" s="23"/>
      <c r="AD4" s="23"/>
      <c r="AE4" s="23"/>
      <c r="AF4" s="23"/>
    </row>
    <row r="5" spans="1:32" ht="15" customHeight="1" x14ac:dyDescent="0.2">
      <c r="A5" s="45">
        <f t="shared" ref="A5:A68" si="0">SUM(G5:V5)</f>
        <v>99</v>
      </c>
      <c r="B5" s="54">
        <v>41706</v>
      </c>
      <c r="C5" s="46" t="s">
        <v>328</v>
      </c>
      <c r="D5" s="46" t="s">
        <v>329</v>
      </c>
      <c r="E5" s="47">
        <v>515</v>
      </c>
      <c r="F5" s="47">
        <v>1</v>
      </c>
      <c r="G5" s="47">
        <v>60</v>
      </c>
      <c r="H5" s="47">
        <v>4</v>
      </c>
      <c r="I5" s="47">
        <v>11</v>
      </c>
      <c r="J5" s="47">
        <v>5</v>
      </c>
      <c r="K5" s="47">
        <v>5</v>
      </c>
      <c r="L5" s="47">
        <v>0</v>
      </c>
      <c r="M5" s="47">
        <v>0</v>
      </c>
      <c r="N5" s="47">
        <v>2</v>
      </c>
      <c r="O5" s="47">
        <v>0</v>
      </c>
      <c r="P5" s="47">
        <v>0</v>
      </c>
      <c r="Q5" s="47">
        <v>1</v>
      </c>
      <c r="R5" s="47">
        <v>2</v>
      </c>
      <c r="S5" s="47">
        <v>0</v>
      </c>
      <c r="T5" s="47">
        <v>0</v>
      </c>
      <c r="U5" s="47">
        <v>8</v>
      </c>
      <c r="V5" s="47">
        <v>1</v>
      </c>
      <c r="W5" s="48"/>
      <c r="X5" s="23"/>
      <c r="Y5" s="23"/>
      <c r="Z5" s="23"/>
      <c r="AA5" s="23"/>
      <c r="AB5" s="23"/>
      <c r="AC5" s="23"/>
      <c r="AD5" s="23"/>
      <c r="AE5" s="23"/>
      <c r="AF5" s="23"/>
    </row>
    <row r="6" spans="1:32" ht="15" customHeight="1" x14ac:dyDescent="0.2">
      <c r="A6" s="45">
        <f t="shared" si="0"/>
        <v>84</v>
      </c>
      <c r="B6" s="54">
        <v>41706</v>
      </c>
      <c r="C6" s="46" t="s">
        <v>328</v>
      </c>
      <c r="D6" s="46" t="s">
        <v>329</v>
      </c>
      <c r="E6" s="47">
        <v>530</v>
      </c>
      <c r="F6" s="47">
        <v>1</v>
      </c>
      <c r="G6" s="47">
        <v>44</v>
      </c>
      <c r="H6" s="47">
        <v>2</v>
      </c>
      <c r="I6" s="47">
        <v>7</v>
      </c>
      <c r="J6" s="47">
        <v>11</v>
      </c>
      <c r="K6" s="47">
        <v>8</v>
      </c>
      <c r="L6" s="47">
        <v>0</v>
      </c>
      <c r="M6" s="47">
        <v>0</v>
      </c>
      <c r="N6" s="47">
        <v>1</v>
      </c>
      <c r="O6" s="47">
        <v>1</v>
      </c>
      <c r="P6" s="47">
        <v>0</v>
      </c>
      <c r="Q6" s="47">
        <v>1</v>
      </c>
      <c r="R6" s="47">
        <v>1</v>
      </c>
      <c r="S6" s="47">
        <v>0</v>
      </c>
      <c r="T6" s="47">
        <v>0</v>
      </c>
      <c r="U6" s="47">
        <v>7</v>
      </c>
      <c r="V6" s="47">
        <v>1</v>
      </c>
      <c r="W6" s="48"/>
      <c r="X6" s="23"/>
      <c r="Y6" s="23"/>
      <c r="Z6" s="23"/>
      <c r="AA6" s="23"/>
      <c r="AB6" s="23"/>
      <c r="AC6" s="23"/>
      <c r="AD6" s="23"/>
      <c r="AE6" s="23"/>
      <c r="AF6" s="23"/>
    </row>
    <row r="7" spans="1:32" ht="15" customHeight="1" x14ac:dyDescent="0.2">
      <c r="A7" s="45">
        <f t="shared" si="0"/>
        <v>98</v>
      </c>
      <c r="B7" s="54">
        <v>41706</v>
      </c>
      <c r="C7" s="46" t="s">
        <v>328</v>
      </c>
      <c r="D7" s="46" t="s">
        <v>329</v>
      </c>
      <c r="E7" s="47">
        <v>545</v>
      </c>
      <c r="F7" s="47">
        <v>1</v>
      </c>
      <c r="G7" s="47">
        <v>55</v>
      </c>
      <c r="H7" s="47">
        <v>2</v>
      </c>
      <c r="I7" s="47">
        <v>7</v>
      </c>
      <c r="J7" s="47">
        <v>6</v>
      </c>
      <c r="K7" s="47">
        <v>11</v>
      </c>
      <c r="L7" s="47">
        <v>0</v>
      </c>
      <c r="M7" s="47">
        <v>0</v>
      </c>
      <c r="N7" s="47">
        <v>1</v>
      </c>
      <c r="O7" s="47">
        <v>0</v>
      </c>
      <c r="P7" s="47">
        <v>2</v>
      </c>
      <c r="Q7" s="47">
        <v>1</v>
      </c>
      <c r="R7" s="47">
        <v>0</v>
      </c>
      <c r="S7" s="47">
        <v>0</v>
      </c>
      <c r="T7" s="47">
        <v>0</v>
      </c>
      <c r="U7" s="47">
        <v>13</v>
      </c>
      <c r="V7" s="47">
        <v>0</v>
      </c>
      <c r="W7" s="48"/>
      <c r="X7" s="23"/>
      <c r="Y7" s="23"/>
      <c r="Z7" s="23"/>
      <c r="AA7" s="23"/>
      <c r="AB7" s="23"/>
      <c r="AC7" s="23"/>
      <c r="AD7" s="23"/>
      <c r="AE7" s="23"/>
      <c r="AF7" s="23"/>
    </row>
    <row r="8" spans="1:32" ht="15" customHeight="1" x14ac:dyDescent="0.2">
      <c r="A8" s="45">
        <f t="shared" si="0"/>
        <v>102</v>
      </c>
      <c r="B8" s="54">
        <v>41706</v>
      </c>
      <c r="C8" s="46" t="s">
        <v>328</v>
      </c>
      <c r="D8" s="46" t="s">
        <v>329</v>
      </c>
      <c r="E8" s="47">
        <v>600</v>
      </c>
      <c r="F8" s="47">
        <v>1</v>
      </c>
      <c r="G8" s="47">
        <v>48</v>
      </c>
      <c r="H8" s="47">
        <v>4</v>
      </c>
      <c r="I8" s="47">
        <v>10</v>
      </c>
      <c r="J8" s="47">
        <v>13</v>
      </c>
      <c r="K8" s="47">
        <v>5</v>
      </c>
      <c r="L8" s="47">
        <v>0</v>
      </c>
      <c r="M8" s="47">
        <v>0</v>
      </c>
      <c r="N8" s="47">
        <v>0</v>
      </c>
      <c r="O8" s="47">
        <v>0</v>
      </c>
      <c r="P8" s="47">
        <v>2</v>
      </c>
      <c r="Q8" s="47">
        <v>3</v>
      </c>
      <c r="R8" s="47">
        <v>0</v>
      </c>
      <c r="S8" s="47">
        <v>0</v>
      </c>
      <c r="T8" s="47">
        <v>0</v>
      </c>
      <c r="U8" s="47">
        <v>15</v>
      </c>
      <c r="V8" s="47">
        <v>2</v>
      </c>
      <c r="W8" s="48"/>
      <c r="X8" s="23"/>
      <c r="Y8" s="23"/>
      <c r="Z8" s="23"/>
      <c r="AA8" s="23"/>
      <c r="AB8" s="23"/>
      <c r="AC8" s="23"/>
      <c r="AD8" s="23"/>
      <c r="AE8" s="23"/>
      <c r="AF8" s="23"/>
    </row>
    <row r="9" spans="1:32" ht="15" customHeight="1" x14ac:dyDescent="0.2">
      <c r="A9" s="45">
        <f t="shared" si="0"/>
        <v>110</v>
      </c>
      <c r="B9" s="54">
        <v>41706</v>
      </c>
      <c r="C9" s="46" t="s">
        <v>328</v>
      </c>
      <c r="D9" s="46" t="s">
        <v>329</v>
      </c>
      <c r="E9" s="47">
        <v>615</v>
      </c>
      <c r="F9" s="47">
        <v>1</v>
      </c>
      <c r="G9" s="47">
        <v>43</v>
      </c>
      <c r="H9" s="47">
        <v>6</v>
      </c>
      <c r="I9" s="47">
        <v>17</v>
      </c>
      <c r="J9" s="47">
        <v>11</v>
      </c>
      <c r="K9" s="47">
        <v>9</v>
      </c>
      <c r="L9" s="47">
        <v>0</v>
      </c>
      <c r="M9" s="47">
        <v>0</v>
      </c>
      <c r="N9" s="47">
        <v>4</v>
      </c>
      <c r="O9" s="47">
        <v>1</v>
      </c>
      <c r="P9" s="47">
        <v>4</v>
      </c>
      <c r="Q9" s="47">
        <v>2</v>
      </c>
      <c r="R9" s="47">
        <v>1</v>
      </c>
      <c r="S9" s="47">
        <v>0</v>
      </c>
      <c r="T9" s="47">
        <v>0</v>
      </c>
      <c r="U9" s="47">
        <v>11</v>
      </c>
      <c r="V9" s="47">
        <v>1</v>
      </c>
      <c r="W9" s="48"/>
      <c r="X9" s="23"/>
      <c r="Y9" s="23"/>
      <c r="Z9" s="23"/>
      <c r="AA9" s="23"/>
      <c r="AB9" s="23"/>
      <c r="AC9" s="23"/>
      <c r="AD9" s="23"/>
      <c r="AE9" s="23"/>
      <c r="AF9" s="23"/>
    </row>
    <row r="10" spans="1:32" ht="15" customHeight="1" x14ac:dyDescent="0.2">
      <c r="A10" s="45">
        <f t="shared" si="0"/>
        <v>108</v>
      </c>
      <c r="B10" s="54">
        <v>41706</v>
      </c>
      <c r="C10" s="46" t="s">
        <v>328</v>
      </c>
      <c r="D10" s="46" t="s">
        <v>329</v>
      </c>
      <c r="E10" s="47">
        <v>630</v>
      </c>
      <c r="F10" s="47">
        <v>1</v>
      </c>
      <c r="G10" s="47">
        <v>36</v>
      </c>
      <c r="H10" s="47">
        <v>4</v>
      </c>
      <c r="I10" s="47">
        <v>12</v>
      </c>
      <c r="J10" s="47">
        <v>16</v>
      </c>
      <c r="K10" s="47">
        <v>9</v>
      </c>
      <c r="L10" s="47">
        <v>0</v>
      </c>
      <c r="M10" s="47">
        <v>0</v>
      </c>
      <c r="N10" s="47">
        <v>3</v>
      </c>
      <c r="O10" s="47">
        <v>0</v>
      </c>
      <c r="P10" s="47">
        <v>4</v>
      </c>
      <c r="Q10" s="47">
        <v>1</v>
      </c>
      <c r="R10" s="47">
        <v>0</v>
      </c>
      <c r="S10" s="47">
        <v>0</v>
      </c>
      <c r="T10" s="47">
        <v>0</v>
      </c>
      <c r="U10" s="47">
        <v>20</v>
      </c>
      <c r="V10" s="47">
        <v>3</v>
      </c>
      <c r="W10" s="48"/>
      <c r="X10" s="23"/>
      <c r="Y10" s="23"/>
      <c r="Z10" s="23"/>
      <c r="AA10" s="23"/>
      <c r="AB10" s="23"/>
      <c r="AC10" s="23"/>
      <c r="AD10" s="23"/>
      <c r="AE10" s="23"/>
      <c r="AF10" s="23"/>
    </row>
    <row r="11" spans="1:32" ht="15" customHeight="1" x14ac:dyDescent="0.2">
      <c r="A11" s="45">
        <f t="shared" si="0"/>
        <v>119</v>
      </c>
      <c r="B11" s="54">
        <v>41706</v>
      </c>
      <c r="C11" s="46" t="s">
        <v>328</v>
      </c>
      <c r="D11" s="46" t="s">
        <v>329</v>
      </c>
      <c r="E11" s="47">
        <v>645</v>
      </c>
      <c r="F11" s="47">
        <v>1</v>
      </c>
      <c r="G11" s="47">
        <v>49</v>
      </c>
      <c r="H11" s="47">
        <v>9</v>
      </c>
      <c r="I11" s="47">
        <v>10</v>
      </c>
      <c r="J11" s="47">
        <v>16</v>
      </c>
      <c r="K11" s="47">
        <v>10</v>
      </c>
      <c r="L11" s="47">
        <v>0</v>
      </c>
      <c r="M11" s="47">
        <v>0</v>
      </c>
      <c r="N11" s="47">
        <v>1</v>
      </c>
      <c r="O11" s="47">
        <v>0</v>
      </c>
      <c r="P11" s="47">
        <v>2</v>
      </c>
      <c r="Q11" s="47">
        <v>3</v>
      </c>
      <c r="R11" s="47">
        <v>0</v>
      </c>
      <c r="S11" s="47">
        <v>0</v>
      </c>
      <c r="T11" s="47">
        <v>0</v>
      </c>
      <c r="U11" s="47">
        <v>18</v>
      </c>
      <c r="V11" s="47">
        <v>1</v>
      </c>
      <c r="W11" s="48"/>
      <c r="X11" s="23"/>
      <c r="Y11" s="23"/>
      <c r="Z11" s="23"/>
      <c r="AA11" s="23"/>
      <c r="AB11" s="23"/>
      <c r="AC11" s="23"/>
      <c r="AD11" s="23"/>
      <c r="AE11" s="23"/>
      <c r="AF11" s="23"/>
    </row>
    <row r="12" spans="1:32" ht="15" customHeight="1" x14ac:dyDescent="0.2">
      <c r="A12" s="45">
        <f t="shared" si="0"/>
        <v>122</v>
      </c>
      <c r="B12" s="54">
        <v>41706</v>
      </c>
      <c r="C12" s="46" t="s">
        <v>328</v>
      </c>
      <c r="D12" s="46" t="s">
        <v>329</v>
      </c>
      <c r="E12" s="47">
        <v>700</v>
      </c>
      <c r="F12" s="47">
        <v>1</v>
      </c>
      <c r="G12" s="47">
        <v>44</v>
      </c>
      <c r="H12" s="47">
        <v>6</v>
      </c>
      <c r="I12" s="47">
        <v>12</v>
      </c>
      <c r="J12" s="47">
        <v>18</v>
      </c>
      <c r="K12" s="47">
        <v>12</v>
      </c>
      <c r="L12" s="47">
        <v>0</v>
      </c>
      <c r="M12" s="47">
        <v>0</v>
      </c>
      <c r="N12" s="47">
        <v>1</v>
      </c>
      <c r="O12" s="47">
        <v>0</v>
      </c>
      <c r="P12" s="47">
        <v>2</v>
      </c>
      <c r="Q12" s="47">
        <v>3</v>
      </c>
      <c r="R12" s="47">
        <v>1</v>
      </c>
      <c r="S12" s="47">
        <v>0</v>
      </c>
      <c r="T12" s="47">
        <v>0</v>
      </c>
      <c r="U12" s="47">
        <v>22</v>
      </c>
      <c r="V12" s="47">
        <v>1</v>
      </c>
      <c r="W12" s="48"/>
      <c r="X12" s="23"/>
      <c r="Y12" s="23"/>
      <c r="Z12" s="23"/>
      <c r="AA12" s="23"/>
      <c r="AB12" s="23"/>
      <c r="AC12" s="23"/>
      <c r="AD12" s="23"/>
      <c r="AE12" s="23"/>
      <c r="AF12" s="23"/>
    </row>
    <row r="13" spans="1:32" ht="15" customHeight="1" x14ac:dyDescent="0.2">
      <c r="A13" s="45">
        <f t="shared" si="0"/>
        <v>111</v>
      </c>
      <c r="B13" s="54">
        <v>41706</v>
      </c>
      <c r="C13" s="46" t="s">
        <v>328</v>
      </c>
      <c r="D13" s="46" t="s">
        <v>329</v>
      </c>
      <c r="E13" s="47">
        <v>715</v>
      </c>
      <c r="F13" s="47">
        <v>1</v>
      </c>
      <c r="G13" s="47">
        <v>43</v>
      </c>
      <c r="H13" s="47">
        <v>4</v>
      </c>
      <c r="I13" s="47">
        <v>12</v>
      </c>
      <c r="J13" s="47">
        <v>15</v>
      </c>
      <c r="K13" s="47">
        <v>8</v>
      </c>
      <c r="L13" s="47">
        <v>0</v>
      </c>
      <c r="M13" s="47">
        <v>0</v>
      </c>
      <c r="N13" s="47">
        <v>1</v>
      </c>
      <c r="O13" s="47">
        <v>0</v>
      </c>
      <c r="P13" s="47">
        <v>2</v>
      </c>
      <c r="Q13" s="47">
        <v>4</v>
      </c>
      <c r="R13" s="47">
        <v>0</v>
      </c>
      <c r="S13" s="47">
        <v>1</v>
      </c>
      <c r="T13" s="47">
        <v>0</v>
      </c>
      <c r="U13" s="47">
        <v>20</v>
      </c>
      <c r="V13" s="47">
        <v>1</v>
      </c>
      <c r="W13" s="48"/>
      <c r="X13" s="23"/>
      <c r="Y13" s="23"/>
      <c r="Z13" s="23"/>
      <c r="AA13" s="23"/>
      <c r="AB13" s="23"/>
      <c r="AC13" s="23"/>
      <c r="AD13" s="23"/>
      <c r="AE13" s="23"/>
      <c r="AF13" s="23"/>
    </row>
    <row r="14" spans="1:32" ht="15" customHeight="1" x14ac:dyDescent="0.2">
      <c r="A14" s="45">
        <f t="shared" si="0"/>
        <v>106</v>
      </c>
      <c r="B14" s="54">
        <v>41706</v>
      </c>
      <c r="C14" s="46" t="s">
        <v>328</v>
      </c>
      <c r="D14" s="46" t="s">
        <v>329</v>
      </c>
      <c r="E14" s="47">
        <v>730</v>
      </c>
      <c r="F14" s="47">
        <v>1</v>
      </c>
      <c r="G14" s="47">
        <v>38</v>
      </c>
      <c r="H14" s="47">
        <v>6</v>
      </c>
      <c r="I14" s="47">
        <v>11</v>
      </c>
      <c r="J14" s="47">
        <v>16</v>
      </c>
      <c r="K14" s="47">
        <v>7</v>
      </c>
      <c r="L14" s="47">
        <v>0</v>
      </c>
      <c r="M14" s="47">
        <v>0</v>
      </c>
      <c r="N14" s="47">
        <v>2</v>
      </c>
      <c r="O14" s="47">
        <v>0</v>
      </c>
      <c r="P14" s="47">
        <v>1</v>
      </c>
      <c r="Q14" s="47">
        <v>1</v>
      </c>
      <c r="R14" s="47">
        <v>0</v>
      </c>
      <c r="S14" s="47">
        <v>0</v>
      </c>
      <c r="T14" s="47">
        <v>0</v>
      </c>
      <c r="U14" s="47">
        <v>23</v>
      </c>
      <c r="V14" s="47">
        <v>1</v>
      </c>
      <c r="W14" s="48"/>
      <c r="X14" s="23"/>
      <c r="Y14" s="23"/>
      <c r="Z14" s="23"/>
      <c r="AA14" s="23"/>
      <c r="AB14" s="23"/>
      <c r="AC14" s="23"/>
      <c r="AD14" s="23"/>
      <c r="AE14" s="23"/>
      <c r="AF14" s="23"/>
    </row>
    <row r="15" spans="1:32" ht="15" customHeight="1" x14ac:dyDescent="0.2">
      <c r="A15" s="45">
        <f t="shared" si="0"/>
        <v>126</v>
      </c>
      <c r="B15" s="54">
        <v>41706</v>
      </c>
      <c r="C15" s="46" t="s">
        <v>328</v>
      </c>
      <c r="D15" s="46" t="s">
        <v>329</v>
      </c>
      <c r="E15" s="47">
        <v>745</v>
      </c>
      <c r="F15" s="47">
        <v>1</v>
      </c>
      <c r="G15" s="47">
        <v>61</v>
      </c>
      <c r="H15" s="47">
        <v>4</v>
      </c>
      <c r="I15" s="47">
        <v>8</v>
      </c>
      <c r="J15" s="47">
        <v>22</v>
      </c>
      <c r="K15" s="47">
        <v>8</v>
      </c>
      <c r="L15" s="47">
        <v>0</v>
      </c>
      <c r="M15" s="47">
        <v>0</v>
      </c>
      <c r="N15" s="47">
        <v>0</v>
      </c>
      <c r="O15" s="47">
        <v>0</v>
      </c>
      <c r="P15" s="47">
        <v>2</v>
      </c>
      <c r="Q15" s="47">
        <v>3</v>
      </c>
      <c r="R15" s="47">
        <v>0</v>
      </c>
      <c r="S15" s="47">
        <v>0</v>
      </c>
      <c r="T15" s="47">
        <v>0</v>
      </c>
      <c r="U15" s="47">
        <v>18</v>
      </c>
      <c r="V15" s="47">
        <v>0</v>
      </c>
      <c r="W15" s="48"/>
      <c r="X15" s="23"/>
      <c r="Y15" s="23"/>
      <c r="Z15" s="23"/>
      <c r="AA15" s="23"/>
      <c r="AB15" s="23"/>
      <c r="AC15" s="23"/>
      <c r="AD15" s="23"/>
      <c r="AE15" s="23"/>
      <c r="AF15" s="23"/>
    </row>
    <row r="16" spans="1:32" ht="15" customHeight="1" x14ac:dyDescent="0.2">
      <c r="A16" s="45">
        <f t="shared" si="0"/>
        <v>129</v>
      </c>
      <c r="B16" s="54">
        <v>41706</v>
      </c>
      <c r="C16" s="46" t="s">
        <v>328</v>
      </c>
      <c r="D16" s="46" t="s">
        <v>329</v>
      </c>
      <c r="E16" s="47">
        <v>800</v>
      </c>
      <c r="F16" s="47">
        <v>1</v>
      </c>
      <c r="G16" s="47">
        <v>62</v>
      </c>
      <c r="H16" s="47">
        <v>4</v>
      </c>
      <c r="I16" s="47">
        <v>13</v>
      </c>
      <c r="J16" s="47">
        <v>12</v>
      </c>
      <c r="K16" s="47">
        <v>10</v>
      </c>
      <c r="L16" s="47">
        <v>0</v>
      </c>
      <c r="M16" s="47">
        <v>0</v>
      </c>
      <c r="N16" s="47">
        <v>0</v>
      </c>
      <c r="O16" s="47">
        <v>0</v>
      </c>
      <c r="P16" s="47">
        <v>5</v>
      </c>
      <c r="Q16" s="47">
        <v>4</v>
      </c>
      <c r="R16" s="47">
        <v>0</v>
      </c>
      <c r="S16" s="47">
        <v>0</v>
      </c>
      <c r="T16" s="47">
        <v>0</v>
      </c>
      <c r="U16" s="47">
        <v>19</v>
      </c>
      <c r="V16" s="47">
        <v>0</v>
      </c>
      <c r="W16" s="48"/>
      <c r="X16" s="23"/>
      <c r="Y16" s="23"/>
      <c r="Z16" s="23"/>
      <c r="AA16" s="23"/>
      <c r="AB16" s="23"/>
      <c r="AC16" s="23"/>
      <c r="AD16" s="23"/>
      <c r="AE16" s="23"/>
      <c r="AF16" s="23"/>
    </row>
    <row r="17" spans="1:32" ht="15" customHeight="1" x14ac:dyDescent="0.2">
      <c r="A17" s="45">
        <f t="shared" si="0"/>
        <v>129</v>
      </c>
      <c r="B17" s="54">
        <v>41706</v>
      </c>
      <c r="C17" s="46" t="s">
        <v>328</v>
      </c>
      <c r="D17" s="46" t="s">
        <v>329</v>
      </c>
      <c r="E17" s="47">
        <v>815</v>
      </c>
      <c r="F17" s="47">
        <v>1</v>
      </c>
      <c r="G17" s="47">
        <v>51</v>
      </c>
      <c r="H17" s="47">
        <v>6</v>
      </c>
      <c r="I17" s="47">
        <v>10</v>
      </c>
      <c r="J17" s="47">
        <v>20</v>
      </c>
      <c r="K17" s="47">
        <v>6</v>
      </c>
      <c r="L17" s="47">
        <v>0</v>
      </c>
      <c r="M17" s="47">
        <v>0</v>
      </c>
      <c r="N17" s="47">
        <v>2</v>
      </c>
      <c r="O17" s="47">
        <v>0</v>
      </c>
      <c r="P17" s="47">
        <v>4</v>
      </c>
      <c r="Q17" s="47">
        <v>2</v>
      </c>
      <c r="R17" s="47">
        <v>0</v>
      </c>
      <c r="S17" s="47">
        <v>0</v>
      </c>
      <c r="T17" s="47">
        <v>0</v>
      </c>
      <c r="U17" s="47">
        <v>25</v>
      </c>
      <c r="V17" s="47">
        <v>3</v>
      </c>
      <c r="W17" s="48"/>
      <c r="X17" s="23"/>
      <c r="Y17" s="23"/>
      <c r="Z17" s="23"/>
      <c r="AA17" s="23"/>
      <c r="AB17" s="23"/>
      <c r="AC17" s="23"/>
      <c r="AD17" s="23"/>
      <c r="AE17" s="23"/>
      <c r="AF17" s="23"/>
    </row>
    <row r="18" spans="1:32" ht="15" customHeight="1" x14ac:dyDescent="0.2">
      <c r="A18" s="45">
        <f t="shared" si="0"/>
        <v>138</v>
      </c>
      <c r="B18" s="54">
        <v>41706</v>
      </c>
      <c r="C18" s="46" t="s">
        <v>328</v>
      </c>
      <c r="D18" s="46" t="s">
        <v>329</v>
      </c>
      <c r="E18" s="47">
        <v>830</v>
      </c>
      <c r="F18" s="47">
        <v>1</v>
      </c>
      <c r="G18" s="47">
        <v>63</v>
      </c>
      <c r="H18" s="47">
        <v>7</v>
      </c>
      <c r="I18" s="47">
        <v>17</v>
      </c>
      <c r="J18" s="47">
        <v>17</v>
      </c>
      <c r="K18" s="47">
        <v>7</v>
      </c>
      <c r="L18" s="47">
        <v>0</v>
      </c>
      <c r="M18" s="47">
        <v>0</v>
      </c>
      <c r="N18" s="47">
        <v>1</v>
      </c>
      <c r="O18" s="47">
        <v>0</v>
      </c>
      <c r="P18" s="47">
        <v>4</v>
      </c>
      <c r="Q18" s="47">
        <v>4</v>
      </c>
      <c r="R18" s="47">
        <v>0</v>
      </c>
      <c r="S18" s="47">
        <v>0</v>
      </c>
      <c r="T18" s="47">
        <v>0</v>
      </c>
      <c r="U18" s="47">
        <v>18</v>
      </c>
      <c r="V18" s="47">
        <v>0</v>
      </c>
      <c r="W18" s="48"/>
      <c r="X18" s="23"/>
      <c r="Y18" s="23"/>
      <c r="Z18" s="23"/>
      <c r="AA18" s="23"/>
      <c r="AB18" s="23"/>
      <c r="AC18" s="23"/>
      <c r="AD18" s="23"/>
      <c r="AE18" s="23"/>
      <c r="AF18" s="23"/>
    </row>
    <row r="19" spans="1:32" ht="15" customHeight="1" x14ac:dyDescent="0.2">
      <c r="A19" s="45">
        <f t="shared" si="0"/>
        <v>141</v>
      </c>
      <c r="B19" s="54">
        <v>41706</v>
      </c>
      <c r="C19" s="46" t="s">
        <v>328</v>
      </c>
      <c r="D19" s="46" t="s">
        <v>329</v>
      </c>
      <c r="E19" s="47">
        <v>845</v>
      </c>
      <c r="F19" s="47">
        <v>1</v>
      </c>
      <c r="G19" s="47">
        <v>61</v>
      </c>
      <c r="H19" s="47">
        <v>3</v>
      </c>
      <c r="I19" s="47">
        <v>13</v>
      </c>
      <c r="J19" s="47">
        <v>16</v>
      </c>
      <c r="K19" s="47">
        <v>10</v>
      </c>
      <c r="L19" s="47">
        <v>0</v>
      </c>
      <c r="M19" s="47">
        <v>0</v>
      </c>
      <c r="N19" s="47">
        <v>6</v>
      </c>
      <c r="O19" s="47">
        <v>0</v>
      </c>
      <c r="P19" s="47">
        <v>5</v>
      </c>
      <c r="Q19" s="47">
        <v>7</v>
      </c>
      <c r="R19" s="47">
        <v>1</v>
      </c>
      <c r="S19" s="47">
        <v>0</v>
      </c>
      <c r="T19" s="47">
        <v>0</v>
      </c>
      <c r="U19" s="47">
        <v>16</v>
      </c>
      <c r="V19" s="47">
        <v>3</v>
      </c>
      <c r="W19" s="48"/>
      <c r="X19" s="23"/>
      <c r="Y19" s="23"/>
      <c r="Z19" s="23"/>
      <c r="AA19" s="23"/>
      <c r="AB19" s="23"/>
      <c r="AC19" s="23"/>
      <c r="AD19" s="23"/>
      <c r="AE19" s="23"/>
      <c r="AF19" s="23"/>
    </row>
    <row r="20" spans="1:32" ht="15" customHeight="1" x14ac:dyDescent="0.2">
      <c r="A20" s="45">
        <f t="shared" si="0"/>
        <v>121</v>
      </c>
      <c r="B20" s="54">
        <v>41706</v>
      </c>
      <c r="C20" s="46" t="s">
        <v>328</v>
      </c>
      <c r="D20" s="46" t="s">
        <v>329</v>
      </c>
      <c r="E20" s="47">
        <v>900</v>
      </c>
      <c r="F20" s="47">
        <v>1</v>
      </c>
      <c r="G20" s="47">
        <v>50</v>
      </c>
      <c r="H20" s="47">
        <v>5</v>
      </c>
      <c r="I20" s="47">
        <v>11</v>
      </c>
      <c r="J20" s="47">
        <v>15</v>
      </c>
      <c r="K20" s="47">
        <v>6</v>
      </c>
      <c r="L20" s="47">
        <v>0</v>
      </c>
      <c r="M20" s="47">
        <v>0</v>
      </c>
      <c r="N20" s="47">
        <v>1</v>
      </c>
      <c r="O20" s="47">
        <v>0</v>
      </c>
      <c r="P20" s="47">
        <v>4</v>
      </c>
      <c r="Q20" s="47">
        <v>4</v>
      </c>
      <c r="R20" s="47">
        <v>1</v>
      </c>
      <c r="S20" s="47">
        <v>0</v>
      </c>
      <c r="T20" s="47">
        <v>0</v>
      </c>
      <c r="U20" s="47">
        <v>24</v>
      </c>
      <c r="V20" s="47">
        <v>0</v>
      </c>
      <c r="W20" s="48"/>
      <c r="X20" s="23"/>
      <c r="Y20" s="23"/>
      <c r="Z20" s="23"/>
      <c r="AA20" s="23"/>
      <c r="AB20" s="23"/>
      <c r="AC20" s="23"/>
      <c r="AD20" s="23"/>
      <c r="AE20" s="23"/>
      <c r="AF20" s="23"/>
    </row>
    <row r="21" spans="1:32" ht="15" customHeight="1" x14ac:dyDescent="0.2">
      <c r="A21" s="45">
        <f t="shared" si="0"/>
        <v>103</v>
      </c>
      <c r="B21" s="54">
        <v>41706</v>
      </c>
      <c r="C21" s="46" t="s">
        <v>328</v>
      </c>
      <c r="D21" s="46" t="s">
        <v>329</v>
      </c>
      <c r="E21" s="47">
        <v>915</v>
      </c>
      <c r="F21" s="47">
        <v>1</v>
      </c>
      <c r="G21" s="47">
        <v>41</v>
      </c>
      <c r="H21" s="47">
        <v>6</v>
      </c>
      <c r="I21" s="47">
        <v>11</v>
      </c>
      <c r="J21" s="47">
        <v>18</v>
      </c>
      <c r="K21" s="47">
        <v>5</v>
      </c>
      <c r="L21" s="47">
        <v>0</v>
      </c>
      <c r="M21" s="47">
        <v>0</v>
      </c>
      <c r="N21" s="47">
        <v>1</v>
      </c>
      <c r="O21" s="47">
        <v>0</v>
      </c>
      <c r="P21" s="47">
        <v>3</v>
      </c>
      <c r="Q21" s="47">
        <v>2</v>
      </c>
      <c r="R21" s="47">
        <v>0</v>
      </c>
      <c r="S21" s="47">
        <v>0</v>
      </c>
      <c r="T21" s="47">
        <v>0</v>
      </c>
      <c r="U21" s="47">
        <v>15</v>
      </c>
      <c r="V21" s="47">
        <v>1</v>
      </c>
      <c r="W21" s="48"/>
      <c r="X21" s="23"/>
      <c r="Y21" s="23"/>
      <c r="Z21" s="23"/>
      <c r="AA21" s="23"/>
      <c r="AB21" s="23"/>
      <c r="AC21" s="23"/>
      <c r="AD21" s="23"/>
      <c r="AE21" s="23"/>
      <c r="AF21" s="23"/>
    </row>
    <row r="22" spans="1:32" ht="15" customHeight="1" x14ac:dyDescent="0.2">
      <c r="A22" s="45">
        <f t="shared" si="0"/>
        <v>114</v>
      </c>
      <c r="B22" s="54">
        <v>41706</v>
      </c>
      <c r="C22" s="46" t="s">
        <v>328</v>
      </c>
      <c r="D22" s="46" t="s">
        <v>329</v>
      </c>
      <c r="E22" s="47">
        <v>930</v>
      </c>
      <c r="F22" s="47">
        <v>1</v>
      </c>
      <c r="G22" s="47">
        <v>48</v>
      </c>
      <c r="H22" s="47">
        <v>6</v>
      </c>
      <c r="I22" s="47">
        <v>12</v>
      </c>
      <c r="J22" s="47">
        <v>16</v>
      </c>
      <c r="K22" s="47">
        <v>6</v>
      </c>
      <c r="L22" s="47">
        <v>0</v>
      </c>
      <c r="M22" s="47">
        <v>0</v>
      </c>
      <c r="N22" s="47">
        <v>1</v>
      </c>
      <c r="O22" s="47">
        <v>0</v>
      </c>
      <c r="P22" s="47">
        <v>2</v>
      </c>
      <c r="Q22" s="47">
        <v>3</v>
      </c>
      <c r="R22" s="47">
        <v>1</v>
      </c>
      <c r="S22" s="47">
        <v>0</v>
      </c>
      <c r="T22" s="47">
        <v>0</v>
      </c>
      <c r="U22" s="47">
        <v>19</v>
      </c>
      <c r="V22" s="47">
        <v>0</v>
      </c>
      <c r="W22" s="48"/>
      <c r="X22" s="23"/>
      <c r="Y22" s="23"/>
      <c r="Z22" s="23"/>
      <c r="AA22" s="23"/>
      <c r="AB22" s="23"/>
      <c r="AC22" s="23"/>
      <c r="AD22" s="23"/>
      <c r="AE22" s="23"/>
      <c r="AF22" s="23"/>
    </row>
    <row r="23" spans="1:32" ht="15" customHeight="1" x14ac:dyDescent="0.2">
      <c r="A23" s="45">
        <f t="shared" si="0"/>
        <v>144</v>
      </c>
      <c r="B23" s="54">
        <v>41706</v>
      </c>
      <c r="C23" s="46" t="s">
        <v>328</v>
      </c>
      <c r="D23" s="46" t="s">
        <v>329</v>
      </c>
      <c r="E23" s="47">
        <v>945</v>
      </c>
      <c r="F23" s="47">
        <v>1</v>
      </c>
      <c r="G23" s="47">
        <v>82</v>
      </c>
      <c r="H23" s="47">
        <v>2</v>
      </c>
      <c r="I23" s="47">
        <v>10</v>
      </c>
      <c r="J23" s="47">
        <v>16</v>
      </c>
      <c r="K23" s="47">
        <v>7</v>
      </c>
      <c r="L23" s="47">
        <v>0</v>
      </c>
      <c r="M23" s="47">
        <v>0</v>
      </c>
      <c r="N23" s="47">
        <v>0</v>
      </c>
      <c r="O23" s="47">
        <v>0</v>
      </c>
      <c r="P23" s="47">
        <v>5</v>
      </c>
      <c r="Q23" s="47">
        <v>4</v>
      </c>
      <c r="R23" s="47">
        <v>0</v>
      </c>
      <c r="S23" s="47">
        <v>0</v>
      </c>
      <c r="T23" s="47">
        <v>0</v>
      </c>
      <c r="U23" s="47">
        <v>17</v>
      </c>
      <c r="V23" s="47">
        <v>1</v>
      </c>
      <c r="W23" s="48"/>
      <c r="X23" s="23"/>
      <c r="Y23" s="23"/>
      <c r="Z23" s="23"/>
      <c r="AA23" s="23"/>
      <c r="AB23" s="23"/>
      <c r="AC23" s="23"/>
      <c r="AD23" s="23"/>
      <c r="AE23" s="23"/>
      <c r="AF23" s="23"/>
    </row>
    <row r="24" spans="1:32" ht="15" customHeight="1" x14ac:dyDescent="0.2">
      <c r="A24" s="45">
        <f t="shared" si="0"/>
        <v>148</v>
      </c>
      <c r="B24" s="54">
        <v>41706</v>
      </c>
      <c r="C24" s="46" t="s">
        <v>328</v>
      </c>
      <c r="D24" s="46" t="s">
        <v>329</v>
      </c>
      <c r="E24" s="47">
        <v>1000</v>
      </c>
      <c r="F24" s="47">
        <v>1</v>
      </c>
      <c r="G24" s="47">
        <v>68</v>
      </c>
      <c r="H24" s="47">
        <v>5</v>
      </c>
      <c r="I24" s="47">
        <v>17</v>
      </c>
      <c r="J24" s="47">
        <v>18</v>
      </c>
      <c r="K24" s="47">
        <v>5</v>
      </c>
      <c r="L24" s="47">
        <v>0</v>
      </c>
      <c r="M24" s="47">
        <v>0</v>
      </c>
      <c r="N24" s="47">
        <v>1</v>
      </c>
      <c r="O24" s="47">
        <v>0</v>
      </c>
      <c r="P24" s="47">
        <v>7</v>
      </c>
      <c r="Q24" s="47">
        <v>5</v>
      </c>
      <c r="R24" s="47">
        <v>1</v>
      </c>
      <c r="S24" s="47">
        <v>0</v>
      </c>
      <c r="T24" s="47">
        <v>0</v>
      </c>
      <c r="U24" s="47">
        <v>21</v>
      </c>
      <c r="V24" s="47">
        <v>0</v>
      </c>
      <c r="W24" s="48"/>
      <c r="X24" s="23"/>
      <c r="Y24" s="23"/>
      <c r="Z24" s="23"/>
      <c r="AA24" s="23"/>
      <c r="AB24" s="23"/>
      <c r="AC24" s="23"/>
      <c r="AD24" s="23"/>
      <c r="AE24" s="23"/>
      <c r="AF24" s="23"/>
    </row>
    <row r="25" spans="1:32" ht="15" customHeight="1" x14ac:dyDescent="0.2">
      <c r="A25" s="45">
        <f t="shared" si="0"/>
        <v>141</v>
      </c>
      <c r="B25" s="54">
        <v>41706</v>
      </c>
      <c r="C25" s="46" t="s">
        <v>328</v>
      </c>
      <c r="D25" s="46" t="s">
        <v>329</v>
      </c>
      <c r="E25" s="47">
        <v>1015</v>
      </c>
      <c r="F25" s="47">
        <v>1</v>
      </c>
      <c r="G25" s="47">
        <v>79</v>
      </c>
      <c r="H25" s="47">
        <v>6</v>
      </c>
      <c r="I25" s="47">
        <v>8</v>
      </c>
      <c r="J25" s="47">
        <v>13</v>
      </c>
      <c r="K25" s="47">
        <v>6</v>
      </c>
      <c r="L25" s="47">
        <v>0</v>
      </c>
      <c r="M25" s="47">
        <v>0</v>
      </c>
      <c r="N25" s="47">
        <v>1</v>
      </c>
      <c r="O25" s="47">
        <v>0</v>
      </c>
      <c r="P25" s="47">
        <v>9</v>
      </c>
      <c r="Q25" s="47">
        <v>4</v>
      </c>
      <c r="R25" s="47">
        <v>0</v>
      </c>
      <c r="S25" s="47">
        <v>0</v>
      </c>
      <c r="T25" s="47">
        <v>0</v>
      </c>
      <c r="U25" s="47">
        <v>15</v>
      </c>
      <c r="V25" s="47">
        <v>0</v>
      </c>
      <c r="W25" s="48"/>
      <c r="X25" s="23"/>
      <c r="Y25" s="23"/>
      <c r="Z25" s="23"/>
      <c r="AA25" s="23"/>
      <c r="AB25" s="23"/>
      <c r="AC25" s="23"/>
      <c r="AD25" s="23"/>
      <c r="AE25" s="23"/>
      <c r="AF25" s="23"/>
    </row>
    <row r="26" spans="1:32" ht="15" customHeight="1" x14ac:dyDescent="0.2">
      <c r="A26" s="45">
        <f t="shared" si="0"/>
        <v>147</v>
      </c>
      <c r="B26" s="54">
        <v>41706</v>
      </c>
      <c r="C26" s="46" t="s">
        <v>328</v>
      </c>
      <c r="D26" s="46" t="s">
        <v>329</v>
      </c>
      <c r="E26" s="47">
        <v>1030</v>
      </c>
      <c r="F26" s="47">
        <v>1</v>
      </c>
      <c r="G26" s="47">
        <v>76</v>
      </c>
      <c r="H26" s="47">
        <v>4</v>
      </c>
      <c r="I26" s="47">
        <v>11</v>
      </c>
      <c r="J26" s="47">
        <v>12</v>
      </c>
      <c r="K26" s="47">
        <v>6</v>
      </c>
      <c r="L26" s="47">
        <v>0</v>
      </c>
      <c r="M26" s="47">
        <v>0</v>
      </c>
      <c r="N26" s="47">
        <v>0</v>
      </c>
      <c r="O26" s="47">
        <v>0</v>
      </c>
      <c r="P26" s="47">
        <v>11</v>
      </c>
      <c r="Q26" s="47">
        <v>6</v>
      </c>
      <c r="R26" s="47">
        <v>1</v>
      </c>
      <c r="S26" s="47">
        <v>0</v>
      </c>
      <c r="T26" s="47">
        <v>0</v>
      </c>
      <c r="U26" s="47">
        <v>19</v>
      </c>
      <c r="V26" s="47">
        <v>1</v>
      </c>
      <c r="W26" s="48"/>
      <c r="X26" s="23"/>
      <c r="Y26" s="23"/>
      <c r="Z26" s="23"/>
      <c r="AA26" s="23"/>
      <c r="AB26" s="23"/>
      <c r="AC26" s="23"/>
      <c r="AD26" s="23"/>
      <c r="AE26" s="23"/>
      <c r="AF26" s="23"/>
    </row>
    <row r="27" spans="1:32" ht="15" customHeight="1" x14ac:dyDescent="0.2">
      <c r="A27" s="45">
        <f t="shared" si="0"/>
        <v>147</v>
      </c>
      <c r="B27" s="54">
        <v>41706</v>
      </c>
      <c r="C27" s="46" t="s">
        <v>328</v>
      </c>
      <c r="D27" s="46" t="s">
        <v>329</v>
      </c>
      <c r="E27" s="47">
        <v>1045</v>
      </c>
      <c r="F27" s="47">
        <v>1</v>
      </c>
      <c r="G27" s="47">
        <v>79</v>
      </c>
      <c r="H27" s="47">
        <v>5</v>
      </c>
      <c r="I27" s="47">
        <v>9</v>
      </c>
      <c r="J27" s="47">
        <v>12</v>
      </c>
      <c r="K27" s="47">
        <v>6</v>
      </c>
      <c r="L27" s="47">
        <v>0</v>
      </c>
      <c r="M27" s="47">
        <v>0</v>
      </c>
      <c r="N27" s="47">
        <v>0</v>
      </c>
      <c r="O27" s="47">
        <v>0</v>
      </c>
      <c r="P27" s="47">
        <v>10</v>
      </c>
      <c r="Q27" s="47">
        <v>7</v>
      </c>
      <c r="R27" s="47">
        <v>0</v>
      </c>
      <c r="S27" s="47">
        <v>0</v>
      </c>
      <c r="T27" s="47">
        <v>0</v>
      </c>
      <c r="U27" s="47">
        <v>17</v>
      </c>
      <c r="V27" s="47">
        <v>2</v>
      </c>
      <c r="W27" s="48"/>
      <c r="X27" s="23"/>
      <c r="Y27" s="23"/>
      <c r="Z27" s="23"/>
      <c r="AA27" s="23"/>
      <c r="AB27" s="23"/>
      <c r="AC27" s="23"/>
      <c r="AD27" s="23"/>
      <c r="AE27" s="23"/>
      <c r="AF27" s="23"/>
    </row>
    <row r="28" spans="1:32" ht="15" customHeight="1" x14ac:dyDescent="0.2">
      <c r="A28" s="45">
        <f t="shared" si="0"/>
        <v>153</v>
      </c>
      <c r="B28" s="54">
        <v>41706</v>
      </c>
      <c r="C28" s="46" t="s">
        <v>328</v>
      </c>
      <c r="D28" s="46" t="s">
        <v>329</v>
      </c>
      <c r="E28" s="47">
        <v>1100</v>
      </c>
      <c r="F28" s="47">
        <v>1</v>
      </c>
      <c r="G28" s="47">
        <v>78</v>
      </c>
      <c r="H28" s="47">
        <v>4</v>
      </c>
      <c r="I28" s="47">
        <v>11</v>
      </c>
      <c r="J28" s="47">
        <v>16</v>
      </c>
      <c r="K28" s="47">
        <v>4</v>
      </c>
      <c r="L28" s="47">
        <v>0</v>
      </c>
      <c r="M28" s="47">
        <v>0</v>
      </c>
      <c r="N28" s="47">
        <v>0</v>
      </c>
      <c r="O28" s="47">
        <v>0</v>
      </c>
      <c r="P28" s="47">
        <v>8</v>
      </c>
      <c r="Q28" s="47">
        <v>5</v>
      </c>
      <c r="R28" s="47">
        <v>0</v>
      </c>
      <c r="S28" s="47">
        <v>0</v>
      </c>
      <c r="T28" s="47">
        <v>0</v>
      </c>
      <c r="U28" s="47">
        <v>26</v>
      </c>
      <c r="V28" s="47">
        <v>1</v>
      </c>
      <c r="W28" s="48"/>
      <c r="X28" s="23"/>
      <c r="Y28" s="23"/>
      <c r="Z28" s="23"/>
      <c r="AA28" s="23"/>
      <c r="AB28" s="23"/>
      <c r="AC28" s="23"/>
      <c r="AD28" s="23"/>
      <c r="AE28" s="23"/>
      <c r="AF28" s="23"/>
    </row>
    <row r="29" spans="1:32" ht="15" customHeight="1" x14ac:dyDescent="0.2">
      <c r="A29" s="45">
        <f t="shared" si="0"/>
        <v>168</v>
      </c>
      <c r="B29" s="54">
        <v>41706</v>
      </c>
      <c r="C29" s="46" t="s">
        <v>328</v>
      </c>
      <c r="D29" s="46" t="s">
        <v>329</v>
      </c>
      <c r="E29" s="47">
        <v>1115</v>
      </c>
      <c r="F29" s="47">
        <v>1</v>
      </c>
      <c r="G29" s="47">
        <v>91</v>
      </c>
      <c r="H29" s="47">
        <v>6</v>
      </c>
      <c r="I29" s="47">
        <v>15</v>
      </c>
      <c r="J29" s="47">
        <v>13</v>
      </c>
      <c r="K29" s="47">
        <v>4</v>
      </c>
      <c r="L29" s="47">
        <v>0</v>
      </c>
      <c r="M29" s="47">
        <v>0</v>
      </c>
      <c r="N29" s="47">
        <v>0</v>
      </c>
      <c r="O29" s="47">
        <v>0</v>
      </c>
      <c r="P29" s="47">
        <v>7</v>
      </c>
      <c r="Q29" s="47">
        <v>5</v>
      </c>
      <c r="R29" s="47">
        <v>0</v>
      </c>
      <c r="S29" s="47">
        <v>1</v>
      </c>
      <c r="T29" s="47">
        <v>0</v>
      </c>
      <c r="U29" s="47">
        <v>25</v>
      </c>
      <c r="V29" s="47">
        <v>1</v>
      </c>
      <c r="W29" s="48"/>
      <c r="X29" s="23"/>
      <c r="Y29" s="23"/>
      <c r="Z29" s="23"/>
      <c r="AA29" s="23"/>
      <c r="AB29" s="23"/>
      <c r="AC29" s="23"/>
      <c r="AD29" s="23"/>
      <c r="AE29" s="23"/>
      <c r="AF29" s="23"/>
    </row>
    <row r="30" spans="1:32" ht="15" customHeight="1" x14ac:dyDescent="0.2">
      <c r="A30" s="45">
        <f t="shared" si="0"/>
        <v>148</v>
      </c>
      <c r="B30" s="54">
        <v>41706</v>
      </c>
      <c r="C30" s="46" t="s">
        <v>328</v>
      </c>
      <c r="D30" s="46" t="s">
        <v>329</v>
      </c>
      <c r="E30" s="47">
        <v>1130</v>
      </c>
      <c r="F30" s="47">
        <v>1</v>
      </c>
      <c r="G30" s="47">
        <v>76</v>
      </c>
      <c r="H30" s="47">
        <v>4</v>
      </c>
      <c r="I30" s="47">
        <v>13</v>
      </c>
      <c r="J30" s="47">
        <v>12</v>
      </c>
      <c r="K30" s="47">
        <v>5</v>
      </c>
      <c r="L30" s="47">
        <v>0</v>
      </c>
      <c r="M30" s="47">
        <v>0</v>
      </c>
      <c r="N30" s="47">
        <v>1</v>
      </c>
      <c r="O30" s="47">
        <v>0</v>
      </c>
      <c r="P30" s="47">
        <v>9</v>
      </c>
      <c r="Q30" s="47">
        <v>6</v>
      </c>
      <c r="R30" s="47">
        <v>0</v>
      </c>
      <c r="S30" s="47">
        <v>0</v>
      </c>
      <c r="T30" s="47">
        <v>0</v>
      </c>
      <c r="U30" s="47">
        <v>22</v>
      </c>
      <c r="V30" s="47">
        <v>0</v>
      </c>
      <c r="W30" s="48"/>
      <c r="X30" s="23"/>
      <c r="Y30" s="23"/>
      <c r="Z30" s="23"/>
      <c r="AA30" s="23"/>
      <c r="AB30" s="23"/>
      <c r="AC30" s="23"/>
      <c r="AD30" s="23"/>
      <c r="AE30" s="23"/>
      <c r="AF30" s="23"/>
    </row>
    <row r="31" spans="1:32" ht="15" customHeight="1" x14ac:dyDescent="0.2">
      <c r="A31" s="45">
        <f t="shared" si="0"/>
        <v>142</v>
      </c>
      <c r="B31" s="54">
        <v>41706</v>
      </c>
      <c r="C31" s="46" t="s">
        <v>328</v>
      </c>
      <c r="D31" s="46" t="s">
        <v>329</v>
      </c>
      <c r="E31" s="47">
        <v>1145</v>
      </c>
      <c r="F31" s="47">
        <v>1</v>
      </c>
      <c r="G31" s="47">
        <v>77</v>
      </c>
      <c r="H31" s="47">
        <v>2</v>
      </c>
      <c r="I31" s="47">
        <v>13</v>
      </c>
      <c r="J31" s="47">
        <v>16</v>
      </c>
      <c r="K31" s="47">
        <v>3</v>
      </c>
      <c r="L31" s="47">
        <v>0</v>
      </c>
      <c r="M31" s="47">
        <v>0</v>
      </c>
      <c r="N31" s="47">
        <v>2</v>
      </c>
      <c r="O31" s="47">
        <v>0</v>
      </c>
      <c r="P31" s="47">
        <v>7</v>
      </c>
      <c r="Q31" s="47">
        <v>5</v>
      </c>
      <c r="R31" s="47">
        <v>0</v>
      </c>
      <c r="S31" s="47">
        <v>0</v>
      </c>
      <c r="T31" s="47">
        <v>0</v>
      </c>
      <c r="U31" s="47">
        <v>17</v>
      </c>
      <c r="V31" s="47">
        <v>0</v>
      </c>
      <c r="W31" s="48"/>
      <c r="X31" s="23"/>
      <c r="Y31" s="23"/>
      <c r="Z31" s="23"/>
      <c r="AA31" s="23"/>
      <c r="AB31" s="23"/>
      <c r="AC31" s="23"/>
      <c r="AD31" s="23"/>
      <c r="AE31" s="23"/>
      <c r="AF31" s="23"/>
    </row>
    <row r="32" spans="1:32" ht="15" customHeight="1" x14ac:dyDescent="0.2">
      <c r="A32" s="45">
        <f t="shared" si="0"/>
        <v>167</v>
      </c>
      <c r="B32" s="54">
        <v>41706</v>
      </c>
      <c r="C32" s="46" t="s">
        <v>328</v>
      </c>
      <c r="D32" s="46" t="s">
        <v>329</v>
      </c>
      <c r="E32" s="47">
        <v>1200</v>
      </c>
      <c r="F32" s="47">
        <v>1</v>
      </c>
      <c r="G32" s="47">
        <v>107</v>
      </c>
      <c r="H32" s="47">
        <v>6</v>
      </c>
      <c r="I32" s="47">
        <v>10</v>
      </c>
      <c r="J32" s="47">
        <v>11</v>
      </c>
      <c r="K32" s="47">
        <v>5</v>
      </c>
      <c r="L32" s="47">
        <v>0</v>
      </c>
      <c r="M32" s="47">
        <v>0</v>
      </c>
      <c r="N32" s="47">
        <v>0</v>
      </c>
      <c r="O32" s="47">
        <v>0</v>
      </c>
      <c r="P32" s="47">
        <v>6</v>
      </c>
      <c r="Q32" s="47">
        <v>3</v>
      </c>
      <c r="R32" s="47">
        <v>1</v>
      </c>
      <c r="S32" s="47">
        <v>0</v>
      </c>
      <c r="T32" s="47">
        <v>0</v>
      </c>
      <c r="U32" s="47">
        <v>16</v>
      </c>
      <c r="V32" s="47">
        <v>2</v>
      </c>
      <c r="W32" s="48"/>
      <c r="X32" s="23"/>
      <c r="Y32" s="23"/>
      <c r="Z32" s="23"/>
      <c r="AA32" s="23"/>
      <c r="AB32" s="23"/>
      <c r="AC32" s="23"/>
      <c r="AD32" s="23"/>
      <c r="AE32" s="23"/>
      <c r="AF32" s="23"/>
    </row>
    <row r="33" spans="1:32" ht="15" customHeight="1" x14ac:dyDescent="0.2">
      <c r="A33" s="45">
        <f t="shared" si="0"/>
        <v>164</v>
      </c>
      <c r="B33" s="54">
        <v>41706</v>
      </c>
      <c r="C33" s="46" t="s">
        <v>328</v>
      </c>
      <c r="D33" s="46" t="s">
        <v>329</v>
      </c>
      <c r="E33" s="47">
        <v>1215</v>
      </c>
      <c r="F33" s="47">
        <v>1</v>
      </c>
      <c r="G33" s="47">
        <v>97</v>
      </c>
      <c r="H33" s="47">
        <v>6</v>
      </c>
      <c r="I33" s="47">
        <v>12</v>
      </c>
      <c r="J33" s="47">
        <v>16</v>
      </c>
      <c r="K33" s="47">
        <v>5</v>
      </c>
      <c r="L33" s="47">
        <v>0</v>
      </c>
      <c r="M33" s="47">
        <v>0</v>
      </c>
      <c r="N33" s="47">
        <v>1</v>
      </c>
      <c r="O33" s="47">
        <v>0</v>
      </c>
      <c r="P33" s="47">
        <v>5</v>
      </c>
      <c r="Q33" s="47">
        <v>3</v>
      </c>
      <c r="R33" s="47">
        <v>0</v>
      </c>
      <c r="S33" s="47">
        <v>0</v>
      </c>
      <c r="T33" s="47">
        <v>0</v>
      </c>
      <c r="U33" s="47">
        <v>19</v>
      </c>
      <c r="V33" s="47">
        <v>0</v>
      </c>
      <c r="W33" s="48"/>
      <c r="X33" s="23"/>
      <c r="Y33" s="23"/>
      <c r="Z33" s="23"/>
      <c r="AA33" s="23"/>
      <c r="AB33" s="23"/>
      <c r="AC33" s="23"/>
      <c r="AD33" s="23"/>
      <c r="AE33" s="23"/>
      <c r="AF33" s="23"/>
    </row>
    <row r="34" spans="1:32" ht="15" customHeight="1" x14ac:dyDescent="0.2">
      <c r="A34" s="45">
        <f t="shared" si="0"/>
        <v>162</v>
      </c>
      <c r="B34" s="54">
        <v>41706</v>
      </c>
      <c r="C34" s="46" t="s">
        <v>328</v>
      </c>
      <c r="D34" s="46" t="s">
        <v>329</v>
      </c>
      <c r="E34" s="47">
        <v>1230</v>
      </c>
      <c r="F34" s="47">
        <v>1</v>
      </c>
      <c r="G34" s="47">
        <v>100</v>
      </c>
      <c r="H34" s="47">
        <v>3</v>
      </c>
      <c r="I34" s="47">
        <v>7</v>
      </c>
      <c r="J34" s="47">
        <v>11</v>
      </c>
      <c r="K34" s="47">
        <v>4</v>
      </c>
      <c r="L34" s="47">
        <v>0</v>
      </c>
      <c r="M34" s="47">
        <v>0</v>
      </c>
      <c r="N34" s="47">
        <v>2</v>
      </c>
      <c r="O34" s="47">
        <v>0</v>
      </c>
      <c r="P34" s="47">
        <v>8</v>
      </c>
      <c r="Q34" s="47">
        <v>5</v>
      </c>
      <c r="R34" s="47">
        <v>1</v>
      </c>
      <c r="S34" s="47">
        <v>0</v>
      </c>
      <c r="T34" s="47">
        <v>0</v>
      </c>
      <c r="U34" s="47">
        <v>21</v>
      </c>
      <c r="V34" s="47">
        <v>0</v>
      </c>
      <c r="W34" s="48"/>
      <c r="X34" s="23"/>
      <c r="Y34" s="23"/>
      <c r="Z34" s="23"/>
      <c r="AA34" s="23"/>
      <c r="AB34" s="23"/>
      <c r="AC34" s="23"/>
      <c r="AD34" s="23"/>
      <c r="AE34" s="23"/>
      <c r="AF34" s="23"/>
    </row>
    <row r="35" spans="1:32" ht="15" customHeight="1" x14ac:dyDescent="0.2">
      <c r="A35" s="45">
        <f t="shared" si="0"/>
        <v>171</v>
      </c>
      <c r="B35" s="54">
        <v>41706</v>
      </c>
      <c r="C35" s="46" t="s">
        <v>328</v>
      </c>
      <c r="D35" s="46" t="s">
        <v>329</v>
      </c>
      <c r="E35" s="47">
        <v>1245</v>
      </c>
      <c r="F35" s="47">
        <v>1</v>
      </c>
      <c r="G35" s="47">
        <v>99</v>
      </c>
      <c r="H35" s="47">
        <v>3</v>
      </c>
      <c r="I35" s="47">
        <v>12</v>
      </c>
      <c r="J35" s="47">
        <v>18</v>
      </c>
      <c r="K35" s="47">
        <v>8</v>
      </c>
      <c r="L35" s="47">
        <v>0</v>
      </c>
      <c r="M35" s="47">
        <v>0</v>
      </c>
      <c r="N35" s="47">
        <v>0</v>
      </c>
      <c r="O35" s="47">
        <v>1</v>
      </c>
      <c r="P35" s="47">
        <v>7</v>
      </c>
      <c r="Q35" s="47">
        <v>2</v>
      </c>
      <c r="R35" s="47">
        <v>0</v>
      </c>
      <c r="S35" s="47">
        <v>0</v>
      </c>
      <c r="T35" s="47">
        <v>0</v>
      </c>
      <c r="U35" s="47">
        <v>19</v>
      </c>
      <c r="V35" s="47">
        <v>2</v>
      </c>
      <c r="W35" s="48"/>
      <c r="X35" s="23"/>
      <c r="Y35" s="23"/>
      <c r="Z35" s="23"/>
      <c r="AA35" s="23"/>
      <c r="AB35" s="23"/>
      <c r="AC35" s="23"/>
      <c r="AD35" s="23"/>
      <c r="AE35" s="23"/>
      <c r="AF35" s="23"/>
    </row>
    <row r="36" spans="1:32" ht="15" customHeight="1" x14ac:dyDescent="0.2">
      <c r="A36" s="45">
        <f t="shared" si="0"/>
        <v>159</v>
      </c>
      <c r="B36" s="54">
        <v>41706</v>
      </c>
      <c r="C36" s="46" t="s">
        <v>328</v>
      </c>
      <c r="D36" s="46" t="s">
        <v>329</v>
      </c>
      <c r="E36" s="47">
        <v>1300</v>
      </c>
      <c r="F36" s="47">
        <v>1</v>
      </c>
      <c r="G36" s="47">
        <v>75</v>
      </c>
      <c r="H36" s="47">
        <v>3</v>
      </c>
      <c r="I36" s="47">
        <v>13</v>
      </c>
      <c r="J36" s="47">
        <v>10</v>
      </c>
      <c r="K36" s="47">
        <v>3</v>
      </c>
      <c r="L36" s="47">
        <v>0</v>
      </c>
      <c r="M36" s="47">
        <v>0</v>
      </c>
      <c r="N36" s="47">
        <v>1</v>
      </c>
      <c r="O36" s="47">
        <v>0</v>
      </c>
      <c r="P36" s="47">
        <v>3</v>
      </c>
      <c r="Q36" s="47">
        <v>6</v>
      </c>
      <c r="R36" s="47">
        <v>0</v>
      </c>
      <c r="S36" s="47">
        <v>0</v>
      </c>
      <c r="T36" s="47">
        <v>0</v>
      </c>
      <c r="U36" s="47">
        <v>43</v>
      </c>
      <c r="V36" s="47">
        <v>2</v>
      </c>
      <c r="W36" s="48"/>
      <c r="X36" s="23"/>
      <c r="Y36" s="23"/>
      <c r="Z36" s="23"/>
      <c r="AA36" s="23"/>
      <c r="AB36" s="23"/>
      <c r="AC36" s="23"/>
      <c r="AD36" s="23"/>
      <c r="AE36" s="23"/>
      <c r="AF36" s="23"/>
    </row>
    <row r="37" spans="1:32" ht="15" customHeight="1" x14ac:dyDescent="0.2">
      <c r="A37" s="45">
        <f t="shared" si="0"/>
        <v>169</v>
      </c>
      <c r="B37" s="54">
        <v>41706</v>
      </c>
      <c r="C37" s="46" t="s">
        <v>328</v>
      </c>
      <c r="D37" s="46" t="s">
        <v>329</v>
      </c>
      <c r="E37" s="47">
        <v>1315</v>
      </c>
      <c r="F37" s="47">
        <v>1</v>
      </c>
      <c r="G37" s="47">
        <v>77</v>
      </c>
      <c r="H37" s="47">
        <v>5</v>
      </c>
      <c r="I37" s="47">
        <v>4</v>
      </c>
      <c r="J37" s="47">
        <v>15</v>
      </c>
      <c r="K37" s="47">
        <v>3</v>
      </c>
      <c r="L37" s="47">
        <v>0</v>
      </c>
      <c r="M37" s="47">
        <v>0</v>
      </c>
      <c r="N37" s="47">
        <v>2</v>
      </c>
      <c r="O37" s="47">
        <v>0</v>
      </c>
      <c r="P37" s="47">
        <v>8</v>
      </c>
      <c r="Q37" s="47">
        <v>12</v>
      </c>
      <c r="R37" s="47">
        <v>0</v>
      </c>
      <c r="S37" s="47">
        <v>0</v>
      </c>
      <c r="T37" s="47">
        <v>0</v>
      </c>
      <c r="U37" s="47">
        <v>42</v>
      </c>
      <c r="V37" s="47">
        <v>1</v>
      </c>
      <c r="W37" s="48"/>
      <c r="X37" s="23"/>
      <c r="Y37" s="23"/>
      <c r="Z37" s="23"/>
      <c r="AA37" s="23"/>
      <c r="AB37" s="23"/>
      <c r="AC37" s="23"/>
      <c r="AD37" s="23"/>
      <c r="AE37" s="23"/>
      <c r="AF37" s="23"/>
    </row>
    <row r="38" spans="1:32" ht="15" customHeight="1" x14ac:dyDescent="0.2">
      <c r="A38" s="45">
        <f t="shared" si="0"/>
        <v>188</v>
      </c>
      <c r="B38" s="54">
        <v>41706</v>
      </c>
      <c r="C38" s="46" t="s">
        <v>328</v>
      </c>
      <c r="D38" s="46" t="s">
        <v>329</v>
      </c>
      <c r="E38" s="47">
        <v>1330</v>
      </c>
      <c r="F38" s="47">
        <v>1</v>
      </c>
      <c r="G38" s="47">
        <v>82</v>
      </c>
      <c r="H38" s="47">
        <v>2</v>
      </c>
      <c r="I38" s="47">
        <v>12</v>
      </c>
      <c r="J38" s="47">
        <v>11</v>
      </c>
      <c r="K38" s="47">
        <v>6</v>
      </c>
      <c r="L38" s="47">
        <v>0</v>
      </c>
      <c r="M38" s="47">
        <v>0</v>
      </c>
      <c r="N38" s="47">
        <v>2</v>
      </c>
      <c r="O38" s="47">
        <v>0</v>
      </c>
      <c r="P38" s="47">
        <v>8</v>
      </c>
      <c r="Q38" s="47">
        <v>8</v>
      </c>
      <c r="R38" s="47">
        <v>0</v>
      </c>
      <c r="S38" s="47">
        <v>0</v>
      </c>
      <c r="T38" s="47">
        <v>0</v>
      </c>
      <c r="U38" s="47">
        <v>57</v>
      </c>
      <c r="V38" s="47">
        <v>0</v>
      </c>
      <c r="W38" s="48"/>
      <c r="X38" s="23"/>
      <c r="Y38" s="23"/>
      <c r="Z38" s="23"/>
      <c r="AA38" s="23"/>
      <c r="AB38" s="23"/>
      <c r="AC38" s="23"/>
      <c r="AD38" s="23"/>
      <c r="AE38" s="23"/>
      <c r="AF38" s="23"/>
    </row>
    <row r="39" spans="1:32" ht="15" customHeight="1" x14ac:dyDescent="0.2">
      <c r="A39" s="45">
        <f t="shared" si="0"/>
        <v>191</v>
      </c>
      <c r="B39" s="54">
        <v>41706</v>
      </c>
      <c r="C39" s="46" t="s">
        <v>328</v>
      </c>
      <c r="D39" s="46" t="s">
        <v>329</v>
      </c>
      <c r="E39" s="47">
        <v>1345</v>
      </c>
      <c r="F39" s="47">
        <v>1</v>
      </c>
      <c r="G39" s="47">
        <v>77</v>
      </c>
      <c r="H39" s="47">
        <v>4</v>
      </c>
      <c r="I39" s="47">
        <v>7</v>
      </c>
      <c r="J39" s="47">
        <v>19</v>
      </c>
      <c r="K39" s="47">
        <v>5</v>
      </c>
      <c r="L39" s="47">
        <v>0</v>
      </c>
      <c r="M39" s="47">
        <v>0</v>
      </c>
      <c r="N39" s="47">
        <v>2</v>
      </c>
      <c r="O39" s="47">
        <v>0</v>
      </c>
      <c r="P39" s="47">
        <v>10</v>
      </c>
      <c r="Q39" s="47">
        <v>7</v>
      </c>
      <c r="R39" s="47">
        <v>0</v>
      </c>
      <c r="S39" s="47">
        <v>0</v>
      </c>
      <c r="T39" s="47">
        <v>0</v>
      </c>
      <c r="U39" s="47">
        <v>60</v>
      </c>
      <c r="V39" s="47">
        <v>0</v>
      </c>
      <c r="W39" s="48"/>
      <c r="X39" s="23"/>
      <c r="Y39" s="23"/>
      <c r="Z39" s="23"/>
      <c r="AA39" s="23"/>
      <c r="AB39" s="23"/>
      <c r="AC39" s="23"/>
      <c r="AD39" s="23"/>
      <c r="AE39" s="23"/>
      <c r="AF39" s="23"/>
    </row>
    <row r="40" spans="1:32" ht="15" customHeight="1" x14ac:dyDescent="0.2">
      <c r="A40" s="45">
        <f t="shared" si="0"/>
        <v>185</v>
      </c>
      <c r="B40" s="54">
        <v>41706</v>
      </c>
      <c r="C40" s="46" t="s">
        <v>328</v>
      </c>
      <c r="D40" s="46" t="s">
        <v>329</v>
      </c>
      <c r="E40" s="47">
        <v>1400</v>
      </c>
      <c r="F40" s="47">
        <v>1</v>
      </c>
      <c r="G40" s="47">
        <v>83</v>
      </c>
      <c r="H40" s="47">
        <v>4</v>
      </c>
      <c r="I40" s="47">
        <v>11</v>
      </c>
      <c r="J40" s="47">
        <v>11</v>
      </c>
      <c r="K40" s="47">
        <v>4</v>
      </c>
      <c r="L40" s="47">
        <v>0</v>
      </c>
      <c r="M40" s="47">
        <v>0</v>
      </c>
      <c r="N40" s="47">
        <v>1</v>
      </c>
      <c r="O40" s="47">
        <v>0</v>
      </c>
      <c r="P40" s="47">
        <v>4</v>
      </c>
      <c r="Q40" s="47">
        <v>7</v>
      </c>
      <c r="R40" s="47">
        <v>1</v>
      </c>
      <c r="S40" s="47">
        <v>0</v>
      </c>
      <c r="T40" s="47">
        <v>0</v>
      </c>
      <c r="U40" s="47">
        <v>58</v>
      </c>
      <c r="V40" s="47">
        <v>1</v>
      </c>
      <c r="W40" s="48"/>
      <c r="X40" s="23"/>
      <c r="Y40" s="23"/>
      <c r="Z40" s="23"/>
      <c r="AA40" s="23"/>
      <c r="AB40" s="23"/>
      <c r="AC40" s="23"/>
      <c r="AD40" s="23"/>
      <c r="AE40" s="23"/>
      <c r="AF40" s="23"/>
    </row>
    <row r="41" spans="1:32" ht="15" customHeight="1" x14ac:dyDescent="0.2">
      <c r="A41" s="45">
        <f t="shared" si="0"/>
        <v>180</v>
      </c>
      <c r="B41" s="54">
        <v>41706</v>
      </c>
      <c r="C41" s="46" t="s">
        <v>328</v>
      </c>
      <c r="D41" s="46" t="s">
        <v>329</v>
      </c>
      <c r="E41" s="47">
        <v>1415</v>
      </c>
      <c r="F41" s="47">
        <v>1</v>
      </c>
      <c r="G41" s="47">
        <v>74</v>
      </c>
      <c r="H41" s="47">
        <v>1</v>
      </c>
      <c r="I41" s="47">
        <v>6</v>
      </c>
      <c r="J41" s="47">
        <v>17</v>
      </c>
      <c r="K41" s="47">
        <v>5</v>
      </c>
      <c r="L41" s="47">
        <v>0</v>
      </c>
      <c r="M41" s="47">
        <v>0</v>
      </c>
      <c r="N41" s="47">
        <v>0</v>
      </c>
      <c r="O41" s="47">
        <v>0</v>
      </c>
      <c r="P41" s="47">
        <v>6</v>
      </c>
      <c r="Q41" s="47">
        <v>12</v>
      </c>
      <c r="R41" s="47">
        <v>2</v>
      </c>
      <c r="S41" s="47">
        <v>0</v>
      </c>
      <c r="T41" s="47">
        <v>0</v>
      </c>
      <c r="U41" s="47">
        <v>57</v>
      </c>
      <c r="V41" s="47">
        <v>0</v>
      </c>
      <c r="W41" s="48"/>
      <c r="X41" s="23"/>
      <c r="Y41" s="23"/>
      <c r="Z41" s="23"/>
      <c r="AA41" s="23"/>
      <c r="AB41" s="23"/>
      <c r="AC41" s="23"/>
      <c r="AD41" s="23"/>
      <c r="AE41" s="23"/>
      <c r="AF41" s="23"/>
    </row>
    <row r="42" spans="1:32" ht="15" customHeight="1" x14ac:dyDescent="0.2">
      <c r="A42" s="45">
        <f t="shared" si="0"/>
        <v>185</v>
      </c>
      <c r="B42" s="54">
        <v>41706</v>
      </c>
      <c r="C42" s="46" t="s">
        <v>328</v>
      </c>
      <c r="D42" s="46" t="s">
        <v>329</v>
      </c>
      <c r="E42" s="47">
        <v>1430</v>
      </c>
      <c r="F42" s="47">
        <v>1</v>
      </c>
      <c r="G42" s="47">
        <v>82</v>
      </c>
      <c r="H42" s="47">
        <v>6</v>
      </c>
      <c r="I42" s="47">
        <v>13</v>
      </c>
      <c r="J42" s="47">
        <v>17</v>
      </c>
      <c r="K42" s="47">
        <v>5</v>
      </c>
      <c r="L42" s="47">
        <v>0</v>
      </c>
      <c r="M42" s="47">
        <v>0</v>
      </c>
      <c r="N42" s="47">
        <v>0</v>
      </c>
      <c r="O42" s="47">
        <v>0</v>
      </c>
      <c r="P42" s="47">
        <v>4</v>
      </c>
      <c r="Q42" s="47">
        <v>4</v>
      </c>
      <c r="R42" s="47">
        <v>0</v>
      </c>
      <c r="S42" s="47">
        <v>1</v>
      </c>
      <c r="T42" s="47">
        <v>0</v>
      </c>
      <c r="U42" s="47">
        <v>53</v>
      </c>
      <c r="V42" s="47">
        <v>0</v>
      </c>
      <c r="W42" s="48"/>
      <c r="X42" s="23"/>
      <c r="Y42" s="23"/>
      <c r="Z42" s="23"/>
      <c r="AA42" s="23"/>
      <c r="AB42" s="23"/>
      <c r="AC42" s="23"/>
      <c r="AD42" s="23"/>
      <c r="AE42" s="23"/>
      <c r="AF42" s="23"/>
    </row>
    <row r="43" spans="1:32" ht="15" customHeight="1" x14ac:dyDescent="0.2">
      <c r="A43" s="45">
        <f t="shared" si="0"/>
        <v>189</v>
      </c>
      <c r="B43" s="54">
        <v>41706</v>
      </c>
      <c r="C43" s="46" t="s">
        <v>328</v>
      </c>
      <c r="D43" s="46" t="s">
        <v>329</v>
      </c>
      <c r="E43" s="47">
        <v>1445</v>
      </c>
      <c r="F43" s="47">
        <v>1</v>
      </c>
      <c r="G43" s="47">
        <v>83</v>
      </c>
      <c r="H43" s="47">
        <v>8</v>
      </c>
      <c r="I43" s="47">
        <v>11</v>
      </c>
      <c r="J43" s="47">
        <v>16</v>
      </c>
      <c r="K43" s="47">
        <v>5</v>
      </c>
      <c r="L43" s="47">
        <v>0</v>
      </c>
      <c r="M43" s="47">
        <v>0</v>
      </c>
      <c r="N43" s="47">
        <v>1</v>
      </c>
      <c r="O43" s="47">
        <v>2</v>
      </c>
      <c r="P43" s="47">
        <v>4</v>
      </c>
      <c r="Q43" s="47">
        <v>3</v>
      </c>
      <c r="R43" s="47">
        <v>0</v>
      </c>
      <c r="S43" s="47">
        <v>0</v>
      </c>
      <c r="T43" s="47">
        <v>0</v>
      </c>
      <c r="U43" s="47">
        <v>55</v>
      </c>
      <c r="V43" s="47">
        <v>1</v>
      </c>
      <c r="W43" s="48"/>
      <c r="X43" s="23"/>
      <c r="Y43" s="23"/>
      <c r="Z43" s="23"/>
      <c r="AA43" s="23"/>
      <c r="AB43" s="23"/>
      <c r="AC43" s="23"/>
      <c r="AD43" s="23"/>
      <c r="AE43" s="23"/>
      <c r="AF43" s="23"/>
    </row>
    <row r="44" spans="1:32" ht="15" customHeight="1" x14ac:dyDescent="0.2">
      <c r="A44" s="45">
        <f t="shared" si="0"/>
        <v>170</v>
      </c>
      <c r="B44" s="54">
        <v>41706</v>
      </c>
      <c r="C44" s="46" t="s">
        <v>328</v>
      </c>
      <c r="D44" s="46" t="s">
        <v>329</v>
      </c>
      <c r="E44" s="47">
        <v>1500</v>
      </c>
      <c r="F44" s="47">
        <v>1</v>
      </c>
      <c r="G44" s="47">
        <v>85</v>
      </c>
      <c r="H44" s="47">
        <v>5</v>
      </c>
      <c r="I44" s="47">
        <v>9</v>
      </c>
      <c r="J44" s="47">
        <v>16</v>
      </c>
      <c r="K44" s="47">
        <v>3</v>
      </c>
      <c r="L44" s="47">
        <v>0</v>
      </c>
      <c r="M44" s="47">
        <v>0</v>
      </c>
      <c r="N44" s="47">
        <v>0</v>
      </c>
      <c r="O44" s="47">
        <v>0</v>
      </c>
      <c r="P44" s="47">
        <v>9</v>
      </c>
      <c r="Q44" s="47">
        <v>4</v>
      </c>
      <c r="R44" s="47">
        <v>0</v>
      </c>
      <c r="S44" s="47">
        <v>0</v>
      </c>
      <c r="T44" s="47">
        <v>0</v>
      </c>
      <c r="U44" s="47">
        <v>38</v>
      </c>
      <c r="V44" s="47">
        <v>1</v>
      </c>
      <c r="W44" s="48"/>
      <c r="X44" s="23"/>
      <c r="Y44" s="23"/>
      <c r="Z44" s="23"/>
      <c r="AA44" s="23"/>
      <c r="AB44" s="23"/>
      <c r="AC44" s="23"/>
      <c r="AD44" s="23"/>
      <c r="AE44" s="23"/>
      <c r="AF44" s="23"/>
    </row>
    <row r="45" spans="1:32" ht="15" customHeight="1" x14ac:dyDescent="0.2">
      <c r="A45" s="45">
        <f t="shared" si="0"/>
        <v>174</v>
      </c>
      <c r="B45" s="54">
        <v>41706</v>
      </c>
      <c r="C45" s="46" t="s">
        <v>328</v>
      </c>
      <c r="D45" s="46" t="s">
        <v>329</v>
      </c>
      <c r="E45" s="47">
        <v>1515</v>
      </c>
      <c r="F45" s="47">
        <v>1</v>
      </c>
      <c r="G45" s="47">
        <v>86</v>
      </c>
      <c r="H45" s="47">
        <v>7</v>
      </c>
      <c r="I45" s="47">
        <v>13</v>
      </c>
      <c r="J45" s="47">
        <v>18</v>
      </c>
      <c r="K45" s="47">
        <v>5</v>
      </c>
      <c r="L45" s="47">
        <v>0</v>
      </c>
      <c r="M45" s="47">
        <v>0</v>
      </c>
      <c r="N45" s="47">
        <v>0</v>
      </c>
      <c r="O45" s="47">
        <v>0</v>
      </c>
      <c r="P45" s="47">
        <v>3</v>
      </c>
      <c r="Q45" s="47">
        <v>3</v>
      </c>
      <c r="R45" s="47">
        <v>0</v>
      </c>
      <c r="S45" s="47">
        <v>0</v>
      </c>
      <c r="T45" s="47">
        <v>0</v>
      </c>
      <c r="U45" s="47">
        <v>38</v>
      </c>
      <c r="V45" s="47">
        <v>1</v>
      </c>
      <c r="W45" s="48"/>
      <c r="X45" s="23"/>
      <c r="Y45" s="23"/>
      <c r="Z45" s="23"/>
      <c r="AA45" s="23"/>
      <c r="AB45" s="23"/>
      <c r="AC45" s="23"/>
      <c r="AD45" s="23"/>
      <c r="AE45" s="23"/>
      <c r="AF45" s="23"/>
    </row>
    <row r="46" spans="1:32" ht="15" customHeight="1" x14ac:dyDescent="0.2">
      <c r="A46" s="45">
        <f t="shared" si="0"/>
        <v>197</v>
      </c>
      <c r="B46" s="54">
        <v>41706</v>
      </c>
      <c r="C46" s="46" t="s">
        <v>328</v>
      </c>
      <c r="D46" s="46" t="s">
        <v>329</v>
      </c>
      <c r="E46" s="47">
        <v>1530</v>
      </c>
      <c r="F46" s="47">
        <v>1</v>
      </c>
      <c r="G46" s="47">
        <v>94</v>
      </c>
      <c r="H46" s="47">
        <v>6</v>
      </c>
      <c r="I46" s="47">
        <v>9</v>
      </c>
      <c r="J46" s="47">
        <v>17</v>
      </c>
      <c r="K46" s="47">
        <v>7</v>
      </c>
      <c r="L46" s="47">
        <v>0</v>
      </c>
      <c r="M46" s="47">
        <v>0</v>
      </c>
      <c r="N46" s="47">
        <v>0</v>
      </c>
      <c r="O46" s="47">
        <v>0</v>
      </c>
      <c r="P46" s="47">
        <v>5</v>
      </c>
      <c r="Q46" s="47">
        <v>8</v>
      </c>
      <c r="R46" s="47">
        <v>0</v>
      </c>
      <c r="S46" s="47">
        <v>0</v>
      </c>
      <c r="T46" s="47">
        <v>0</v>
      </c>
      <c r="U46" s="47">
        <v>49</v>
      </c>
      <c r="V46" s="47">
        <v>2</v>
      </c>
      <c r="W46" s="48"/>
      <c r="X46" s="23"/>
      <c r="Y46" s="23"/>
      <c r="Z46" s="23"/>
      <c r="AA46" s="23"/>
      <c r="AB46" s="23"/>
      <c r="AC46" s="23"/>
      <c r="AD46" s="23"/>
      <c r="AE46" s="23"/>
      <c r="AF46" s="23"/>
    </row>
    <row r="47" spans="1:32" ht="15" customHeight="1" x14ac:dyDescent="0.2">
      <c r="A47" s="45">
        <f t="shared" si="0"/>
        <v>187</v>
      </c>
      <c r="B47" s="54">
        <v>41706</v>
      </c>
      <c r="C47" s="46" t="s">
        <v>328</v>
      </c>
      <c r="D47" s="46" t="s">
        <v>329</v>
      </c>
      <c r="E47" s="47">
        <v>1545</v>
      </c>
      <c r="F47" s="47">
        <v>1</v>
      </c>
      <c r="G47" s="47">
        <v>92</v>
      </c>
      <c r="H47" s="47">
        <v>3</v>
      </c>
      <c r="I47" s="47">
        <v>6</v>
      </c>
      <c r="J47" s="47">
        <v>14</v>
      </c>
      <c r="K47" s="47">
        <v>4</v>
      </c>
      <c r="L47" s="47">
        <v>0</v>
      </c>
      <c r="M47" s="47">
        <v>0</v>
      </c>
      <c r="N47" s="47">
        <v>3</v>
      </c>
      <c r="O47" s="47">
        <v>0</v>
      </c>
      <c r="P47" s="47">
        <v>3</v>
      </c>
      <c r="Q47" s="47">
        <v>5</v>
      </c>
      <c r="R47" s="47">
        <v>0</v>
      </c>
      <c r="S47" s="47">
        <v>0</v>
      </c>
      <c r="T47" s="47">
        <v>0</v>
      </c>
      <c r="U47" s="47">
        <v>54</v>
      </c>
      <c r="V47" s="47">
        <v>3</v>
      </c>
      <c r="W47" s="48"/>
      <c r="X47" s="23"/>
      <c r="Y47" s="23"/>
      <c r="Z47" s="23"/>
      <c r="AA47" s="23"/>
      <c r="AB47" s="23"/>
      <c r="AC47" s="23"/>
      <c r="AD47" s="23"/>
      <c r="AE47" s="23"/>
      <c r="AF47" s="23"/>
    </row>
    <row r="48" spans="1:32" ht="15" customHeight="1" x14ac:dyDescent="0.2">
      <c r="A48" s="45">
        <f t="shared" si="0"/>
        <v>200</v>
      </c>
      <c r="B48" s="54">
        <v>41706</v>
      </c>
      <c r="C48" s="46" t="s">
        <v>328</v>
      </c>
      <c r="D48" s="46" t="s">
        <v>329</v>
      </c>
      <c r="E48" s="47">
        <v>1600</v>
      </c>
      <c r="F48" s="47">
        <v>1</v>
      </c>
      <c r="G48" s="47">
        <v>98</v>
      </c>
      <c r="H48" s="47">
        <v>2</v>
      </c>
      <c r="I48" s="47">
        <v>13</v>
      </c>
      <c r="J48" s="47">
        <v>14</v>
      </c>
      <c r="K48" s="47">
        <v>5</v>
      </c>
      <c r="L48" s="47">
        <v>0</v>
      </c>
      <c r="M48" s="47">
        <v>0</v>
      </c>
      <c r="N48" s="47">
        <v>2</v>
      </c>
      <c r="O48" s="47">
        <v>0</v>
      </c>
      <c r="P48" s="47">
        <v>8</v>
      </c>
      <c r="Q48" s="47">
        <v>6</v>
      </c>
      <c r="R48" s="47">
        <v>0</v>
      </c>
      <c r="S48" s="47">
        <v>0</v>
      </c>
      <c r="T48" s="47">
        <v>0</v>
      </c>
      <c r="U48" s="47">
        <v>52</v>
      </c>
      <c r="V48" s="47">
        <v>0</v>
      </c>
      <c r="W48" s="48"/>
      <c r="X48" s="23"/>
      <c r="Y48" s="23"/>
      <c r="Z48" s="23"/>
      <c r="AA48" s="23"/>
      <c r="AB48" s="23"/>
      <c r="AC48" s="23"/>
      <c r="AD48" s="23"/>
      <c r="AE48" s="23"/>
      <c r="AF48" s="23"/>
    </row>
    <row r="49" spans="1:32" ht="15" customHeight="1" x14ac:dyDescent="0.2">
      <c r="A49" s="45">
        <f t="shared" si="0"/>
        <v>203</v>
      </c>
      <c r="B49" s="54">
        <v>41706</v>
      </c>
      <c r="C49" s="46" t="s">
        <v>328</v>
      </c>
      <c r="D49" s="46" t="s">
        <v>329</v>
      </c>
      <c r="E49" s="47">
        <v>1615</v>
      </c>
      <c r="F49" s="47">
        <v>1</v>
      </c>
      <c r="G49" s="47">
        <v>83</v>
      </c>
      <c r="H49" s="47">
        <v>4</v>
      </c>
      <c r="I49" s="47">
        <v>16</v>
      </c>
      <c r="J49" s="47">
        <v>21</v>
      </c>
      <c r="K49" s="47">
        <v>4</v>
      </c>
      <c r="L49" s="47">
        <v>0</v>
      </c>
      <c r="M49" s="47">
        <v>0</v>
      </c>
      <c r="N49" s="47">
        <v>2</v>
      </c>
      <c r="O49" s="47">
        <v>0</v>
      </c>
      <c r="P49" s="47">
        <v>6</v>
      </c>
      <c r="Q49" s="47">
        <v>4</v>
      </c>
      <c r="R49" s="47">
        <v>0</v>
      </c>
      <c r="S49" s="47">
        <v>0</v>
      </c>
      <c r="T49" s="47">
        <v>0</v>
      </c>
      <c r="U49" s="47">
        <v>60</v>
      </c>
      <c r="V49" s="47">
        <v>3</v>
      </c>
      <c r="W49" s="48"/>
      <c r="X49" s="23"/>
      <c r="Y49" s="23"/>
      <c r="Z49" s="23"/>
      <c r="AA49" s="23"/>
      <c r="AB49" s="23"/>
      <c r="AC49" s="23"/>
      <c r="AD49" s="23"/>
      <c r="AE49" s="23"/>
      <c r="AF49" s="23"/>
    </row>
    <row r="50" spans="1:32" ht="15" customHeight="1" x14ac:dyDescent="0.2">
      <c r="A50" s="45">
        <f t="shared" si="0"/>
        <v>180</v>
      </c>
      <c r="B50" s="54">
        <v>41706</v>
      </c>
      <c r="C50" s="46" t="s">
        <v>328</v>
      </c>
      <c r="D50" s="46" t="s">
        <v>329</v>
      </c>
      <c r="E50" s="47">
        <v>1630</v>
      </c>
      <c r="F50" s="47">
        <v>1</v>
      </c>
      <c r="G50" s="47">
        <v>94</v>
      </c>
      <c r="H50" s="47">
        <v>5</v>
      </c>
      <c r="I50" s="47">
        <v>8</v>
      </c>
      <c r="J50" s="47">
        <v>16</v>
      </c>
      <c r="K50" s="47">
        <v>7</v>
      </c>
      <c r="L50" s="47">
        <v>0</v>
      </c>
      <c r="M50" s="47">
        <v>0</v>
      </c>
      <c r="N50" s="47">
        <v>1</v>
      </c>
      <c r="O50" s="47">
        <v>0</v>
      </c>
      <c r="P50" s="47">
        <v>5</v>
      </c>
      <c r="Q50" s="47">
        <v>5</v>
      </c>
      <c r="R50" s="47">
        <v>0</v>
      </c>
      <c r="S50" s="47">
        <v>0</v>
      </c>
      <c r="T50" s="47">
        <v>1</v>
      </c>
      <c r="U50" s="47">
        <v>38</v>
      </c>
      <c r="V50" s="47">
        <v>0</v>
      </c>
      <c r="W50" s="48"/>
      <c r="X50" s="23"/>
      <c r="Y50" s="23"/>
      <c r="Z50" s="23"/>
      <c r="AA50" s="23"/>
      <c r="AB50" s="23"/>
      <c r="AC50" s="23"/>
      <c r="AD50" s="23"/>
      <c r="AE50" s="23"/>
      <c r="AF50" s="23"/>
    </row>
    <row r="51" spans="1:32" ht="15" customHeight="1" x14ac:dyDescent="0.2">
      <c r="A51" s="45">
        <f t="shared" si="0"/>
        <v>160</v>
      </c>
      <c r="B51" s="54">
        <v>41706</v>
      </c>
      <c r="C51" s="46" t="s">
        <v>328</v>
      </c>
      <c r="D51" s="46" t="s">
        <v>329</v>
      </c>
      <c r="E51" s="47">
        <v>1645</v>
      </c>
      <c r="F51" s="47">
        <v>1</v>
      </c>
      <c r="G51" s="47">
        <v>80</v>
      </c>
      <c r="H51" s="47">
        <v>5</v>
      </c>
      <c r="I51" s="47">
        <v>15</v>
      </c>
      <c r="J51" s="47">
        <v>13</v>
      </c>
      <c r="K51" s="47">
        <v>4</v>
      </c>
      <c r="L51" s="47">
        <v>0</v>
      </c>
      <c r="M51" s="47">
        <v>0</v>
      </c>
      <c r="N51" s="47">
        <v>1</v>
      </c>
      <c r="O51" s="47">
        <v>0</v>
      </c>
      <c r="P51" s="47">
        <v>3</v>
      </c>
      <c r="Q51" s="47">
        <v>3</v>
      </c>
      <c r="R51" s="47">
        <v>0</v>
      </c>
      <c r="S51" s="47">
        <v>0</v>
      </c>
      <c r="T51" s="47">
        <v>0</v>
      </c>
      <c r="U51" s="47">
        <v>36</v>
      </c>
      <c r="V51" s="47">
        <v>0</v>
      </c>
      <c r="W51" s="48"/>
      <c r="X51" s="23"/>
      <c r="Y51" s="23"/>
      <c r="Z51" s="23"/>
      <c r="AA51" s="23"/>
      <c r="AB51" s="23"/>
      <c r="AC51" s="23"/>
      <c r="AD51" s="23"/>
      <c r="AE51" s="23"/>
      <c r="AF51" s="23"/>
    </row>
    <row r="52" spans="1:32" ht="15" customHeight="1" x14ac:dyDescent="0.2">
      <c r="A52" s="45">
        <f t="shared" si="0"/>
        <v>184</v>
      </c>
      <c r="B52" s="54">
        <v>41706</v>
      </c>
      <c r="C52" s="46" t="s">
        <v>328</v>
      </c>
      <c r="D52" s="46" t="s">
        <v>329</v>
      </c>
      <c r="E52" s="47">
        <v>1700</v>
      </c>
      <c r="F52" s="47">
        <v>1</v>
      </c>
      <c r="G52" s="47">
        <v>92</v>
      </c>
      <c r="H52" s="47">
        <v>4</v>
      </c>
      <c r="I52" s="47">
        <v>13</v>
      </c>
      <c r="J52" s="47">
        <v>17</v>
      </c>
      <c r="K52" s="47">
        <v>6</v>
      </c>
      <c r="L52" s="47">
        <v>0</v>
      </c>
      <c r="M52" s="47">
        <v>0</v>
      </c>
      <c r="N52" s="47">
        <v>0</v>
      </c>
      <c r="O52" s="47">
        <v>1</v>
      </c>
      <c r="P52" s="47">
        <v>4</v>
      </c>
      <c r="Q52" s="47">
        <v>6</v>
      </c>
      <c r="R52" s="47">
        <v>0</v>
      </c>
      <c r="S52" s="47">
        <v>0</v>
      </c>
      <c r="T52" s="47">
        <v>0</v>
      </c>
      <c r="U52" s="47">
        <v>39</v>
      </c>
      <c r="V52" s="47">
        <v>2</v>
      </c>
      <c r="W52" s="48"/>
      <c r="X52" s="23"/>
      <c r="Y52" s="23"/>
      <c r="Z52" s="23"/>
      <c r="AA52" s="23"/>
      <c r="AB52" s="23"/>
      <c r="AC52" s="23"/>
      <c r="AD52" s="23"/>
      <c r="AE52" s="23"/>
      <c r="AF52" s="23"/>
    </row>
    <row r="53" spans="1:32" ht="15" customHeight="1" x14ac:dyDescent="0.2">
      <c r="A53" s="45">
        <f t="shared" si="0"/>
        <v>204</v>
      </c>
      <c r="B53" s="54">
        <v>41706</v>
      </c>
      <c r="C53" s="46" t="s">
        <v>328</v>
      </c>
      <c r="D53" s="46" t="s">
        <v>329</v>
      </c>
      <c r="E53" s="47">
        <v>1715</v>
      </c>
      <c r="F53" s="47">
        <v>1</v>
      </c>
      <c r="G53" s="47">
        <v>95</v>
      </c>
      <c r="H53" s="47">
        <v>5</v>
      </c>
      <c r="I53" s="47">
        <v>11</v>
      </c>
      <c r="J53" s="47">
        <v>13</v>
      </c>
      <c r="K53" s="47">
        <v>4</v>
      </c>
      <c r="L53" s="47">
        <v>0</v>
      </c>
      <c r="M53" s="47">
        <v>0</v>
      </c>
      <c r="N53" s="47">
        <v>3</v>
      </c>
      <c r="O53" s="47">
        <v>3</v>
      </c>
      <c r="P53" s="47">
        <v>5</v>
      </c>
      <c r="Q53" s="47">
        <v>1</v>
      </c>
      <c r="R53" s="47">
        <v>0</v>
      </c>
      <c r="S53" s="47">
        <v>0</v>
      </c>
      <c r="T53" s="47">
        <v>0</v>
      </c>
      <c r="U53" s="47">
        <v>64</v>
      </c>
      <c r="V53" s="47">
        <v>0</v>
      </c>
      <c r="W53" s="48"/>
      <c r="X53" s="23"/>
      <c r="Y53" s="23"/>
      <c r="Z53" s="23"/>
      <c r="AA53" s="23"/>
      <c r="AB53" s="23"/>
      <c r="AC53" s="23"/>
      <c r="AD53" s="23"/>
      <c r="AE53" s="23"/>
      <c r="AF53" s="23"/>
    </row>
    <row r="54" spans="1:32" ht="15" customHeight="1" x14ac:dyDescent="0.2">
      <c r="A54" s="45">
        <f t="shared" si="0"/>
        <v>209</v>
      </c>
      <c r="B54" s="54">
        <v>41706</v>
      </c>
      <c r="C54" s="46" t="s">
        <v>328</v>
      </c>
      <c r="D54" s="46" t="s">
        <v>329</v>
      </c>
      <c r="E54" s="47">
        <v>1730</v>
      </c>
      <c r="F54" s="47">
        <v>1</v>
      </c>
      <c r="G54" s="47">
        <v>97</v>
      </c>
      <c r="H54" s="47">
        <v>5</v>
      </c>
      <c r="I54" s="47">
        <v>14</v>
      </c>
      <c r="J54" s="47">
        <v>13</v>
      </c>
      <c r="K54" s="47">
        <v>6</v>
      </c>
      <c r="L54" s="47">
        <v>0</v>
      </c>
      <c r="M54" s="47">
        <v>0</v>
      </c>
      <c r="N54" s="47">
        <v>0</v>
      </c>
      <c r="O54" s="47">
        <v>1</v>
      </c>
      <c r="P54" s="47">
        <v>4</v>
      </c>
      <c r="Q54" s="47">
        <v>1</v>
      </c>
      <c r="R54" s="47">
        <v>0</v>
      </c>
      <c r="S54" s="47">
        <v>0</v>
      </c>
      <c r="T54" s="47">
        <v>1</v>
      </c>
      <c r="U54" s="47">
        <v>66</v>
      </c>
      <c r="V54" s="47">
        <v>1</v>
      </c>
      <c r="W54" s="48"/>
      <c r="X54" s="23"/>
      <c r="Y54" s="23"/>
      <c r="Z54" s="23"/>
      <c r="AA54" s="23"/>
      <c r="AB54" s="23"/>
      <c r="AC54" s="23"/>
      <c r="AD54" s="23"/>
      <c r="AE54" s="23"/>
      <c r="AF54" s="23"/>
    </row>
    <row r="55" spans="1:32" ht="15" customHeight="1" x14ac:dyDescent="0.2">
      <c r="A55" s="45">
        <f t="shared" si="0"/>
        <v>177</v>
      </c>
      <c r="B55" s="54">
        <v>41706</v>
      </c>
      <c r="C55" s="46" t="s">
        <v>328</v>
      </c>
      <c r="D55" s="46" t="s">
        <v>329</v>
      </c>
      <c r="E55" s="47">
        <v>1745</v>
      </c>
      <c r="F55" s="47">
        <v>1</v>
      </c>
      <c r="G55" s="47">
        <v>80</v>
      </c>
      <c r="H55" s="47">
        <v>4</v>
      </c>
      <c r="I55" s="47">
        <v>11</v>
      </c>
      <c r="J55" s="47">
        <v>14</v>
      </c>
      <c r="K55" s="47">
        <v>4</v>
      </c>
      <c r="L55" s="47">
        <v>0</v>
      </c>
      <c r="M55" s="47">
        <v>0</v>
      </c>
      <c r="N55" s="47">
        <v>0</v>
      </c>
      <c r="O55" s="47">
        <v>1</v>
      </c>
      <c r="P55" s="47">
        <v>3</v>
      </c>
      <c r="Q55" s="47">
        <v>3</v>
      </c>
      <c r="R55" s="47">
        <v>0</v>
      </c>
      <c r="S55" s="47">
        <v>0</v>
      </c>
      <c r="T55" s="47">
        <v>0</v>
      </c>
      <c r="U55" s="47">
        <v>54</v>
      </c>
      <c r="V55" s="47">
        <v>3</v>
      </c>
      <c r="W55" s="48"/>
      <c r="X55" s="23"/>
      <c r="Y55" s="23"/>
      <c r="Z55" s="23"/>
      <c r="AA55" s="23"/>
      <c r="AB55" s="23"/>
      <c r="AC55" s="23"/>
      <c r="AD55" s="23"/>
      <c r="AE55" s="23"/>
      <c r="AF55" s="23"/>
    </row>
    <row r="56" spans="1:32" ht="15" customHeight="1" x14ac:dyDescent="0.2">
      <c r="A56" s="45">
        <f t="shared" si="0"/>
        <v>202</v>
      </c>
      <c r="B56" s="54">
        <v>41706</v>
      </c>
      <c r="C56" s="46" t="s">
        <v>328</v>
      </c>
      <c r="D56" s="46" t="s">
        <v>329</v>
      </c>
      <c r="E56" s="47">
        <v>1800</v>
      </c>
      <c r="F56" s="47">
        <v>1</v>
      </c>
      <c r="G56" s="47">
        <v>93</v>
      </c>
      <c r="H56" s="47">
        <v>4</v>
      </c>
      <c r="I56" s="47">
        <v>8</v>
      </c>
      <c r="J56" s="47">
        <v>17</v>
      </c>
      <c r="K56" s="47">
        <v>6</v>
      </c>
      <c r="L56" s="47">
        <v>0</v>
      </c>
      <c r="M56" s="47">
        <v>0</v>
      </c>
      <c r="N56" s="47">
        <v>0</v>
      </c>
      <c r="O56" s="47">
        <v>0</v>
      </c>
      <c r="P56" s="47">
        <v>5</v>
      </c>
      <c r="Q56" s="47">
        <v>7</v>
      </c>
      <c r="R56" s="47">
        <v>0</v>
      </c>
      <c r="S56" s="47">
        <v>0</v>
      </c>
      <c r="T56" s="47">
        <v>0</v>
      </c>
      <c r="U56" s="47">
        <v>61</v>
      </c>
      <c r="V56" s="47">
        <v>1</v>
      </c>
      <c r="W56" s="48"/>
      <c r="X56" s="23"/>
      <c r="Y56" s="23"/>
      <c r="Z56" s="23"/>
      <c r="AA56" s="23"/>
      <c r="AB56" s="23"/>
      <c r="AC56" s="23"/>
      <c r="AD56" s="23"/>
      <c r="AE56" s="23"/>
      <c r="AF56" s="23"/>
    </row>
    <row r="57" spans="1:32" ht="15" customHeight="1" x14ac:dyDescent="0.2">
      <c r="A57" s="45">
        <f t="shared" si="0"/>
        <v>213</v>
      </c>
      <c r="B57" s="54">
        <v>41706</v>
      </c>
      <c r="C57" s="46" t="s">
        <v>328</v>
      </c>
      <c r="D57" s="46" t="s">
        <v>329</v>
      </c>
      <c r="E57" s="47">
        <v>1815</v>
      </c>
      <c r="F57" s="47">
        <v>1</v>
      </c>
      <c r="G57" s="47">
        <v>91</v>
      </c>
      <c r="H57" s="47">
        <v>4</v>
      </c>
      <c r="I57" s="47">
        <v>12</v>
      </c>
      <c r="J57" s="47">
        <v>25</v>
      </c>
      <c r="K57" s="47">
        <v>4</v>
      </c>
      <c r="L57" s="47">
        <v>0</v>
      </c>
      <c r="M57" s="47">
        <v>0</v>
      </c>
      <c r="N57" s="47">
        <v>2</v>
      </c>
      <c r="O57" s="47">
        <v>2</v>
      </c>
      <c r="P57" s="47">
        <v>8</v>
      </c>
      <c r="Q57" s="47">
        <v>6</v>
      </c>
      <c r="R57" s="47">
        <v>0</v>
      </c>
      <c r="S57" s="47">
        <v>0</v>
      </c>
      <c r="T57" s="47">
        <v>0</v>
      </c>
      <c r="U57" s="47">
        <v>58</v>
      </c>
      <c r="V57" s="47">
        <v>1</v>
      </c>
      <c r="W57" s="48"/>
      <c r="X57" s="23"/>
      <c r="Y57" s="23"/>
      <c r="Z57" s="23"/>
      <c r="AA57" s="23"/>
      <c r="AB57" s="23"/>
      <c r="AC57" s="23"/>
      <c r="AD57" s="23"/>
      <c r="AE57" s="23"/>
      <c r="AF57" s="23"/>
    </row>
    <row r="58" spans="1:32" ht="15" customHeight="1" x14ac:dyDescent="0.2">
      <c r="A58" s="45">
        <f t="shared" si="0"/>
        <v>211</v>
      </c>
      <c r="B58" s="54">
        <v>41706</v>
      </c>
      <c r="C58" s="46" t="s">
        <v>328</v>
      </c>
      <c r="D58" s="46" t="s">
        <v>329</v>
      </c>
      <c r="E58" s="47">
        <v>1830</v>
      </c>
      <c r="F58" s="47">
        <v>1</v>
      </c>
      <c r="G58" s="47">
        <v>87</v>
      </c>
      <c r="H58" s="47">
        <v>4</v>
      </c>
      <c r="I58" s="47">
        <v>15</v>
      </c>
      <c r="J58" s="47">
        <v>20</v>
      </c>
      <c r="K58" s="47">
        <v>5</v>
      </c>
      <c r="L58" s="47">
        <v>0</v>
      </c>
      <c r="M58" s="47">
        <v>0</v>
      </c>
      <c r="N58" s="47">
        <v>2</v>
      </c>
      <c r="O58" s="47">
        <v>0</v>
      </c>
      <c r="P58" s="47">
        <v>8</v>
      </c>
      <c r="Q58" s="47">
        <v>4</v>
      </c>
      <c r="R58" s="47">
        <v>0</v>
      </c>
      <c r="S58" s="47">
        <v>0</v>
      </c>
      <c r="T58" s="47">
        <v>0</v>
      </c>
      <c r="U58" s="47">
        <v>62</v>
      </c>
      <c r="V58" s="47">
        <v>4</v>
      </c>
      <c r="W58" s="48"/>
      <c r="X58" s="23"/>
      <c r="Y58" s="23"/>
      <c r="Z58" s="23"/>
      <c r="AA58" s="23"/>
      <c r="AB58" s="23"/>
      <c r="AC58" s="23"/>
      <c r="AD58" s="23"/>
      <c r="AE58" s="23"/>
      <c r="AF58" s="23"/>
    </row>
    <row r="59" spans="1:32" ht="15" customHeight="1" x14ac:dyDescent="0.2">
      <c r="A59" s="45">
        <f t="shared" si="0"/>
        <v>184</v>
      </c>
      <c r="B59" s="54">
        <v>41706</v>
      </c>
      <c r="C59" s="46" t="s">
        <v>328</v>
      </c>
      <c r="D59" s="46" t="s">
        <v>329</v>
      </c>
      <c r="E59" s="47">
        <v>1845</v>
      </c>
      <c r="F59" s="47">
        <v>1</v>
      </c>
      <c r="G59" s="47">
        <v>91</v>
      </c>
      <c r="H59" s="47">
        <v>5</v>
      </c>
      <c r="I59" s="47">
        <v>5</v>
      </c>
      <c r="J59" s="47">
        <v>16</v>
      </c>
      <c r="K59" s="47">
        <v>6</v>
      </c>
      <c r="L59" s="47">
        <v>0</v>
      </c>
      <c r="M59" s="47">
        <v>0</v>
      </c>
      <c r="N59" s="47">
        <v>0</v>
      </c>
      <c r="O59" s="47">
        <v>0</v>
      </c>
      <c r="P59" s="47">
        <v>3</v>
      </c>
      <c r="Q59" s="47">
        <v>3</v>
      </c>
      <c r="R59" s="47">
        <v>0</v>
      </c>
      <c r="S59" s="47">
        <v>0</v>
      </c>
      <c r="T59" s="47">
        <v>0</v>
      </c>
      <c r="U59" s="47">
        <v>54</v>
      </c>
      <c r="V59" s="47">
        <v>1</v>
      </c>
      <c r="W59" s="48"/>
      <c r="X59" s="23"/>
      <c r="Y59" s="23"/>
      <c r="Z59" s="23"/>
      <c r="AA59" s="23"/>
      <c r="AB59" s="23"/>
      <c r="AC59" s="23"/>
      <c r="AD59" s="23"/>
      <c r="AE59" s="23"/>
      <c r="AF59" s="23"/>
    </row>
    <row r="60" spans="1:32" ht="15" customHeight="1" x14ac:dyDescent="0.2">
      <c r="A60" s="45">
        <f t="shared" si="0"/>
        <v>207</v>
      </c>
      <c r="B60" s="54">
        <v>41706</v>
      </c>
      <c r="C60" s="46" t="s">
        <v>328</v>
      </c>
      <c r="D60" s="46" t="s">
        <v>329</v>
      </c>
      <c r="E60" s="47">
        <v>1900</v>
      </c>
      <c r="F60" s="47">
        <v>1</v>
      </c>
      <c r="G60" s="47">
        <v>95</v>
      </c>
      <c r="H60" s="47">
        <v>3</v>
      </c>
      <c r="I60" s="47">
        <v>20</v>
      </c>
      <c r="J60" s="47">
        <v>21</v>
      </c>
      <c r="K60" s="47">
        <v>3</v>
      </c>
      <c r="L60" s="47">
        <v>0</v>
      </c>
      <c r="M60" s="47">
        <v>0</v>
      </c>
      <c r="N60" s="47">
        <v>3</v>
      </c>
      <c r="O60" s="47">
        <v>1</v>
      </c>
      <c r="P60" s="47">
        <v>5</v>
      </c>
      <c r="Q60" s="47">
        <v>4</v>
      </c>
      <c r="R60" s="47">
        <v>0</v>
      </c>
      <c r="S60" s="47">
        <v>0</v>
      </c>
      <c r="T60" s="47">
        <v>0</v>
      </c>
      <c r="U60" s="47">
        <v>50</v>
      </c>
      <c r="V60" s="47">
        <v>2</v>
      </c>
      <c r="W60" s="48"/>
      <c r="X60" s="23"/>
      <c r="Y60" s="23"/>
      <c r="Z60" s="23"/>
      <c r="AA60" s="23"/>
      <c r="AB60" s="23"/>
      <c r="AC60" s="23"/>
      <c r="AD60" s="23"/>
      <c r="AE60" s="23"/>
      <c r="AF60" s="23"/>
    </row>
    <row r="61" spans="1:32" ht="15" customHeight="1" x14ac:dyDescent="0.2">
      <c r="A61" s="45">
        <f t="shared" si="0"/>
        <v>214</v>
      </c>
      <c r="B61" s="54">
        <v>41706</v>
      </c>
      <c r="C61" s="46" t="s">
        <v>328</v>
      </c>
      <c r="D61" s="46" t="s">
        <v>329</v>
      </c>
      <c r="E61" s="47">
        <v>1915</v>
      </c>
      <c r="F61" s="47">
        <v>1</v>
      </c>
      <c r="G61" s="47">
        <v>116</v>
      </c>
      <c r="H61" s="47">
        <v>6</v>
      </c>
      <c r="I61" s="47">
        <v>6</v>
      </c>
      <c r="J61" s="47">
        <v>11</v>
      </c>
      <c r="K61" s="47">
        <v>7</v>
      </c>
      <c r="L61" s="47">
        <v>0</v>
      </c>
      <c r="M61" s="47">
        <v>0</v>
      </c>
      <c r="N61" s="47">
        <v>0</v>
      </c>
      <c r="O61" s="47">
        <v>0</v>
      </c>
      <c r="P61" s="47">
        <v>4</v>
      </c>
      <c r="Q61" s="47">
        <v>4</v>
      </c>
      <c r="R61" s="47">
        <v>0</v>
      </c>
      <c r="S61" s="47">
        <v>0</v>
      </c>
      <c r="T61" s="47">
        <v>0</v>
      </c>
      <c r="U61" s="47">
        <v>60</v>
      </c>
      <c r="V61" s="47">
        <v>0</v>
      </c>
      <c r="W61" s="48"/>
      <c r="X61" s="23"/>
      <c r="Y61" s="23"/>
      <c r="Z61" s="23"/>
      <c r="AA61" s="23"/>
      <c r="AB61" s="23"/>
      <c r="AC61" s="23"/>
      <c r="AD61" s="23"/>
      <c r="AE61" s="23"/>
      <c r="AF61" s="23"/>
    </row>
    <row r="62" spans="1:32" ht="15" customHeight="1" x14ac:dyDescent="0.2">
      <c r="A62" s="45">
        <f t="shared" si="0"/>
        <v>181</v>
      </c>
      <c r="B62" s="54">
        <v>41706</v>
      </c>
      <c r="C62" s="46" t="s">
        <v>328</v>
      </c>
      <c r="D62" s="46" t="s">
        <v>329</v>
      </c>
      <c r="E62" s="47">
        <v>1930</v>
      </c>
      <c r="F62" s="47">
        <v>1</v>
      </c>
      <c r="G62" s="47">
        <v>94</v>
      </c>
      <c r="H62" s="47">
        <v>5</v>
      </c>
      <c r="I62" s="47">
        <v>5</v>
      </c>
      <c r="J62" s="47">
        <v>16</v>
      </c>
      <c r="K62" s="47">
        <v>7</v>
      </c>
      <c r="L62" s="47">
        <v>0</v>
      </c>
      <c r="M62" s="47">
        <v>0</v>
      </c>
      <c r="N62" s="47">
        <v>0</v>
      </c>
      <c r="O62" s="47">
        <v>0</v>
      </c>
      <c r="P62" s="47">
        <v>3</v>
      </c>
      <c r="Q62" s="47">
        <v>2</v>
      </c>
      <c r="R62" s="47">
        <v>0</v>
      </c>
      <c r="S62" s="47">
        <v>0</v>
      </c>
      <c r="T62" s="47">
        <v>1</v>
      </c>
      <c r="U62" s="47">
        <v>48</v>
      </c>
      <c r="V62" s="47">
        <v>0</v>
      </c>
      <c r="W62" s="48"/>
      <c r="X62" s="23"/>
      <c r="Y62" s="23"/>
      <c r="Z62" s="23"/>
      <c r="AA62" s="23"/>
      <c r="AB62" s="23"/>
      <c r="AC62" s="23"/>
      <c r="AD62" s="23"/>
      <c r="AE62" s="23"/>
      <c r="AF62" s="23"/>
    </row>
    <row r="63" spans="1:32" ht="15" customHeight="1" x14ac:dyDescent="0.2">
      <c r="A63" s="45">
        <f t="shared" si="0"/>
        <v>192</v>
      </c>
      <c r="B63" s="54">
        <v>41706</v>
      </c>
      <c r="C63" s="46" t="s">
        <v>328</v>
      </c>
      <c r="D63" s="46" t="s">
        <v>329</v>
      </c>
      <c r="E63" s="47">
        <v>1945</v>
      </c>
      <c r="F63" s="47">
        <v>1</v>
      </c>
      <c r="G63" s="47">
        <v>82</v>
      </c>
      <c r="H63" s="47">
        <v>4</v>
      </c>
      <c r="I63" s="47">
        <v>18</v>
      </c>
      <c r="J63" s="47">
        <v>20</v>
      </c>
      <c r="K63" s="47">
        <v>4</v>
      </c>
      <c r="L63" s="47">
        <v>0</v>
      </c>
      <c r="M63" s="47">
        <v>0</v>
      </c>
      <c r="N63" s="47">
        <v>2</v>
      </c>
      <c r="O63" s="47">
        <v>0</v>
      </c>
      <c r="P63" s="47">
        <v>5</v>
      </c>
      <c r="Q63" s="47">
        <v>2</v>
      </c>
      <c r="R63" s="47">
        <v>0</v>
      </c>
      <c r="S63" s="47">
        <v>0</v>
      </c>
      <c r="T63" s="47">
        <v>0</v>
      </c>
      <c r="U63" s="47">
        <v>54</v>
      </c>
      <c r="V63" s="47">
        <v>1</v>
      </c>
      <c r="W63" s="48"/>
      <c r="X63" s="23"/>
      <c r="Y63" s="23"/>
      <c r="Z63" s="23"/>
      <c r="AA63" s="23"/>
      <c r="AB63" s="23"/>
      <c r="AC63" s="23"/>
      <c r="AD63" s="23"/>
      <c r="AE63" s="23"/>
      <c r="AF63" s="23"/>
    </row>
    <row r="64" spans="1:32" ht="15" customHeight="1" x14ac:dyDescent="0.2">
      <c r="A64" s="45">
        <f t="shared" si="0"/>
        <v>220</v>
      </c>
      <c r="B64" s="54">
        <v>41706</v>
      </c>
      <c r="C64" s="46" t="s">
        <v>328</v>
      </c>
      <c r="D64" s="46" t="s">
        <v>329</v>
      </c>
      <c r="E64" s="47">
        <v>2000</v>
      </c>
      <c r="F64" s="47">
        <v>1</v>
      </c>
      <c r="G64" s="47">
        <v>109</v>
      </c>
      <c r="H64" s="47">
        <v>7</v>
      </c>
      <c r="I64" s="47">
        <v>11</v>
      </c>
      <c r="J64" s="47">
        <v>16</v>
      </c>
      <c r="K64" s="47">
        <v>5</v>
      </c>
      <c r="L64" s="47">
        <v>0</v>
      </c>
      <c r="M64" s="47">
        <v>0</v>
      </c>
      <c r="N64" s="47">
        <v>0</v>
      </c>
      <c r="O64" s="47">
        <v>0</v>
      </c>
      <c r="P64" s="47">
        <v>2</v>
      </c>
      <c r="Q64" s="47">
        <v>4</v>
      </c>
      <c r="R64" s="47">
        <v>0</v>
      </c>
      <c r="S64" s="47">
        <v>0</v>
      </c>
      <c r="T64" s="47">
        <v>0</v>
      </c>
      <c r="U64" s="47">
        <v>65</v>
      </c>
      <c r="V64" s="47">
        <v>1</v>
      </c>
      <c r="W64" s="48"/>
      <c r="X64" s="23"/>
      <c r="Y64" s="23"/>
      <c r="Z64" s="23"/>
      <c r="AA64" s="23"/>
      <c r="AB64" s="23"/>
      <c r="AC64" s="23"/>
      <c r="AD64" s="23"/>
      <c r="AE64" s="23"/>
      <c r="AF64" s="23"/>
    </row>
    <row r="65" spans="1:32" ht="15" customHeight="1" x14ac:dyDescent="0.2">
      <c r="A65" s="45">
        <f t="shared" si="0"/>
        <v>203</v>
      </c>
      <c r="B65" s="54">
        <v>41706</v>
      </c>
      <c r="C65" s="46" t="s">
        <v>328</v>
      </c>
      <c r="D65" s="46" t="s">
        <v>329</v>
      </c>
      <c r="E65" s="47">
        <v>2015</v>
      </c>
      <c r="F65" s="47">
        <v>1</v>
      </c>
      <c r="G65" s="47">
        <v>112</v>
      </c>
      <c r="H65" s="47">
        <v>2</v>
      </c>
      <c r="I65" s="47">
        <v>15</v>
      </c>
      <c r="J65" s="47">
        <v>13</v>
      </c>
      <c r="K65" s="47">
        <v>7</v>
      </c>
      <c r="L65" s="47">
        <v>0</v>
      </c>
      <c r="M65" s="47">
        <v>0</v>
      </c>
      <c r="N65" s="47">
        <v>0</v>
      </c>
      <c r="O65" s="47">
        <v>0</v>
      </c>
      <c r="P65" s="47">
        <v>3</v>
      </c>
      <c r="Q65" s="47">
        <v>4</v>
      </c>
      <c r="R65" s="47">
        <v>0</v>
      </c>
      <c r="S65" s="47">
        <v>0</v>
      </c>
      <c r="T65" s="47">
        <v>0</v>
      </c>
      <c r="U65" s="47">
        <v>46</v>
      </c>
      <c r="V65" s="47">
        <v>1</v>
      </c>
      <c r="W65" s="48"/>
      <c r="X65" s="23"/>
      <c r="Y65" s="23"/>
      <c r="Z65" s="23"/>
      <c r="AA65" s="23"/>
      <c r="AB65" s="23"/>
      <c r="AC65" s="23"/>
      <c r="AD65" s="23"/>
      <c r="AE65" s="23"/>
      <c r="AF65" s="23"/>
    </row>
    <row r="66" spans="1:32" ht="15" customHeight="1" x14ac:dyDescent="0.2">
      <c r="A66" s="45">
        <f t="shared" si="0"/>
        <v>185</v>
      </c>
      <c r="B66" s="54">
        <v>41706</v>
      </c>
      <c r="C66" s="46" t="s">
        <v>328</v>
      </c>
      <c r="D66" s="46" t="s">
        <v>329</v>
      </c>
      <c r="E66" s="47">
        <v>2030</v>
      </c>
      <c r="F66" s="47">
        <v>1</v>
      </c>
      <c r="G66" s="47">
        <v>105</v>
      </c>
      <c r="H66" s="47">
        <v>5</v>
      </c>
      <c r="I66" s="47">
        <v>3</v>
      </c>
      <c r="J66" s="47">
        <v>16</v>
      </c>
      <c r="K66" s="47">
        <v>7</v>
      </c>
      <c r="L66" s="47">
        <v>0</v>
      </c>
      <c r="M66" s="47">
        <v>0</v>
      </c>
      <c r="N66" s="47">
        <v>0</v>
      </c>
      <c r="O66" s="47">
        <v>0</v>
      </c>
      <c r="P66" s="47">
        <v>6</v>
      </c>
      <c r="Q66" s="47">
        <v>0</v>
      </c>
      <c r="R66" s="47">
        <v>0</v>
      </c>
      <c r="S66" s="47">
        <v>0</v>
      </c>
      <c r="T66" s="47">
        <v>0</v>
      </c>
      <c r="U66" s="47">
        <v>42</v>
      </c>
      <c r="V66" s="47">
        <v>1</v>
      </c>
      <c r="W66" s="48"/>
      <c r="X66" s="23"/>
      <c r="Y66" s="23"/>
      <c r="Z66" s="23"/>
      <c r="AA66" s="23"/>
      <c r="AB66" s="23"/>
      <c r="AC66" s="23"/>
      <c r="AD66" s="23"/>
      <c r="AE66" s="23"/>
      <c r="AF66" s="23"/>
    </row>
    <row r="67" spans="1:32" ht="15" customHeight="1" x14ac:dyDescent="0.2">
      <c r="A67" s="45">
        <f t="shared" si="0"/>
        <v>180</v>
      </c>
      <c r="B67" s="54">
        <v>41706</v>
      </c>
      <c r="C67" s="46" t="s">
        <v>328</v>
      </c>
      <c r="D67" s="46" t="s">
        <v>329</v>
      </c>
      <c r="E67" s="47">
        <v>2045</v>
      </c>
      <c r="F67" s="47">
        <v>1</v>
      </c>
      <c r="G67" s="47">
        <v>98</v>
      </c>
      <c r="H67" s="47">
        <v>2</v>
      </c>
      <c r="I67" s="47">
        <v>8</v>
      </c>
      <c r="J67" s="47">
        <v>17</v>
      </c>
      <c r="K67" s="47">
        <v>5</v>
      </c>
      <c r="L67" s="47">
        <v>0</v>
      </c>
      <c r="M67" s="47">
        <v>0</v>
      </c>
      <c r="N67" s="47">
        <v>0</v>
      </c>
      <c r="O67" s="47">
        <v>0</v>
      </c>
      <c r="P67" s="47">
        <v>2</v>
      </c>
      <c r="Q67" s="47">
        <v>1</v>
      </c>
      <c r="R67" s="47">
        <v>0</v>
      </c>
      <c r="S67" s="47">
        <v>0</v>
      </c>
      <c r="T67" s="47">
        <v>0</v>
      </c>
      <c r="U67" s="47">
        <v>46</v>
      </c>
      <c r="V67" s="47">
        <v>1</v>
      </c>
      <c r="W67" s="48"/>
      <c r="X67" s="23"/>
      <c r="Y67" s="23"/>
      <c r="Z67" s="23"/>
      <c r="AA67" s="23"/>
      <c r="AB67" s="23"/>
      <c r="AC67" s="23"/>
      <c r="AD67" s="23"/>
      <c r="AE67" s="23"/>
      <c r="AF67" s="23"/>
    </row>
    <row r="68" spans="1:32" ht="15" customHeight="1" x14ac:dyDescent="0.2">
      <c r="A68" s="45">
        <f t="shared" si="0"/>
        <v>158</v>
      </c>
      <c r="B68" s="54">
        <v>41706</v>
      </c>
      <c r="C68" s="46" t="s">
        <v>328</v>
      </c>
      <c r="D68" s="46" t="s">
        <v>329</v>
      </c>
      <c r="E68" s="47">
        <v>500</v>
      </c>
      <c r="F68" s="47">
        <v>2</v>
      </c>
      <c r="G68" s="47">
        <v>49</v>
      </c>
      <c r="H68" s="47">
        <v>4</v>
      </c>
      <c r="I68" s="47">
        <v>6</v>
      </c>
      <c r="J68" s="47">
        <v>20</v>
      </c>
      <c r="K68" s="47">
        <v>4</v>
      </c>
      <c r="L68" s="47">
        <v>0</v>
      </c>
      <c r="M68" s="47">
        <v>0</v>
      </c>
      <c r="N68" s="47">
        <v>0</v>
      </c>
      <c r="O68" s="47">
        <v>0</v>
      </c>
      <c r="P68" s="47">
        <v>1</v>
      </c>
      <c r="Q68" s="47">
        <v>2</v>
      </c>
      <c r="R68" s="47">
        <v>0</v>
      </c>
      <c r="S68" s="47">
        <v>0</v>
      </c>
      <c r="T68" s="47">
        <v>0</v>
      </c>
      <c r="U68" s="47">
        <v>70</v>
      </c>
      <c r="V68" s="47">
        <v>2</v>
      </c>
      <c r="W68" s="48"/>
      <c r="X68" s="23"/>
      <c r="Y68" s="23"/>
      <c r="Z68" s="23"/>
      <c r="AA68" s="23"/>
      <c r="AB68" s="23"/>
      <c r="AC68" s="23"/>
      <c r="AD68" s="23"/>
      <c r="AE68" s="23"/>
      <c r="AF68" s="23"/>
    </row>
    <row r="69" spans="1:32" ht="15" customHeight="1" x14ac:dyDescent="0.2">
      <c r="A69" s="45">
        <f t="shared" ref="A69:A132" si="1">SUM(G69:V69)</f>
        <v>159</v>
      </c>
      <c r="B69" s="54">
        <v>41706</v>
      </c>
      <c r="C69" s="46" t="s">
        <v>328</v>
      </c>
      <c r="D69" s="46" t="s">
        <v>329</v>
      </c>
      <c r="E69" s="47">
        <v>515</v>
      </c>
      <c r="F69" s="47">
        <v>2</v>
      </c>
      <c r="G69" s="47">
        <v>47</v>
      </c>
      <c r="H69" s="47">
        <v>5</v>
      </c>
      <c r="I69" s="47">
        <v>10</v>
      </c>
      <c r="J69" s="47">
        <v>20</v>
      </c>
      <c r="K69" s="47">
        <v>7</v>
      </c>
      <c r="L69" s="47">
        <v>0</v>
      </c>
      <c r="M69" s="47">
        <v>0</v>
      </c>
      <c r="N69" s="47">
        <v>3</v>
      </c>
      <c r="O69" s="47">
        <v>0</v>
      </c>
      <c r="P69" s="47">
        <v>0</v>
      </c>
      <c r="Q69" s="47">
        <v>0</v>
      </c>
      <c r="R69" s="47">
        <v>1</v>
      </c>
      <c r="S69" s="47">
        <v>0</v>
      </c>
      <c r="T69" s="47">
        <v>0</v>
      </c>
      <c r="U69" s="47">
        <v>65</v>
      </c>
      <c r="V69" s="47">
        <v>1</v>
      </c>
      <c r="W69" s="48"/>
      <c r="X69" s="23"/>
      <c r="Y69" s="23"/>
      <c r="Z69" s="23"/>
      <c r="AA69" s="23"/>
      <c r="AB69" s="23"/>
      <c r="AC69" s="23"/>
      <c r="AD69" s="23"/>
      <c r="AE69" s="23"/>
      <c r="AF69" s="23"/>
    </row>
    <row r="70" spans="1:32" ht="15" customHeight="1" x14ac:dyDescent="0.2">
      <c r="A70" s="45">
        <f t="shared" si="1"/>
        <v>224</v>
      </c>
      <c r="B70" s="54">
        <v>41706</v>
      </c>
      <c r="C70" s="46" t="s">
        <v>328</v>
      </c>
      <c r="D70" s="46" t="s">
        <v>329</v>
      </c>
      <c r="E70" s="47">
        <v>530</v>
      </c>
      <c r="F70" s="47">
        <v>2</v>
      </c>
      <c r="G70" s="47">
        <v>69</v>
      </c>
      <c r="H70" s="47">
        <v>6</v>
      </c>
      <c r="I70" s="47">
        <v>12</v>
      </c>
      <c r="J70" s="47">
        <v>25</v>
      </c>
      <c r="K70" s="47">
        <v>11</v>
      </c>
      <c r="L70" s="47">
        <v>0</v>
      </c>
      <c r="M70" s="47">
        <v>0</v>
      </c>
      <c r="N70" s="47">
        <v>3</v>
      </c>
      <c r="O70" s="47">
        <v>0</v>
      </c>
      <c r="P70" s="47">
        <v>1</v>
      </c>
      <c r="Q70" s="47">
        <v>4</v>
      </c>
      <c r="R70" s="47">
        <v>0</v>
      </c>
      <c r="S70" s="47">
        <v>0</v>
      </c>
      <c r="T70" s="47">
        <v>0</v>
      </c>
      <c r="U70" s="47">
        <v>92</v>
      </c>
      <c r="V70" s="47">
        <v>1</v>
      </c>
      <c r="W70" s="48"/>
      <c r="X70" s="23"/>
      <c r="Y70" s="23"/>
      <c r="Z70" s="23"/>
      <c r="AA70" s="23"/>
      <c r="AB70" s="23"/>
      <c r="AC70" s="23"/>
      <c r="AD70" s="23"/>
      <c r="AE70" s="23"/>
      <c r="AF70" s="23"/>
    </row>
    <row r="71" spans="1:32" ht="15" customHeight="1" x14ac:dyDescent="0.2">
      <c r="A71" s="45">
        <f t="shared" si="1"/>
        <v>184</v>
      </c>
      <c r="B71" s="54">
        <v>41706</v>
      </c>
      <c r="C71" s="46" t="s">
        <v>328</v>
      </c>
      <c r="D71" s="46" t="s">
        <v>329</v>
      </c>
      <c r="E71" s="47">
        <v>545</v>
      </c>
      <c r="F71" s="47">
        <v>2</v>
      </c>
      <c r="G71" s="47">
        <v>57</v>
      </c>
      <c r="H71" s="47">
        <v>6</v>
      </c>
      <c r="I71" s="47">
        <v>11</v>
      </c>
      <c r="J71" s="47">
        <v>18</v>
      </c>
      <c r="K71" s="47">
        <v>6</v>
      </c>
      <c r="L71" s="47">
        <v>0</v>
      </c>
      <c r="M71" s="47">
        <v>0</v>
      </c>
      <c r="N71" s="47">
        <v>0</v>
      </c>
      <c r="O71" s="47">
        <v>0</v>
      </c>
      <c r="P71" s="47">
        <v>1</v>
      </c>
      <c r="Q71" s="47">
        <v>0</v>
      </c>
      <c r="R71" s="47">
        <v>0</v>
      </c>
      <c r="S71" s="47">
        <v>0</v>
      </c>
      <c r="T71" s="47">
        <v>0</v>
      </c>
      <c r="U71" s="47">
        <v>84</v>
      </c>
      <c r="V71" s="47">
        <v>1</v>
      </c>
      <c r="W71" s="48"/>
      <c r="X71" s="23"/>
      <c r="Y71" s="23"/>
      <c r="Z71" s="23"/>
      <c r="AA71" s="23"/>
      <c r="AB71" s="23"/>
      <c r="AC71" s="23"/>
      <c r="AD71" s="23"/>
      <c r="AE71" s="23"/>
      <c r="AF71" s="23"/>
    </row>
    <row r="72" spans="1:32" ht="15" customHeight="1" x14ac:dyDescent="0.2">
      <c r="A72" s="45">
        <f t="shared" si="1"/>
        <v>191</v>
      </c>
      <c r="B72" s="54">
        <v>41706</v>
      </c>
      <c r="C72" s="46" t="s">
        <v>328</v>
      </c>
      <c r="D72" s="46" t="s">
        <v>329</v>
      </c>
      <c r="E72" s="47">
        <v>600</v>
      </c>
      <c r="F72" s="47">
        <v>2</v>
      </c>
      <c r="G72" s="47">
        <v>51</v>
      </c>
      <c r="H72" s="47">
        <v>6</v>
      </c>
      <c r="I72" s="47">
        <v>8</v>
      </c>
      <c r="J72" s="47">
        <v>19</v>
      </c>
      <c r="K72" s="47">
        <v>7</v>
      </c>
      <c r="L72" s="47">
        <v>0</v>
      </c>
      <c r="M72" s="47">
        <v>0</v>
      </c>
      <c r="N72" s="47">
        <v>1</v>
      </c>
      <c r="O72" s="47">
        <v>2</v>
      </c>
      <c r="P72" s="47">
        <v>0</v>
      </c>
      <c r="Q72" s="47">
        <v>1</v>
      </c>
      <c r="R72" s="47">
        <v>0</v>
      </c>
      <c r="S72" s="47">
        <v>0</v>
      </c>
      <c r="T72" s="47">
        <v>0</v>
      </c>
      <c r="U72" s="47">
        <v>95</v>
      </c>
      <c r="V72" s="47">
        <v>1</v>
      </c>
      <c r="W72" s="48"/>
      <c r="X72" s="23"/>
      <c r="Y72" s="23"/>
      <c r="Z72" s="23"/>
      <c r="AA72" s="23"/>
      <c r="AB72" s="23"/>
      <c r="AC72" s="23"/>
      <c r="AD72" s="23"/>
      <c r="AE72" s="23"/>
      <c r="AF72" s="23"/>
    </row>
    <row r="73" spans="1:32" ht="15" customHeight="1" x14ac:dyDescent="0.2">
      <c r="A73" s="45">
        <f t="shared" si="1"/>
        <v>190</v>
      </c>
      <c r="B73" s="54">
        <v>41706</v>
      </c>
      <c r="C73" s="46" t="s">
        <v>328</v>
      </c>
      <c r="D73" s="46" t="s">
        <v>329</v>
      </c>
      <c r="E73" s="47">
        <v>615</v>
      </c>
      <c r="F73" s="47">
        <v>2</v>
      </c>
      <c r="G73" s="47">
        <v>64</v>
      </c>
      <c r="H73" s="47">
        <v>7</v>
      </c>
      <c r="I73" s="47">
        <v>9</v>
      </c>
      <c r="J73" s="47">
        <v>18</v>
      </c>
      <c r="K73" s="47">
        <v>6</v>
      </c>
      <c r="L73" s="47">
        <v>0</v>
      </c>
      <c r="M73" s="47">
        <v>0</v>
      </c>
      <c r="N73" s="47">
        <v>5</v>
      </c>
      <c r="O73" s="47">
        <v>1</v>
      </c>
      <c r="P73" s="47">
        <v>0</v>
      </c>
      <c r="Q73" s="47">
        <v>1</v>
      </c>
      <c r="R73" s="47">
        <v>0</v>
      </c>
      <c r="S73" s="47">
        <v>0</v>
      </c>
      <c r="T73" s="47">
        <v>0</v>
      </c>
      <c r="U73" s="47">
        <v>78</v>
      </c>
      <c r="V73" s="47">
        <v>1</v>
      </c>
      <c r="W73" s="48"/>
      <c r="X73" s="23"/>
      <c r="Y73" s="23"/>
      <c r="Z73" s="23"/>
      <c r="AA73" s="23"/>
      <c r="AB73" s="23"/>
      <c r="AC73" s="23"/>
      <c r="AD73" s="23"/>
      <c r="AE73" s="23"/>
      <c r="AF73" s="23"/>
    </row>
    <row r="74" spans="1:32" ht="15" customHeight="1" x14ac:dyDescent="0.2">
      <c r="A74" s="45">
        <f t="shared" si="1"/>
        <v>200</v>
      </c>
      <c r="B74" s="54">
        <v>41706</v>
      </c>
      <c r="C74" s="46" t="s">
        <v>328</v>
      </c>
      <c r="D74" s="46" t="s">
        <v>329</v>
      </c>
      <c r="E74" s="47">
        <v>630</v>
      </c>
      <c r="F74" s="47">
        <v>2</v>
      </c>
      <c r="G74" s="47">
        <v>64</v>
      </c>
      <c r="H74" s="47">
        <v>5</v>
      </c>
      <c r="I74" s="47">
        <v>13</v>
      </c>
      <c r="J74" s="47">
        <v>21</v>
      </c>
      <c r="K74" s="47">
        <v>5</v>
      </c>
      <c r="L74" s="47">
        <v>0</v>
      </c>
      <c r="M74" s="47">
        <v>0</v>
      </c>
      <c r="N74" s="47">
        <v>1</v>
      </c>
      <c r="O74" s="47">
        <v>1</v>
      </c>
      <c r="P74" s="47">
        <v>0</v>
      </c>
      <c r="Q74" s="47">
        <v>1</v>
      </c>
      <c r="R74" s="47">
        <v>0</v>
      </c>
      <c r="S74" s="47">
        <v>0</v>
      </c>
      <c r="T74" s="47">
        <v>0</v>
      </c>
      <c r="U74" s="47">
        <v>86</v>
      </c>
      <c r="V74" s="47">
        <v>3</v>
      </c>
      <c r="W74" s="48"/>
      <c r="X74" s="23"/>
      <c r="Y74" s="23"/>
      <c r="Z74" s="23"/>
      <c r="AA74" s="23"/>
      <c r="AB74" s="23"/>
      <c r="AC74" s="23"/>
      <c r="AD74" s="23"/>
      <c r="AE74" s="23"/>
      <c r="AF74" s="23"/>
    </row>
    <row r="75" spans="1:32" ht="15" customHeight="1" x14ac:dyDescent="0.2">
      <c r="A75" s="45">
        <f t="shared" si="1"/>
        <v>205</v>
      </c>
      <c r="B75" s="54">
        <v>41706</v>
      </c>
      <c r="C75" s="46" t="s">
        <v>328</v>
      </c>
      <c r="D75" s="46" t="s">
        <v>329</v>
      </c>
      <c r="E75" s="47">
        <v>645</v>
      </c>
      <c r="F75" s="47">
        <v>2</v>
      </c>
      <c r="G75" s="47">
        <v>83</v>
      </c>
      <c r="H75" s="47">
        <v>5</v>
      </c>
      <c r="I75" s="47">
        <v>8</v>
      </c>
      <c r="J75" s="47">
        <v>19</v>
      </c>
      <c r="K75" s="47">
        <v>6</v>
      </c>
      <c r="L75" s="47">
        <v>0</v>
      </c>
      <c r="M75" s="47">
        <v>0</v>
      </c>
      <c r="N75" s="47">
        <v>1</v>
      </c>
      <c r="O75" s="47">
        <v>0</v>
      </c>
      <c r="P75" s="47">
        <v>0</v>
      </c>
      <c r="Q75" s="47">
        <v>1</v>
      </c>
      <c r="R75" s="47">
        <v>0</v>
      </c>
      <c r="S75" s="47">
        <v>0</v>
      </c>
      <c r="T75" s="47">
        <v>0</v>
      </c>
      <c r="U75" s="47">
        <v>81</v>
      </c>
      <c r="V75" s="47">
        <v>1</v>
      </c>
      <c r="W75" s="48"/>
      <c r="X75" s="23"/>
      <c r="Y75" s="23"/>
      <c r="Z75" s="23"/>
      <c r="AA75" s="23"/>
      <c r="AB75" s="23"/>
      <c r="AC75" s="23"/>
      <c r="AD75" s="23"/>
      <c r="AE75" s="23"/>
      <c r="AF75" s="23"/>
    </row>
    <row r="76" spans="1:32" ht="15" customHeight="1" x14ac:dyDescent="0.2">
      <c r="A76" s="45">
        <f t="shared" si="1"/>
        <v>218</v>
      </c>
      <c r="B76" s="54">
        <v>41706</v>
      </c>
      <c r="C76" s="46" t="s">
        <v>328</v>
      </c>
      <c r="D76" s="46" t="s">
        <v>329</v>
      </c>
      <c r="E76" s="47">
        <v>700</v>
      </c>
      <c r="F76" s="47">
        <v>2</v>
      </c>
      <c r="G76" s="47">
        <v>80</v>
      </c>
      <c r="H76" s="47">
        <v>4</v>
      </c>
      <c r="I76" s="47">
        <v>13</v>
      </c>
      <c r="J76" s="47">
        <v>13</v>
      </c>
      <c r="K76" s="47">
        <v>5</v>
      </c>
      <c r="L76" s="47">
        <v>0</v>
      </c>
      <c r="M76" s="47">
        <v>0</v>
      </c>
      <c r="N76" s="47">
        <v>2</v>
      </c>
      <c r="O76" s="47">
        <v>0</v>
      </c>
      <c r="P76" s="47">
        <v>0</v>
      </c>
      <c r="Q76" s="47">
        <v>1</v>
      </c>
      <c r="R76" s="47">
        <v>0</v>
      </c>
      <c r="S76" s="47">
        <v>0</v>
      </c>
      <c r="T76" s="47">
        <v>0</v>
      </c>
      <c r="U76" s="47">
        <v>99</v>
      </c>
      <c r="V76" s="47">
        <v>1</v>
      </c>
      <c r="W76" s="48"/>
      <c r="X76" s="23"/>
      <c r="Y76" s="23"/>
      <c r="Z76" s="23"/>
      <c r="AA76" s="23"/>
      <c r="AB76" s="23"/>
      <c r="AC76" s="23"/>
      <c r="AD76" s="23"/>
      <c r="AE76" s="23"/>
      <c r="AF76" s="23"/>
    </row>
    <row r="77" spans="1:32" ht="15" customHeight="1" x14ac:dyDescent="0.2">
      <c r="A77" s="45">
        <f t="shared" si="1"/>
        <v>233</v>
      </c>
      <c r="B77" s="54">
        <v>41706</v>
      </c>
      <c r="C77" s="46" t="s">
        <v>328</v>
      </c>
      <c r="D77" s="46" t="s">
        <v>329</v>
      </c>
      <c r="E77" s="47">
        <v>715</v>
      </c>
      <c r="F77" s="47">
        <v>2</v>
      </c>
      <c r="G77" s="47">
        <v>82</v>
      </c>
      <c r="H77" s="47">
        <v>7</v>
      </c>
      <c r="I77" s="47">
        <v>12</v>
      </c>
      <c r="J77" s="47">
        <v>15</v>
      </c>
      <c r="K77" s="47">
        <v>9</v>
      </c>
      <c r="L77" s="47">
        <v>0</v>
      </c>
      <c r="M77" s="47">
        <v>0</v>
      </c>
      <c r="N77" s="47">
        <v>1</v>
      </c>
      <c r="O77" s="47">
        <v>0</v>
      </c>
      <c r="P77" s="47">
        <v>4</v>
      </c>
      <c r="Q77" s="47">
        <v>1</v>
      </c>
      <c r="R77" s="47">
        <v>0</v>
      </c>
      <c r="S77" s="47">
        <v>0</v>
      </c>
      <c r="T77" s="47">
        <v>0</v>
      </c>
      <c r="U77" s="47">
        <v>101</v>
      </c>
      <c r="V77" s="47">
        <v>1</v>
      </c>
      <c r="W77" s="48"/>
      <c r="X77" s="23"/>
      <c r="Y77" s="23"/>
      <c r="Z77" s="23"/>
      <c r="AA77" s="23"/>
      <c r="AB77" s="23"/>
      <c r="AC77" s="23"/>
      <c r="AD77" s="23"/>
      <c r="AE77" s="23"/>
      <c r="AF77" s="23"/>
    </row>
    <row r="78" spans="1:32" ht="15" customHeight="1" x14ac:dyDescent="0.2">
      <c r="A78" s="45">
        <f t="shared" si="1"/>
        <v>183</v>
      </c>
      <c r="B78" s="54">
        <v>41706</v>
      </c>
      <c r="C78" s="46" t="s">
        <v>328</v>
      </c>
      <c r="D78" s="46" t="s">
        <v>329</v>
      </c>
      <c r="E78" s="47">
        <v>730</v>
      </c>
      <c r="F78" s="47">
        <v>2</v>
      </c>
      <c r="G78" s="47">
        <v>68</v>
      </c>
      <c r="H78" s="47">
        <v>6</v>
      </c>
      <c r="I78" s="47">
        <v>15</v>
      </c>
      <c r="J78" s="47">
        <v>14</v>
      </c>
      <c r="K78" s="47">
        <v>8</v>
      </c>
      <c r="L78" s="47">
        <v>0</v>
      </c>
      <c r="M78" s="47">
        <v>0</v>
      </c>
      <c r="N78" s="47">
        <v>2</v>
      </c>
      <c r="O78" s="47">
        <v>1</v>
      </c>
      <c r="P78" s="47">
        <v>0</v>
      </c>
      <c r="Q78" s="47">
        <v>0</v>
      </c>
      <c r="R78" s="47">
        <v>0</v>
      </c>
      <c r="S78" s="47">
        <v>0</v>
      </c>
      <c r="T78" s="47">
        <v>0</v>
      </c>
      <c r="U78" s="47">
        <v>64</v>
      </c>
      <c r="V78" s="47">
        <v>5</v>
      </c>
      <c r="W78" s="48"/>
      <c r="X78" s="23"/>
      <c r="Y78" s="23"/>
      <c r="Z78" s="23"/>
      <c r="AA78" s="23"/>
      <c r="AB78" s="23"/>
      <c r="AC78" s="23"/>
      <c r="AD78" s="23"/>
      <c r="AE78" s="23"/>
      <c r="AF78" s="23"/>
    </row>
    <row r="79" spans="1:32" ht="15" customHeight="1" x14ac:dyDescent="0.2">
      <c r="A79" s="45">
        <f t="shared" si="1"/>
        <v>173</v>
      </c>
      <c r="B79" s="54">
        <v>41706</v>
      </c>
      <c r="C79" s="46" t="s">
        <v>328</v>
      </c>
      <c r="D79" s="46" t="s">
        <v>329</v>
      </c>
      <c r="E79" s="47">
        <v>745</v>
      </c>
      <c r="F79" s="47">
        <v>2</v>
      </c>
      <c r="G79" s="47">
        <v>63</v>
      </c>
      <c r="H79" s="47">
        <v>7</v>
      </c>
      <c r="I79" s="47">
        <v>8</v>
      </c>
      <c r="J79" s="47">
        <v>13</v>
      </c>
      <c r="K79" s="47">
        <v>10</v>
      </c>
      <c r="L79" s="47">
        <v>0</v>
      </c>
      <c r="M79" s="47">
        <v>0</v>
      </c>
      <c r="N79" s="47">
        <v>0</v>
      </c>
      <c r="O79" s="47">
        <v>0</v>
      </c>
      <c r="P79" s="47">
        <v>2</v>
      </c>
      <c r="Q79" s="47">
        <v>0</v>
      </c>
      <c r="R79" s="47">
        <v>0</v>
      </c>
      <c r="S79" s="47">
        <v>0</v>
      </c>
      <c r="T79" s="47">
        <v>0</v>
      </c>
      <c r="U79" s="47">
        <v>67</v>
      </c>
      <c r="V79" s="47">
        <v>3</v>
      </c>
      <c r="W79" s="48"/>
      <c r="X79" s="23"/>
      <c r="Y79" s="23"/>
      <c r="Z79" s="23"/>
      <c r="AA79" s="23"/>
      <c r="AB79" s="23"/>
      <c r="AC79" s="23"/>
      <c r="AD79" s="23"/>
      <c r="AE79" s="23"/>
      <c r="AF79" s="23"/>
    </row>
    <row r="80" spans="1:32" ht="15" customHeight="1" x14ac:dyDescent="0.2">
      <c r="A80" s="45">
        <f t="shared" si="1"/>
        <v>144</v>
      </c>
      <c r="B80" s="54">
        <v>41706</v>
      </c>
      <c r="C80" s="46" t="s">
        <v>328</v>
      </c>
      <c r="D80" s="46" t="s">
        <v>329</v>
      </c>
      <c r="E80" s="47">
        <v>800</v>
      </c>
      <c r="F80" s="47">
        <v>2</v>
      </c>
      <c r="G80" s="47">
        <v>52</v>
      </c>
      <c r="H80" s="47">
        <v>6</v>
      </c>
      <c r="I80" s="47">
        <v>10</v>
      </c>
      <c r="J80" s="47">
        <v>18</v>
      </c>
      <c r="K80" s="47">
        <v>9</v>
      </c>
      <c r="L80" s="47">
        <v>0</v>
      </c>
      <c r="M80" s="47">
        <v>0</v>
      </c>
      <c r="N80" s="47">
        <v>1</v>
      </c>
      <c r="O80" s="47">
        <v>0</v>
      </c>
      <c r="P80" s="47">
        <v>1</v>
      </c>
      <c r="Q80" s="47">
        <v>2</v>
      </c>
      <c r="R80" s="47">
        <v>0</v>
      </c>
      <c r="S80" s="47">
        <v>0</v>
      </c>
      <c r="T80" s="47">
        <v>0</v>
      </c>
      <c r="U80" s="47">
        <v>43</v>
      </c>
      <c r="V80" s="47">
        <v>2</v>
      </c>
      <c r="W80" s="48"/>
      <c r="X80" s="23"/>
      <c r="Y80" s="23"/>
      <c r="Z80" s="23"/>
      <c r="AA80" s="23"/>
      <c r="AB80" s="23"/>
      <c r="AC80" s="23"/>
      <c r="AD80" s="23"/>
      <c r="AE80" s="23"/>
      <c r="AF80" s="23"/>
    </row>
    <row r="81" spans="1:32" ht="15" customHeight="1" x14ac:dyDescent="0.2">
      <c r="A81" s="45">
        <f t="shared" si="1"/>
        <v>167</v>
      </c>
      <c r="B81" s="54">
        <v>41706</v>
      </c>
      <c r="C81" s="46" t="s">
        <v>328</v>
      </c>
      <c r="D81" s="46" t="s">
        <v>329</v>
      </c>
      <c r="E81" s="47">
        <v>815</v>
      </c>
      <c r="F81" s="47">
        <v>2</v>
      </c>
      <c r="G81" s="47">
        <v>83</v>
      </c>
      <c r="H81" s="47">
        <v>8</v>
      </c>
      <c r="I81" s="47">
        <v>9</v>
      </c>
      <c r="J81" s="47">
        <v>18</v>
      </c>
      <c r="K81" s="47">
        <v>7</v>
      </c>
      <c r="L81" s="47">
        <v>0</v>
      </c>
      <c r="M81" s="47">
        <v>0</v>
      </c>
      <c r="N81" s="47">
        <v>0</v>
      </c>
      <c r="O81" s="47">
        <v>1</v>
      </c>
      <c r="P81" s="47">
        <v>3</v>
      </c>
      <c r="Q81" s="47">
        <v>0</v>
      </c>
      <c r="R81" s="47">
        <v>1</v>
      </c>
      <c r="S81" s="47">
        <v>0</v>
      </c>
      <c r="T81" s="47">
        <v>0</v>
      </c>
      <c r="U81" s="47">
        <v>36</v>
      </c>
      <c r="V81" s="47">
        <v>1</v>
      </c>
      <c r="W81" s="48"/>
      <c r="X81" s="23"/>
      <c r="Y81" s="23"/>
      <c r="Z81" s="23"/>
      <c r="AA81" s="23"/>
      <c r="AB81" s="23"/>
      <c r="AC81" s="23"/>
      <c r="AD81" s="23"/>
      <c r="AE81" s="23"/>
      <c r="AF81" s="23"/>
    </row>
    <row r="82" spans="1:32" ht="15" customHeight="1" x14ac:dyDescent="0.2">
      <c r="A82" s="45">
        <f t="shared" si="1"/>
        <v>153</v>
      </c>
      <c r="B82" s="54">
        <v>41706</v>
      </c>
      <c r="C82" s="46" t="s">
        <v>328</v>
      </c>
      <c r="D82" s="46" t="s">
        <v>329</v>
      </c>
      <c r="E82" s="47">
        <v>830</v>
      </c>
      <c r="F82" s="47">
        <v>2</v>
      </c>
      <c r="G82" s="47">
        <v>61</v>
      </c>
      <c r="H82" s="47">
        <v>7</v>
      </c>
      <c r="I82" s="47">
        <v>9</v>
      </c>
      <c r="J82" s="47">
        <v>14</v>
      </c>
      <c r="K82" s="47">
        <v>4</v>
      </c>
      <c r="L82" s="47">
        <v>0</v>
      </c>
      <c r="M82" s="47">
        <v>0</v>
      </c>
      <c r="N82" s="47">
        <v>0</v>
      </c>
      <c r="O82" s="47">
        <v>0</v>
      </c>
      <c r="P82" s="47">
        <v>5</v>
      </c>
      <c r="Q82" s="47">
        <v>2</v>
      </c>
      <c r="R82" s="47">
        <v>0</v>
      </c>
      <c r="S82" s="47">
        <v>0</v>
      </c>
      <c r="T82" s="47">
        <v>0</v>
      </c>
      <c r="U82" s="47">
        <v>48</v>
      </c>
      <c r="V82" s="47">
        <v>3</v>
      </c>
      <c r="W82" s="48"/>
      <c r="X82" s="23"/>
      <c r="Y82" s="23"/>
      <c r="Z82" s="23"/>
      <c r="AA82" s="23"/>
      <c r="AB82" s="23"/>
      <c r="AC82" s="23"/>
      <c r="AD82" s="23"/>
      <c r="AE82" s="23"/>
      <c r="AF82" s="23"/>
    </row>
    <row r="83" spans="1:32" ht="15" customHeight="1" x14ac:dyDescent="0.2">
      <c r="A83" s="45">
        <f t="shared" si="1"/>
        <v>136</v>
      </c>
      <c r="B83" s="54">
        <v>41706</v>
      </c>
      <c r="C83" s="46" t="s">
        <v>328</v>
      </c>
      <c r="D83" s="46" t="s">
        <v>329</v>
      </c>
      <c r="E83" s="47">
        <v>845</v>
      </c>
      <c r="F83" s="47">
        <v>2</v>
      </c>
      <c r="G83" s="47">
        <v>50</v>
      </c>
      <c r="H83" s="47">
        <v>4</v>
      </c>
      <c r="I83" s="47">
        <v>8</v>
      </c>
      <c r="J83" s="47">
        <v>16</v>
      </c>
      <c r="K83" s="47">
        <v>9</v>
      </c>
      <c r="L83" s="47">
        <v>0</v>
      </c>
      <c r="M83" s="47">
        <v>0</v>
      </c>
      <c r="N83" s="47">
        <v>1</v>
      </c>
      <c r="O83" s="47">
        <v>1</v>
      </c>
      <c r="P83" s="47">
        <v>4</v>
      </c>
      <c r="Q83" s="47">
        <v>1</v>
      </c>
      <c r="R83" s="47">
        <v>0</v>
      </c>
      <c r="S83" s="47">
        <v>0</v>
      </c>
      <c r="T83" s="47">
        <v>0</v>
      </c>
      <c r="U83" s="47">
        <v>40</v>
      </c>
      <c r="V83" s="47">
        <v>2</v>
      </c>
      <c r="W83" s="48"/>
      <c r="X83" s="23"/>
      <c r="Y83" s="23"/>
      <c r="Z83" s="23"/>
      <c r="AA83" s="23"/>
      <c r="AB83" s="23"/>
      <c r="AC83" s="23"/>
      <c r="AD83" s="23"/>
      <c r="AE83" s="23"/>
      <c r="AF83" s="23"/>
    </row>
    <row r="84" spans="1:32" ht="15" customHeight="1" x14ac:dyDescent="0.2">
      <c r="A84" s="45">
        <f t="shared" si="1"/>
        <v>136</v>
      </c>
      <c r="B84" s="54">
        <v>41706</v>
      </c>
      <c r="C84" s="46" t="s">
        <v>328</v>
      </c>
      <c r="D84" s="46" t="s">
        <v>329</v>
      </c>
      <c r="E84" s="47">
        <v>900</v>
      </c>
      <c r="F84" s="47">
        <v>2</v>
      </c>
      <c r="G84" s="47">
        <v>70</v>
      </c>
      <c r="H84" s="47">
        <v>5</v>
      </c>
      <c r="I84" s="47">
        <v>6</v>
      </c>
      <c r="J84" s="47">
        <v>18</v>
      </c>
      <c r="K84" s="47">
        <v>5</v>
      </c>
      <c r="L84" s="47">
        <v>0</v>
      </c>
      <c r="M84" s="47">
        <v>0</v>
      </c>
      <c r="N84" s="47">
        <v>0</v>
      </c>
      <c r="O84" s="47">
        <v>0</v>
      </c>
      <c r="P84" s="47">
        <v>0</v>
      </c>
      <c r="Q84" s="47">
        <v>2</v>
      </c>
      <c r="R84" s="47">
        <v>0</v>
      </c>
      <c r="S84" s="47">
        <v>0</v>
      </c>
      <c r="T84" s="47">
        <v>0</v>
      </c>
      <c r="U84" s="47">
        <v>27</v>
      </c>
      <c r="V84" s="47">
        <v>3</v>
      </c>
      <c r="W84" s="48"/>
      <c r="X84" s="23"/>
      <c r="Y84" s="23"/>
      <c r="Z84" s="23"/>
      <c r="AA84" s="23"/>
      <c r="AB84" s="23"/>
      <c r="AC84" s="23"/>
      <c r="AD84" s="23"/>
      <c r="AE84" s="23"/>
      <c r="AF84" s="23"/>
    </row>
    <row r="85" spans="1:32" ht="15" customHeight="1" x14ac:dyDescent="0.2">
      <c r="A85" s="45">
        <f t="shared" si="1"/>
        <v>121</v>
      </c>
      <c r="B85" s="54">
        <v>41706</v>
      </c>
      <c r="C85" s="46" t="s">
        <v>328</v>
      </c>
      <c r="D85" s="46" t="s">
        <v>329</v>
      </c>
      <c r="E85" s="47">
        <v>915</v>
      </c>
      <c r="F85" s="47">
        <v>2</v>
      </c>
      <c r="G85" s="47">
        <v>51</v>
      </c>
      <c r="H85" s="47">
        <v>5</v>
      </c>
      <c r="I85" s="47">
        <v>10</v>
      </c>
      <c r="J85" s="47">
        <v>13</v>
      </c>
      <c r="K85" s="47">
        <v>4</v>
      </c>
      <c r="L85" s="47">
        <v>0</v>
      </c>
      <c r="M85" s="47">
        <v>0</v>
      </c>
      <c r="N85" s="47">
        <v>0</v>
      </c>
      <c r="O85" s="47">
        <v>0</v>
      </c>
      <c r="P85" s="47">
        <v>2</v>
      </c>
      <c r="Q85" s="47">
        <v>4</v>
      </c>
      <c r="R85" s="47">
        <v>0</v>
      </c>
      <c r="S85" s="47">
        <v>0</v>
      </c>
      <c r="T85" s="47">
        <v>0</v>
      </c>
      <c r="U85" s="47">
        <v>29</v>
      </c>
      <c r="V85" s="47">
        <v>3</v>
      </c>
      <c r="W85" s="48"/>
      <c r="X85" s="23"/>
      <c r="Y85" s="23"/>
      <c r="Z85" s="23"/>
      <c r="AA85" s="23"/>
      <c r="AB85" s="23"/>
      <c r="AC85" s="23"/>
      <c r="AD85" s="23"/>
      <c r="AE85" s="23"/>
      <c r="AF85" s="23"/>
    </row>
    <row r="86" spans="1:32" ht="15" customHeight="1" x14ac:dyDescent="0.2">
      <c r="A86" s="45">
        <f t="shared" si="1"/>
        <v>91</v>
      </c>
      <c r="B86" s="54">
        <v>41706</v>
      </c>
      <c r="C86" s="46" t="s">
        <v>328</v>
      </c>
      <c r="D86" s="46" t="s">
        <v>329</v>
      </c>
      <c r="E86" s="47">
        <v>930</v>
      </c>
      <c r="F86" s="47">
        <v>2</v>
      </c>
      <c r="G86" s="47">
        <v>37</v>
      </c>
      <c r="H86" s="47">
        <v>7</v>
      </c>
      <c r="I86" s="47">
        <v>5</v>
      </c>
      <c r="J86" s="47">
        <v>11</v>
      </c>
      <c r="K86" s="47">
        <v>7</v>
      </c>
      <c r="L86" s="47">
        <v>0</v>
      </c>
      <c r="M86" s="47">
        <v>0</v>
      </c>
      <c r="N86" s="47">
        <v>0</v>
      </c>
      <c r="O86" s="47">
        <v>1</v>
      </c>
      <c r="P86" s="47">
        <v>2</v>
      </c>
      <c r="Q86" s="47">
        <v>3</v>
      </c>
      <c r="R86" s="47">
        <v>0</v>
      </c>
      <c r="S86" s="47">
        <v>0</v>
      </c>
      <c r="T86" s="47">
        <v>0</v>
      </c>
      <c r="U86" s="47">
        <v>16</v>
      </c>
      <c r="V86" s="47">
        <v>2</v>
      </c>
      <c r="W86" s="48"/>
      <c r="X86" s="23"/>
      <c r="Y86" s="23"/>
      <c r="Z86" s="23"/>
      <c r="AA86" s="23"/>
      <c r="AB86" s="23"/>
      <c r="AC86" s="23"/>
      <c r="AD86" s="23"/>
      <c r="AE86" s="23"/>
      <c r="AF86" s="23"/>
    </row>
    <row r="87" spans="1:32" ht="15" customHeight="1" x14ac:dyDescent="0.2">
      <c r="A87" s="45">
        <f t="shared" si="1"/>
        <v>88</v>
      </c>
      <c r="B87" s="54">
        <v>41706</v>
      </c>
      <c r="C87" s="46" t="s">
        <v>328</v>
      </c>
      <c r="D87" s="46" t="s">
        <v>329</v>
      </c>
      <c r="E87" s="47">
        <v>945</v>
      </c>
      <c r="F87" s="47">
        <v>2</v>
      </c>
      <c r="G87" s="47">
        <v>39</v>
      </c>
      <c r="H87" s="47">
        <v>4</v>
      </c>
      <c r="I87" s="47">
        <v>8</v>
      </c>
      <c r="J87" s="47">
        <v>11</v>
      </c>
      <c r="K87" s="47">
        <v>4</v>
      </c>
      <c r="L87" s="47">
        <v>0</v>
      </c>
      <c r="M87" s="47">
        <v>0</v>
      </c>
      <c r="N87" s="47">
        <v>0</v>
      </c>
      <c r="O87" s="47">
        <v>1</v>
      </c>
      <c r="P87" s="47">
        <v>1</v>
      </c>
      <c r="Q87" s="47">
        <v>1</v>
      </c>
      <c r="R87" s="47">
        <v>0</v>
      </c>
      <c r="S87" s="47">
        <v>0</v>
      </c>
      <c r="T87" s="47">
        <v>0</v>
      </c>
      <c r="U87" s="47">
        <v>16</v>
      </c>
      <c r="V87" s="47">
        <v>3</v>
      </c>
      <c r="W87" s="48"/>
      <c r="X87" s="23"/>
      <c r="Y87" s="23"/>
      <c r="Z87" s="23"/>
      <c r="AA87" s="23"/>
      <c r="AB87" s="23"/>
      <c r="AC87" s="23"/>
      <c r="AD87" s="23"/>
      <c r="AE87" s="23"/>
      <c r="AF87" s="23"/>
    </row>
    <row r="88" spans="1:32" ht="15" customHeight="1" x14ac:dyDescent="0.2">
      <c r="A88" s="45">
        <f t="shared" si="1"/>
        <v>97</v>
      </c>
      <c r="B88" s="54">
        <v>41706</v>
      </c>
      <c r="C88" s="46" t="s">
        <v>328</v>
      </c>
      <c r="D88" s="46" t="s">
        <v>329</v>
      </c>
      <c r="E88" s="47">
        <v>1000</v>
      </c>
      <c r="F88" s="47">
        <v>2</v>
      </c>
      <c r="G88" s="47">
        <v>36</v>
      </c>
      <c r="H88" s="47">
        <v>6</v>
      </c>
      <c r="I88" s="47">
        <v>11</v>
      </c>
      <c r="J88" s="47">
        <v>12</v>
      </c>
      <c r="K88" s="47">
        <v>4</v>
      </c>
      <c r="L88" s="47">
        <v>0</v>
      </c>
      <c r="M88" s="47">
        <v>0</v>
      </c>
      <c r="N88" s="47">
        <v>3</v>
      </c>
      <c r="O88" s="47">
        <v>1</v>
      </c>
      <c r="P88" s="47">
        <v>1</v>
      </c>
      <c r="Q88" s="47">
        <v>0</v>
      </c>
      <c r="R88" s="47">
        <v>0</v>
      </c>
      <c r="S88" s="47">
        <v>0</v>
      </c>
      <c r="T88" s="47">
        <v>0</v>
      </c>
      <c r="U88" s="47">
        <v>23</v>
      </c>
      <c r="V88" s="47">
        <v>0</v>
      </c>
      <c r="W88" s="48"/>
      <c r="X88" s="23"/>
      <c r="Y88" s="23"/>
      <c r="Z88" s="23"/>
      <c r="AA88" s="23"/>
      <c r="AB88" s="23"/>
      <c r="AC88" s="23"/>
      <c r="AD88" s="23"/>
      <c r="AE88" s="23"/>
      <c r="AF88" s="23"/>
    </row>
    <row r="89" spans="1:32" ht="15" customHeight="1" x14ac:dyDescent="0.2">
      <c r="A89" s="45">
        <f t="shared" si="1"/>
        <v>80</v>
      </c>
      <c r="B89" s="54">
        <v>41706</v>
      </c>
      <c r="C89" s="46" t="s">
        <v>328</v>
      </c>
      <c r="D89" s="46" t="s">
        <v>329</v>
      </c>
      <c r="E89" s="47">
        <v>1015</v>
      </c>
      <c r="F89" s="47">
        <v>2</v>
      </c>
      <c r="G89" s="47">
        <v>32</v>
      </c>
      <c r="H89" s="47">
        <v>4</v>
      </c>
      <c r="I89" s="47">
        <v>4</v>
      </c>
      <c r="J89" s="47">
        <v>13</v>
      </c>
      <c r="K89" s="47">
        <v>3</v>
      </c>
      <c r="L89" s="47">
        <v>0</v>
      </c>
      <c r="M89" s="47">
        <v>0</v>
      </c>
      <c r="N89" s="47">
        <v>0</v>
      </c>
      <c r="O89" s="47">
        <v>0</v>
      </c>
      <c r="P89" s="47">
        <v>2</v>
      </c>
      <c r="Q89" s="47">
        <v>3</v>
      </c>
      <c r="R89" s="47">
        <v>0</v>
      </c>
      <c r="S89" s="47">
        <v>0</v>
      </c>
      <c r="T89" s="47">
        <v>0</v>
      </c>
      <c r="U89" s="47">
        <v>16</v>
      </c>
      <c r="V89" s="47">
        <v>3</v>
      </c>
      <c r="W89" s="48"/>
      <c r="X89" s="23"/>
      <c r="Y89" s="23"/>
      <c r="Z89" s="23"/>
      <c r="AA89" s="23"/>
      <c r="AB89" s="23"/>
      <c r="AC89" s="23"/>
      <c r="AD89" s="23"/>
      <c r="AE89" s="23"/>
      <c r="AF89" s="23"/>
    </row>
    <row r="90" spans="1:32" ht="15" customHeight="1" x14ac:dyDescent="0.2">
      <c r="A90" s="45">
        <f t="shared" si="1"/>
        <v>113</v>
      </c>
      <c r="B90" s="54">
        <v>41706</v>
      </c>
      <c r="C90" s="46" t="s">
        <v>328</v>
      </c>
      <c r="D90" s="46" t="s">
        <v>329</v>
      </c>
      <c r="E90" s="47">
        <v>1030</v>
      </c>
      <c r="F90" s="47">
        <v>2</v>
      </c>
      <c r="G90" s="47">
        <v>39</v>
      </c>
      <c r="H90" s="47">
        <v>4</v>
      </c>
      <c r="I90" s="47">
        <v>14</v>
      </c>
      <c r="J90" s="47">
        <v>15</v>
      </c>
      <c r="K90" s="47">
        <v>5</v>
      </c>
      <c r="L90" s="47">
        <v>0</v>
      </c>
      <c r="M90" s="47">
        <v>0</v>
      </c>
      <c r="N90" s="47">
        <v>0</v>
      </c>
      <c r="O90" s="47">
        <v>0</v>
      </c>
      <c r="P90" s="47">
        <v>4</v>
      </c>
      <c r="Q90" s="47">
        <v>1</v>
      </c>
      <c r="R90" s="47">
        <v>0</v>
      </c>
      <c r="S90" s="47">
        <v>0</v>
      </c>
      <c r="T90" s="47">
        <v>0</v>
      </c>
      <c r="U90" s="47">
        <v>27</v>
      </c>
      <c r="V90" s="47">
        <v>4</v>
      </c>
      <c r="W90" s="48"/>
      <c r="X90" s="23"/>
      <c r="Y90" s="23"/>
      <c r="Z90" s="23"/>
      <c r="AA90" s="23"/>
      <c r="AB90" s="23"/>
      <c r="AC90" s="23"/>
      <c r="AD90" s="23"/>
      <c r="AE90" s="23"/>
      <c r="AF90" s="23"/>
    </row>
    <row r="91" spans="1:32" ht="15" customHeight="1" x14ac:dyDescent="0.2">
      <c r="A91" s="45">
        <f t="shared" si="1"/>
        <v>86</v>
      </c>
      <c r="B91" s="54">
        <v>41706</v>
      </c>
      <c r="C91" s="46" t="s">
        <v>328</v>
      </c>
      <c r="D91" s="46" t="s">
        <v>329</v>
      </c>
      <c r="E91" s="47">
        <v>1045</v>
      </c>
      <c r="F91" s="47">
        <v>2</v>
      </c>
      <c r="G91" s="47">
        <v>35</v>
      </c>
      <c r="H91" s="47">
        <v>3</v>
      </c>
      <c r="I91" s="47">
        <v>10</v>
      </c>
      <c r="J91" s="47">
        <v>10</v>
      </c>
      <c r="K91" s="47">
        <v>6</v>
      </c>
      <c r="L91" s="47">
        <v>0</v>
      </c>
      <c r="M91" s="47">
        <v>0</v>
      </c>
      <c r="N91" s="47">
        <v>0</v>
      </c>
      <c r="O91" s="47">
        <v>1</v>
      </c>
      <c r="P91" s="47">
        <v>1</v>
      </c>
      <c r="Q91" s="47">
        <v>2</v>
      </c>
      <c r="R91" s="47">
        <v>0</v>
      </c>
      <c r="S91" s="47">
        <v>0</v>
      </c>
      <c r="T91" s="47">
        <v>0</v>
      </c>
      <c r="U91" s="47">
        <v>18</v>
      </c>
      <c r="V91" s="47">
        <v>0</v>
      </c>
      <c r="W91" s="48"/>
      <c r="X91" s="23"/>
      <c r="Y91" s="23"/>
      <c r="Z91" s="23"/>
      <c r="AA91" s="23"/>
      <c r="AB91" s="23"/>
      <c r="AC91" s="23"/>
      <c r="AD91" s="23"/>
      <c r="AE91" s="23"/>
      <c r="AF91" s="23"/>
    </row>
    <row r="92" spans="1:32" ht="15" customHeight="1" x14ac:dyDescent="0.2">
      <c r="A92" s="45">
        <f t="shared" si="1"/>
        <v>93</v>
      </c>
      <c r="B92" s="54">
        <v>41706</v>
      </c>
      <c r="C92" s="46" t="s">
        <v>328</v>
      </c>
      <c r="D92" s="46" t="s">
        <v>329</v>
      </c>
      <c r="E92" s="47">
        <v>1100</v>
      </c>
      <c r="F92" s="47">
        <v>2</v>
      </c>
      <c r="G92" s="47">
        <v>34</v>
      </c>
      <c r="H92" s="47">
        <v>4</v>
      </c>
      <c r="I92" s="47">
        <v>12</v>
      </c>
      <c r="J92" s="47">
        <v>18</v>
      </c>
      <c r="K92" s="47">
        <v>4</v>
      </c>
      <c r="L92" s="47">
        <v>0</v>
      </c>
      <c r="M92" s="47">
        <v>0</v>
      </c>
      <c r="N92" s="47">
        <v>0</v>
      </c>
      <c r="O92" s="47">
        <v>0</v>
      </c>
      <c r="P92" s="47">
        <v>1</v>
      </c>
      <c r="Q92" s="47">
        <v>2</v>
      </c>
      <c r="R92" s="47">
        <v>0</v>
      </c>
      <c r="S92" s="47">
        <v>0</v>
      </c>
      <c r="T92" s="47">
        <v>0</v>
      </c>
      <c r="U92" s="47">
        <v>16</v>
      </c>
      <c r="V92" s="47">
        <v>2</v>
      </c>
      <c r="W92" s="48"/>
      <c r="X92" s="23"/>
      <c r="Y92" s="23"/>
      <c r="Z92" s="23"/>
      <c r="AA92" s="23"/>
      <c r="AB92" s="23"/>
      <c r="AC92" s="23"/>
      <c r="AD92" s="23"/>
      <c r="AE92" s="23"/>
      <c r="AF92" s="23"/>
    </row>
    <row r="93" spans="1:32" ht="15" customHeight="1" x14ac:dyDescent="0.2">
      <c r="A93" s="45">
        <f t="shared" si="1"/>
        <v>121</v>
      </c>
      <c r="B93" s="54">
        <v>41706</v>
      </c>
      <c r="C93" s="46" t="s">
        <v>328</v>
      </c>
      <c r="D93" s="46" t="s">
        <v>329</v>
      </c>
      <c r="E93" s="47">
        <v>1115</v>
      </c>
      <c r="F93" s="47">
        <v>2</v>
      </c>
      <c r="G93" s="47">
        <v>47</v>
      </c>
      <c r="H93" s="47">
        <v>6</v>
      </c>
      <c r="I93" s="47">
        <v>12</v>
      </c>
      <c r="J93" s="47">
        <v>15</v>
      </c>
      <c r="K93" s="47">
        <v>7</v>
      </c>
      <c r="L93" s="47">
        <v>0</v>
      </c>
      <c r="M93" s="47">
        <v>0</v>
      </c>
      <c r="N93" s="47">
        <v>0</v>
      </c>
      <c r="O93" s="47">
        <v>0</v>
      </c>
      <c r="P93" s="47">
        <v>3</v>
      </c>
      <c r="Q93" s="47">
        <v>4</v>
      </c>
      <c r="R93" s="47">
        <v>1</v>
      </c>
      <c r="S93" s="47">
        <v>0</v>
      </c>
      <c r="T93" s="47">
        <v>0</v>
      </c>
      <c r="U93" s="47">
        <v>26</v>
      </c>
      <c r="V93" s="47">
        <v>0</v>
      </c>
      <c r="W93" s="48"/>
      <c r="X93" s="23"/>
      <c r="Y93" s="23"/>
      <c r="Z93" s="23"/>
      <c r="AA93" s="23"/>
      <c r="AB93" s="23"/>
      <c r="AC93" s="23"/>
      <c r="AD93" s="23"/>
      <c r="AE93" s="23"/>
      <c r="AF93" s="23"/>
    </row>
    <row r="94" spans="1:32" ht="15" customHeight="1" x14ac:dyDescent="0.2">
      <c r="A94" s="45">
        <f t="shared" si="1"/>
        <v>140</v>
      </c>
      <c r="B94" s="54">
        <v>41706</v>
      </c>
      <c r="C94" s="46" t="s">
        <v>328</v>
      </c>
      <c r="D94" s="46" t="s">
        <v>329</v>
      </c>
      <c r="E94" s="47">
        <v>1130</v>
      </c>
      <c r="F94" s="47">
        <v>2</v>
      </c>
      <c r="G94" s="47">
        <v>63</v>
      </c>
      <c r="H94" s="47">
        <v>6</v>
      </c>
      <c r="I94" s="47">
        <v>13</v>
      </c>
      <c r="J94" s="47">
        <v>10</v>
      </c>
      <c r="K94" s="47">
        <v>3</v>
      </c>
      <c r="L94" s="47">
        <v>0</v>
      </c>
      <c r="M94" s="47">
        <v>0</v>
      </c>
      <c r="N94" s="47">
        <v>0</v>
      </c>
      <c r="O94" s="47">
        <v>0</v>
      </c>
      <c r="P94" s="47">
        <v>5</v>
      </c>
      <c r="Q94" s="47">
        <v>2</v>
      </c>
      <c r="R94" s="47">
        <v>0</v>
      </c>
      <c r="S94" s="47">
        <v>0</v>
      </c>
      <c r="T94" s="47">
        <v>0</v>
      </c>
      <c r="U94" s="47">
        <v>36</v>
      </c>
      <c r="V94" s="47">
        <v>2</v>
      </c>
      <c r="W94" s="48"/>
      <c r="X94" s="23"/>
      <c r="Y94" s="23"/>
      <c r="Z94" s="23"/>
      <c r="AA94" s="23"/>
      <c r="AB94" s="23"/>
      <c r="AC94" s="23"/>
      <c r="AD94" s="23"/>
      <c r="AE94" s="23"/>
      <c r="AF94" s="23"/>
    </row>
    <row r="95" spans="1:32" ht="15" customHeight="1" x14ac:dyDescent="0.2">
      <c r="A95" s="45">
        <f t="shared" si="1"/>
        <v>136</v>
      </c>
      <c r="B95" s="54">
        <v>41706</v>
      </c>
      <c r="C95" s="46" t="s">
        <v>328</v>
      </c>
      <c r="D95" s="46" t="s">
        <v>329</v>
      </c>
      <c r="E95" s="47">
        <v>1145</v>
      </c>
      <c r="F95" s="47">
        <v>2</v>
      </c>
      <c r="G95" s="47">
        <v>66</v>
      </c>
      <c r="H95" s="47">
        <v>5</v>
      </c>
      <c r="I95" s="47">
        <v>10</v>
      </c>
      <c r="J95" s="47">
        <v>13</v>
      </c>
      <c r="K95" s="47">
        <v>2</v>
      </c>
      <c r="L95" s="47">
        <v>0</v>
      </c>
      <c r="M95" s="47">
        <v>0</v>
      </c>
      <c r="N95" s="47">
        <v>1</v>
      </c>
      <c r="O95" s="47">
        <v>0</v>
      </c>
      <c r="P95" s="47">
        <v>3</v>
      </c>
      <c r="Q95" s="47">
        <v>4</v>
      </c>
      <c r="R95" s="47">
        <v>0</v>
      </c>
      <c r="S95" s="47">
        <v>0</v>
      </c>
      <c r="T95" s="47">
        <v>0</v>
      </c>
      <c r="U95" s="47">
        <v>32</v>
      </c>
      <c r="V95" s="47">
        <v>0</v>
      </c>
      <c r="W95" s="48"/>
      <c r="X95" s="23"/>
      <c r="Y95" s="23"/>
      <c r="Z95" s="23"/>
      <c r="AA95" s="23"/>
      <c r="AB95" s="23"/>
      <c r="AC95" s="23"/>
      <c r="AD95" s="23"/>
      <c r="AE95" s="23"/>
      <c r="AF95" s="23"/>
    </row>
    <row r="96" spans="1:32" ht="15" customHeight="1" x14ac:dyDescent="0.2">
      <c r="A96" s="45">
        <f t="shared" si="1"/>
        <v>112</v>
      </c>
      <c r="B96" s="54">
        <v>41706</v>
      </c>
      <c r="C96" s="46" t="s">
        <v>328</v>
      </c>
      <c r="D96" s="46" t="s">
        <v>329</v>
      </c>
      <c r="E96" s="47">
        <v>1200</v>
      </c>
      <c r="F96" s="47">
        <v>2</v>
      </c>
      <c r="G96" s="47">
        <v>54</v>
      </c>
      <c r="H96" s="47">
        <v>5</v>
      </c>
      <c r="I96" s="47">
        <v>6</v>
      </c>
      <c r="J96" s="47">
        <v>11</v>
      </c>
      <c r="K96" s="47">
        <v>4</v>
      </c>
      <c r="L96" s="47">
        <v>0</v>
      </c>
      <c r="M96" s="47">
        <v>0</v>
      </c>
      <c r="N96" s="47">
        <v>0</v>
      </c>
      <c r="O96" s="47">
        <v>0</v>
      </c>
      <c r="P96" s="47">
        <v>1</v>
      </c>
      <c r="Q96" s="47">
        <v>5</v>
      </c>
      <c r="R96" s="47">
        <v>0</v>
      </c>
      <c r="S96" s="47">
        <v>0</v>
      </c>
      <c r="T96" s="47">
        <v>0</v>
      </c>
      <c r="U96" s="47">
        <v>26</v>
      </c>
      <c r="V96" s="47">
        <v>0</v>
      </c>
      <c r="W96" s="48"/>
      <c r="X96" s="23"/>
      <c r="Y96" s="23"/>
      <c r="Z96" s="23"/>
      <c r="AA96" s="23"/>
      <c r="AB96" s="23"/>
      <c r="AC96" s="23"/>
      <c r="AD96" s="23"/>
      <c r="AE96" s="23"/>
      <c r="AF96" s="23"/>
    </row>
    <row r="97" spans="1:32" ht="15" customHeight="1" x14ac:dyDescent="0.2">
      <c r="A97" s="45">
        <f t="shared" si="1"/>
        <v>139</v>
      </c>
      <c r="B97" s="54">
        <v>41706</v>
      </c>
      <c r="C97" s="46" t="s">
        <v>328</v>
      </c>
      <c r="D97" s="46" t="s">
        <v>329</v>
      </c>
      <c r="E97" s="47">
        <v>1215</v>
      </c>
      <c r="F97" s="47">
        <v>2</v>
      </c>
      <c r="G97" s="47">
        <v>60</v>
      </c>
      <c r="H97" s="47">
        <v>5</v>
      </c>
      <c r="I97" s="47">
        <v>14</v>
      </c>
      <c r="J97" s="47">
        <v>11</v>
      </c>
      <c r="K97" s="47">
        <v>5</v>
      </c>
      <c r="L97" s="47">
        <v>0</v>
      </c>
      <c r="M97" s="47">
        <v>0</v>
      </c>
      <c r="N97" s="47">
        <v>0</v>
      </c>
      <c r="O97" s="47">
        <v>0</v>
      </c>
      <c r="P97" s="47">
        <v>5</v>
      </c>
      <c r="Q97" s="47">
        <v>5</v>
      </c>
      <c r="R97" s="47">
        <v>0</v>
      </c>
      <c r="S97" s="47">
        <v>0</v>
      </c>
      <c r="T97" s="47">
        <v>0</v>
      </c>
      <c r="U97" s="47">
        <v>34</v>
      </c>
      <c r="V97" s="47">
        <v>0</v>
      </c>
      <c r="W97" s="48"/>
      <c r="X97" s="23"/>
      <c r="Y97" s="23"/>
      <c r="Z97" s="23"/>
      <c r="AA97" s="23"/>
      <c r="AB97" s="23"/>
      <c r="AC97" s="23"/>
      <c r="AD97" s="23"/>
      <c r="AE97" s="23"/>
      <c r="AF97" s="23"/>
    </row>
    <row r="98" spans="1:32" ht="15" customHeight="1" x14ac:dyDescent="0.2">
      <c r="A98" s="45">
        <f t="shared" si="1"/>
        <v>131</v>
      </c>
      <c r="B98" s="54">
        <v>41706</v>
      </c>
      <c r="C98" s="46" t="s">
        <v>328</v>
      </c>
      <c r="D98" s="46" t="s">
        <v>329</v>
      </c>
      <c r="E98" s="47">
        <v>1230</v>
      </c>
      <c r="F98" s="47">
        <v>2</v>
      </c>
      <c r="G98" s="47">
        <v>62</v>
      </c>
      <c r="H98" s="47">
        <v>6</v>
      </c>
      <c r="I98" s="47">
        <v>5</v>
      </c>
      <c r="J98" s="47">
        <v>15</v>
      </c>
      <c r="K98" s="47">
        <v>5</v>
      </c>
      <c r="L98" s="47">
        <v>0</v>
      </c>
      <c r="M98" s="47">
        <v>0</v>
      </c>
      <c r="N98" s="47">
        <v>1</v>
      </c>
      <c r="O98" s="47">
        <v>0</v>
      </c>
      <c r="P98" s="47">
        <v>2</v>
      </c>
      <c r="Q98" s="47">
        <v>1</v>
      </c>
      <c r="R98" s="47">
        <v>0</v>
      </c>
      <c r="S98" s="47">
        <v>0</v>
      </c>
      <c r="T98" s="47">
        <v>0</v>
      </c>
      <c r="U98" s="47">
        <v>28</v>
      </c>
      <c r="V98" s="47">
        <v>6</v>
      </c>
      <c r="W98" s="48"/>
      <c r="X98" s="23"/>
      <c r="Y98" s="23"/>
      <c r="Z98" s="23"/>
      <c r="AA98" s="23"/>
      <c r="AB98" s="23"/>
      <c r="AC98" s="23"/>
      <c r="AD98" s="23"/>
      <c r="AE98" s="23"/>
      <c r="AF98" s="23"/>
    </row>
    <row r="99" spans="1:32" ht="15" customHeight="1" x14ac:dyDescent="0.2">
      <c r="A99" s="45">
        <f t="shared" si="1"/>
        <v>116</v>
      </c>
      <c r="B99" s="54">
        <v>41706</v>
      </c>
      <c r="C99" s="46" t="s">
        <v>328</v>
      </c>
      <c r="D99" s="46" t="s">
        <v>329</v>
      </c>
      <c r="E99" s="47">
        <v>1245</v>
      </c>
      <c r="F99" s="47">
        <v>2</v>
      </c>
      <c r="G99" s="47">
        <v>56</v>
      </c>
      <c r="H99" s="47">
        <v>4</v>
      </c>
      <c r="I99" s="47">
        <v>7</v>
      </c>
      <c r="J99" s="47">
        <v>13</v>
      </c>
      <c r="K99" s="47">
        <v>4</v>
      </c>
      <c r="L99" s="47">
        <v>0</v>
      </c>
      <c r="M99" s="47">
        <v>0</v>
      </c>
      <c r="N99" s="47">
        <v>2</v>
      </c>
      <c r="O99" s="47">
        <v>0</v>
      </c>
      <c r="P99" s="47">
        <v>3</v>
      </c>
      <c r="Q99" s="47">
        <v>1</v>
      </c>
      <c r="R99" s="47">
        <v>0</v>
      </c>
      <c r="S99" s="47">
        <v>0</v>
      </c>
      <c r="T99" s="47">
        <v>0</v>
      </c>
      <c r="U99" s="47">
        <v>26</v>
      </c>
      <c r="V99" s="47">
        <v>0</v>
      </c>
      <c r="W99" s="48"/>
      <c r="X99" s="23"/>
      <c r="Y99" s="23"/>
      <c r="Z99" s="23"/>
      <c r="AA99" s="23"/>
      <c r="AB99" s="23"/>
      <c r="AC99" s="23"/>
      <c r="AD99" s="23"/>
      <c r="AE99" s="23"/>
      <c r="AF99" s="23"/>
    </row>
    <row r="100" spans="1:32" ht="15" customHeight="1" x14ac:dyDescent="0.2">
      <c r="A100" s="45">
        <f t="shared" si="1"/>
        <v>150</v>
      </c>
      <c r="B100" s="54">
        <v>41706</v>
      </c>
      <c r="C100" s="46" t="s">
        <v>328</v>
      </c>
      <c r="D100" s="46" t="s">
        <v>329</v>
      </c>
      <c r="E100" s="47">
        <v>1300</v>
      </c>
      <c r="F100" s="47">
        <v>2</v>
      </c>
      <c r="G100" s="47">
        <v>63</v>
      </c>
      <c r="H100" s="47">
        <v>3</v>
      </c>
      <c r="I100" s="47">
        <v>12</v>
      </c>
      <c r="J100" s="47">
        <v>11</v>
      </c>
      <c r="K100" s="47">
        <v>3</v>
      </c>
      <c r="L100" s="47">
        <v>0</v>
      </c>
      <c r="M100" s="47">
        <v>0</v>
      </c>
      <c r="N100" s="47">
        <v>2</v>
      </c>
      <c r="O100" s="47">
        <v>0</v>
      </c>
      <c r="P100" s="47">
        <v>6</v>
      </c>
      <c r="Q100" s="47">
        <v>8</v>
      </c>
      <c r="R100" s="47">
        <v>0</v>
      </c>
      <c r="S100" s="47">
        <v>0</v>
      </c>
      <c r="T100" s="47">
        <v>0</v>
      </c>
      <c r="U100" s="47">
        <v>42</v>
      </c>
      <c r="V100" s="47">
        <v>0</v>
      </c>
      <c r="W100" s="48"/>
      <c r="X100" s="23"/>
      <c r="Y100" s="23"/>
      <c r="Z100" s="23"/>
      <c r="AA100" s="23"/>
      <c r="AB100" s="23"/>
      <c r="AC100" s="23"/>
      <c r="AD100" s="23"/>
      <c r="AE100" s="23"/>
      <c r="AF100" s="23"/>
    </row>
    <row r="101" spans="1:32" ht="15" customHeight="1" x14ac:dyDescent="0.2">
      <c r="A101" s="45">
        <f t="shared" si="1"/>
        <v>155</v>
      </c>
      <c r="B101" s="54">
        <v>41706</v>
      </c>
      <c r="C101" s="46" t="s">
        <v>328</v>
      </c>
      <c r="D101" s="46" t="s">
        <v>329</v>
      </c>
      <c r="E101" s="47">
        <v>1315</v>
      </c>
      <c r="F101" s="47">
        <v>2</v>
      </c>
      <c r="G101" s="47">
        <v>61</v>
      </c>
      <c r="H101" s="47">
        <v>7</v>
      </c>
      <c r="I101" s="47">
        <v>7</v>
      </c>
      <c r="J101" s="47">
        <v>13</v>
      </c>
      <c r="K101" s="47">
        <v>6</v>
      </c>
      <c r="L101" s="47">
        <v>0</v>
      </c>
      <c r="M101" s="47">
        <v>0</v>
      </c>
      <c r="N101" s="47">
        <v>0</v>
      </c>
      <c r="O101" s="47">
        <v>0</v>
      </c>
      <c r="P101" s="47">
        <v>2</v>
      </c>
      <c r="Q101" s="47">
        <v>8</v>
      </c>
      <c r="R101" s="47">
        <v>0</v>
      </c>
      <c r="S101" s="47">
        <v>0</v>
      </c>
      <c r="T101" s="47">
        <v>0</v>
      </c>
      <c r="U101" s="47">
        <v>50</v>
      </c>
      <c r="V101" s="47">
        <v>1</v>
      </c>
      <c r="W101" s="48"/>
      <c r="X101" s="23"/>
      <c r="Y101" s="23"/>
      <c r="Z101" s="23"/>
      <c r="AA101" s="23"/>
      <c r="AB101" s="23"/>
      <c r="AC101" s="23"/>
      <c r="AD101" s="23"/>
      <c r="AE101" s="23"/>
      <c r="AF101" s="23"/>
    </row>
    <row r="102" spans="1:32" ht="15" customHeight="1" x14ac:dyDescent="0.2">
      <c r="A102" s="45">
        <f t="shared" si="1"/>
        <v>119</v>
      </c>
      <c r="B102" s="54">
        <v>41706</v>
      </c>
      <c r="C102" s="46" t="s">
        <v>328</v>
      </c>
      <c r="D102" s="46" t="s">
        <v>329</v>
      </c>
      <c r="E102" s="47">
        <v>1330</v>
      </c>
      <c r="F102" s="47">
        <v>2</v>
      </c>
      <c r="G102" s="47">
        <v>53</v>
      </c>
      <c r="H102" s="47">
        <v>3</v>
      </c>
      <c r="I102" s="47">
        <v>5</v>
      </c>
      <c r="J102" s="47">
        <v>11</v>
      </c>
      <c r="K102" s="47">
        <v>4</v>
      </c>
      <c r="L102" s="47">
        <v>0</v>
      </c>
      <c r="M102" s="47">
        <v>0</v>
      </c>
      <c r="N102" s="47">
        <v>1</v>
      </c>
      <c r="O102" s="47">
        <v>0</v>
      </c>
      <c r="P102" s="47">
        <v>2</v>
      </c>
      <c r="Q102" s="47">
        <v>6</v>
      </c>
      <c r="R102" s="47">
        <v>1</v>
      </c>
      <c r="S102" s="47">
        <v>0</v>
      </c>
      <c r="T102" s="47">
        <v>0</v>
      </c>
      <c r="U102" s="47">
        <v>33</v>
      </c>
      <c r="V102" s="47">
        <v>0</v>
      </c>
      <c r="W102" s="48"/>
      <c r="X102" s="23"/>
      <c r="Y102" s="23"/>
      <c r="Z102" s="23"/>
      <c r="AA102" s="23"/>
      <c r="AB102" s="23"/>
      <c r="AC102" s="23"/>
      <c r="AD102" s="23"/>
      <c r="AE102" s="23"/>
      <c r="AF102" s="23"/>
    </row>
    <row r="103" spans="1:32" ht="15" customHeight="1" x14ac:dyDescent="0.2">
      <c r="A103" s="45">
        <f t="shared" si="1"/>
        <v>154</v>
      </c>
      <c r="B103" s="54">
        <v>41706</v>
      </c>
      <c r="C103" s="46" t="s">
        <v>328</v>
      </c>
      <c r="D103" s="46" t="s">
        <v>329</v>
      </c>
      <c r="E103" s="47">
        <v>1345</v>
      </c>
      <c r="F103" s="47">
        <v>2</v>
      </c>
      <c r="G103" s="47">
        <v>77</v>
      </c>
      <c r="H103" s="47">
        <v>4</v>
      </c>
      <c r="I103" s="47">
        <v>4</v>
      </c>
      <c r="J103" s="47">
        <v>13</v>
      </c>
      <c r="K103" s="47">
        <v>5</v>
      </c>
      <c r="L103" s="47">
        <v>0</v>
      </c>
      <c r="M103" s="47">
        <v>0</v>
      </c>
      <c r="N103" s="47">
        <v>2</v>
      </c>
      <c r="O103" s="47">
        <v>0</v>
      </c>
      <c r="P103" s="47">
        <v>6</v>
      </c>
      <c r="Q103" s="47">
        <v>6</v>
      </c>
      <c r="R103" s="47">
        <v>0</v>
      </c>
      <c r="S103" s="47">
        <v>0</v>
      </c>
      <c r="T103" s="47">
        <v>0</v>
      </c>
      <c r="U103" s="47">
        <v>37</v>
      </c>
      <c r="V103" s="47">
        <v>0</v>
      </c>
      <c r="W103" s="48"/>
      <c r="X103" s="23"/>
      <c r="Y103" s="23"/>
      <c r="Z103" s="23"/>
      <c r="AA103" s="23"/>
      <c r="AB103" s="23"/>
      <c r="AC103" s="23"/>
      <c r="AD103" s="23"/>
      <c r="AE103" s="23"/>
      <c r="AF103" s="23"/>
    </row>
    <row r="104" spans="1:32" ht="15" customHeight="1" x14ac:dyDescent="0.2">
      <c r="A104" s="45">
        <f t="shared" si="1"/>
        <v>143</v>
      </c>
      <c r="B104" s="54">
        <v>41706</v>
      </c>
      <c r="C104" s="46" t="s">
        <v>328</v>
      </c>
      <c r="D104" s="46" t="s">
        <v>329</v>
      </c>
      <c r="E104" s="47">
        <v>1400</v>
      </c>
      <c r="F104" s="47">
        <v>2</v>
      </c>
      <c r="G104" s="47">
        <v>71</v>
      </c>
      <c r="H104" s="47">
        <v>5</v>
      </c>
      <c r="I104" s="47">
        <v>9</v>
      </c>
      <c r="J104" s="47">
        <v>9</v>
      </c>
      <c r="K104" s="47">
        <v>3</v>
      </c>
      <c r="L104" s="47">
        <v>0</v>
      </c>
      <c r="M104" s="47">
        <v>0</v>
      </c>
      <c r="N104" s="47">
        <v>3</v>
      </c>
      <c r="O104" s="47">
        <v>0</v>
      </c>
      <c r="P104" s="47">
        <v>2</v>
      </c>
      <c r="Q104" s="47">
        <v>10</v>
      </c>
      <c r="R104" s="47">
        <v>0</v>
      </c>
      <c r="S104" s="47">
        <v>0</v>
      </c>
      <c r="T104" s="47">
        <v>0</v>
      </c>
      <c r="U104" s="47">
        <v>30</v>
      </c>
      <c r="V104" s="47">
        <v>1</v>
      </c>
      <c r="W104" s="48"/>
      <c r="X104" s="23"/>
      <c r="Y104" s="23"/>
      <c r="Z104" s="23"/>
      <c r="AA104" s="23"/>
      <c r="AB104" s="23"/>
      <c r="AC104" s="23"/>
      <c r="AD104" s="23"/>
      <c r="AE104" s="23"/>
      <c r="AF104" s="23"/>
    </row>
    <row r="105" spans="1:32" ht="15" customHeight="1" x14ac:dyDescent="0.2">
      <c r="A105" s="45">
        <f t="shared" si="1"/>
        <v>170</v>
      </c>
      <c r="B105" s="54">
        <v>41706</v>
      </c>
      <c r="C105" s="46" t="s">
        <v>328</v>
      </c>
      <c r="D105" s="46" t="s">
        <v>329</v>
      </c>
      <c r="E105" s="47">
        <v>1415</v>
      </c>
      <c r="F105" s="47">
        <v>2</v>
      </c>
      <c r="G105" s="47">
        <v>76</v>
      </c>
      <c r="H105" s="47">
        <v>4</v>
      </c>
      <c r="I105" s="47">
        <v>8</v>
      </c>
      <c r="J105" s="47">
        <v>12</v>
      </c>
      <c r="K105" s="47">
        <v>6</v>
      </c>
      <c r="L105" s="47">
        <v>0</v>
      </c>
      <c r="M105" s="47">
        <v>0</v>
      </c>
      <c r="N105" s="47">
        <v>0</v>
      </c>
      <c r="O105" s="47">
        <v>1</v>
      </c>
      <c r="P105" s="47">
        <v>3</v>
      </c>
      <c r="Q105" s="47">
        <v>7</v>
      </c>
      <c r="R105" s="47">
        <v>0</v>
      </c>
      <c r="S105" s="47">
        <v>0</v>
      </c>
      <c r="T105" s="47">
        <v>0</v>
      </c>
      <c r="U105" s="47">
        <v>52</v>
      </c>
      <c r="V105" s="47">
        <v>1</v>
      </c>
      <c r="W105" s="48"/>
      <c r="X105" s="23"/>
      <c r="Y105" s="23"/>
      <c r="Z105" s="23"/>
      <c r="AA105" s="23"/>
      <c r="AB105" s="23"/>
      <c r="AC105" s="23"/>
      <c r="AD105" s="23"/>
      <c r="AE105" s="23"/>
      <c r="AF105" s="23"/>
    </row>
    <row r="106" spans="1:32" ht="15" customHeight="1" x14ac:dyDescent="0.2">
      <c r="A106" s="45">
        <f t="shared" si="1"/>
        <v>140</v>
      </c>
      <c r="B106" s="54">
        <v>41706</v>
      </c>
      <c r="C106" s="46" t="s">
        <v>328</v>
      </c>
      <c r="D106" s="46" t="s">
        <v>329</v>
      </c>
      <c r="E106" s="47">
        <v>1430</v>
      </c>
      <c r="F106" s="47">
        <v>2</v>
      </c>
      <c r="G106" s="47">
        <v>71</v>
      </c>
      <c r="H106" s="47">
        <v>4</v>
      </c>
      <c r="I106" s="47">
        <v>5</v>
      </c>
      <c r="J106" s="47">
        <v>11</v>
      </c>
      <c r="K106" s="47">
        <v>2</v>
      </c>
      <c r="L106" s="47">
        <v>0</v>
      </c>
      <c r="M106" s="47">
        <v>0</v>
      </c>
      <c r="N106" s="47">
        <v>1</v>
      </c>
      <c r="O106" s="47">
        <v>0</v>
      </c>
      <c r="P106" s="47">
        <v>2</v>
      </c>
      <c r="Q106" s="47">
        <v>6</v>
      </c>
      <c r="R106" s="47">
        <v>0</v>
      </c>
      <c r="S106" s="47">
        <v>0</v>
      </c>
      <c r="T106" s="47">
        <v>0</v>
      </c>
      <c r="U106" s="47">
        <v>38</v>
      </c>
      <c r="V106" s="47">
        <v>0</v>
      </c>
      <c r="W106" s="48"/>
      <c r="X106" s="23"/>
      <c r="Y106" s="23"/>
      <c r="Z106" s="23"/>
      <c r="AA106" s="23"/>
      <c r="AB106" s="23"/>
      <c r="AC106" s="23"/>
      <c r="AD106" s="23"/>
      <c r="AE106" s="23"/>
      <c r="AF106" s="23"/>
    </row>
    <row r="107" spans="1:32" ht="15" customHeight="1" x14ac:dyDescent="0.2">
      <c r="A107" s="45">
        <f t="shared" si="1"/>
        <v>121</v>
      </c>
      <c r="B107" s="54">
        <v>41706</v>
      </c>
      <c r="C107" s="46" t="s">
        <v>328</v>
      </c>
      <c r="D107" s="46" t="s">
        <v>329</v>
      </c>
      <c r="E107" s="47">
        <v>1445</v>
      </c>
      <c r="F107" s="47">
        <v>2</v>
      </c>
      <c r="G107" s="47">
        <v>61</v>
      </c>
      <c r="H107" s="47">
        <v>2</v>
      </c>
      <c r="I107" s="47">
        <v>9</v>
      </c>
      <c r="J107" s="47">
        <v>8</v>
      </c>
      <c r="K107" s="47">
        <v>6</v>
      </c>
      <c r="L107" s="47">
        <v>0</v>
      </c>
      <c r="M107" s="47">
        <v>0</v>
      </c>
      <c r="N107" s="47">
        <v>1</v>
      </c>
      <c r="O107" s="47">
        <v>0</v>
      </c>
      <c r="P107" s="47">
        <v>2</v>
      </c>
      <c r="Q107" s="47">
        <v>4</v>
      </c>
      <c r="R107" s="47">
        <v>0</v>
      </c>
      <c r="S107" s="47">
        <v>0</v>
      </c>
      <c r="T107" s="47">
        <v>0</v>
      </c>
      <c r="U107" s="47">
        <v>28</v>
      </c>
      <c r="V107" s="47">
        <v>0</v>
      </c>
      <c r="W107" s="48"/>
      <c r="X107" s="23"/>
      <c r="Y107" s="23"/>
      <c r="Z107" s="23"/>
      <c r="AA107" s="23"/>
      <c r="AB107" s="23"/>
      <c r="AC107" s="23"/>
      <c r="AD107" s="23"/>
      <c r="AE107" s="23"/>
      <c r="AF107" s="23"/>
    </row>
    <row r="108" spans="1:32" ht="15" customHeight="1" x14ac:dyDescent="0.2">
      <c r="A108" s="45">
        <f t="shared" si="1"/>
        <v>174</v>
      </c>
      <c r="B108" s="54">
        <v>41706</v>
      </c>
      <c r="C108" s="46" t="s">
        <v>328</v>
      </c>
      <c r="D108" s="46" t="s">
        <v>329</v>
      </c>
      <c r="E108" s="47">
        <v>1500</v>
      </c>
      <c r="F108" s="47">
        <v>2</v>
      </c>
      <c r="G108" s="47">
        <v>71</v>
      </c>
      <c r="H108" s="47">
        <v>3</v>
      </c>
      <c r="I108" s="47">
        <v>10</v>
      </c>
      <c r="J108" s="47">
        <v>15</v>
      </c>
      <c r="K108" s="47">
        <v>9</v>
      </c>
      <c r="L108" s="47">
        <v>0</v>
      </c>
      <c r="M108" s="47">
        <v>0</v>
      </c>
      <c r="N108" s="47">
        <v>3</v>
      </c>
      <c r="O108" s="47">
        <v>0</v>
      </c>
      <c r="P108" s="47">
        <v>2</v>
      </c>
      <c r="Q108" s="47">
        <v>4</v>
      </c>
      <c r="R108" s="47">
        <v>1</v>
      </c>
      <c r="S108" s="47">
        <v>0</v>
      </c>
      <c r="T108" s="47">
        <v>0</v>
      </c>
      <c r="U108" s="47">
        <v>53</v>
      </c>
      <c r="V108" s="47">
        <v>3</v>
      </c>
      <c r="W108" s="48"/>
      <c r="X108" s="23"/>
      <c r="Y108" s="23"/>
      <c r="Z108" s="23"/>
      <c r="AA108" s="23"/>
      <c r="AB108" s="23"/>
      <c r="AC108" s="23"/>
      <c r="AD108" s="23"/>
      <c r="AE108" s="23"/>
      <c r="AF108" s="23"/>
    </row>
    <row r="109" spans="1:32" ht="15" customHeight="1" x14ac:dyDescent="0.2">
      <c r="A109" s="45">
        <f t="shared" si="1"/>
        <v>144</v>
      </c>
      <c r="B109" s="54">
        <v>41706</v>
      </c>
      <c r="C109" s="46" t="s">
        <v>328</v>
      </c>
      <c r="D109" s="46" t="s">
        <v>329</v>
      </c>
      <c r="E109" s="47">
        <v>1515</v>
      </c>
      <c r="F109" s="47">
        <v>2</v>
      </c>
      <c r="G109" s="47">
        <v>75</v>
      </c>
      <c r="H109" s="47">
        <v>6</v>
      </c>
      <c r="I109" s="47">
        <v>12</v>
      </c>
      <c r="J109" s="47">
        <v>11</v>
      </c>
      <c r="K109" s="47">
        <v>1</v>
      </c>
      <c r="L109" s="47">
        <v>0</v>
      </c>
      <c r="M109" s="47">
        <v>0</v>
      </c>
      <c r="N109" s="47">
        <v>0</v>
      </c>
      <c r="O109" s="47">
        <v>0</v>
      </c>
      <c r="P109" s="47">
        <v>2</v>
      </c>
      <c r="Q109" s="47">
        <v>4</v>
      </c>
      <c r="R109" s="47">
        <v>0</v>
      </c>
      <c r="S109" s="47">
        <v>0</v>
      </c>
      <c r="T109" s="47">
        <v>0</v>
      </c>
      <c r="U109" s="47">
        <v>33</v>
      </c>
      <c r="V109" s="47">
        <v>0</v>
      </c>
      <c r="W109" s="48"/>
      <c r="X109" s="23"/>
      <c r="Y109" s="23"/>
      <c r="Z109" s="23"/>
      <c r="AA109" s="23"/>
      <c r="AB109" s="23"/>
      <c r="AC109" s="23"/>
      <c r="AD109" s="23"/>
      <c r="AE109" s="23"/>
      <c r="AF109" s="23"/>
    </row>
    <row r="110" spans="1:32" ht="15" customHeight="1" x14ac:dyDescent="0.2">
      <c r="A110" s="45">
        <f t="shared" si="1"/>
        <v>145</v>
      </c>
      <c r="B110" s="54">
        <v>41706</v>
      </c>
      <c r="C110" s="46" t="s">
        <v>328</v>
      </c>
      <c r="D110" s="46" t="s">
        <v>329</v>
      </c>
      <c r="E110" s="47">
        <v>1530</v>
      </c>
      <c r="F110" s="47">
        <v>2</v>
      </c>
      <c r="G110" s="47">
        <v>74</v>
      </c>
      <c r="H110" s="47">
        <v>3</v>
      </c>
      <c r="I110" s="47">
        <v>6</v>
      </c>
      <c r="J110" s="47">
        <v>15</v>
      </c>
      <c r="K110" s="47">
        <v>5</v>
      </c>
      <c r="L110" s="47">
        <v>0</v>
      </c>
      <c r="M110" s="47">
        <v>0</v>
      </c>
      <c r="N110" s="47">
        <v>1</v>
      </c>
      <c r="O110" s="47">
        <v>1</v>
      </c>
      <c r="P110" s="47">
        <v>2</v>
      </c>
      <c r="Q110" s="47">
        <v>7</v>
      </c>
      <c r="R110" s="47">
        <v>0</v>
      </c>
      <c r="S110" s="47">
        <v>0</v>
      </c>
      <c r="T110" s="47">
        <v>0</v>
      </c>
      <c r="U110" s="47">
        <v>31</v>
      </c>
      <c r="V110" s="47">
        <v>0</v>
      </c>
      <c r="W110" s="48"/>
      <c r="X110" s="23"/>
      <c r="Y110" s="23"/>
      <c r="Z110" s="23"/>
      <c r="AA110" s="23"/>
      <c r="AB110" s="23"/>
      <c r="AC110" s="23"/>
      <c r="AD110" s="23"/>
      <c r="AE110" s="23"/>
      <c r="AF110" s="23"/>
    </row>
    <row r="111" spans="1:32" ht="15" customHeight="1" x14ac:dyDescent="0.2">
      <c r="A111" s="45">
        <f t="shared" si="1"/>
        <v>169</v>
      </c>
      <c r="B111" s="54">
        <v>41706</v>
      </c>
      <c r="C111" s="46" t="s">
        <v>328</v>
      </c>
      <c r="D111" s="46" t="s">
        <v>329</v>
      </c>
      <c r="E111" s="47">
        <v>1545</v>
      </c>
      <c r="F111" s="47">
        <v>2</v>
      </c>
      <c r="G111" s="47">
        <v>76</v>
      </c>
      <c r="H111" s="47">
        <v>6</v>
      </c>
      <c r="I111" s="47">
        <v>13</v>
      </c>
      <c r="J111" s="47">
        <v>17</v>
      </c>
      <c r="K111" s="47">
        <v>8</v>
      </c>
      <c r="L111" s="47">
        <v>0</v>
      </c>
      <c r="M111" s="47">
        <v>0</v>
      </c>
      <c r="N111" s="47">
        <v>1</v>
      </c>
      <c r="O111" s="47">
        <v>0</v>
      </c>
      <c r="P111" s="47">
        <v>3</v>
      </c>
      <c r="Q111" s="47">
        <v>5</v>
      </c>
      <c r="R111" s="47">
        <v>0</v>
      </c>
      <c r="S111" s="47">
        <v>0</v>
      </c>
      <c r="T111" s="47">
        <v>0</v>
      </c>
      <c r="U111" s="47">
        <v>37</v>
      </c>
      <c r="V111" s="47">
        <v>3</v>
      </c>
      <c r="W111" s="48"/>
      <c r="X111" s="23"/>
      <c r="Y111" s="23"/>
      <c r="Z111" s="23"/>
      <c r="AA111" s="23"/>
      <c r="AB111" s="23"/>
      <c r="AC111" s="23"/>
      <c r="AD111" s="23"/>
      <c r="AE111" s="23"/>
      <c r="AF111" s="23"/>
    </row>
    <row r="112" spans="1:32" ht="15" customHeight="1" x14ac:dyDescent="0.2">
      <c r="A112" s="45">
        <f t="shared" si="1"/>
        <v>137</v>
      </c>
      <c r="B112" s="54">
        <v>41706</v>
      </c>
      <c r="C112" s="46" t="s">
        <v>328</v>
      </c>
      <c r="D112" s="46" t="s">
        <v>329</v>
      </c>
      <c r="E112" s="47">
        <v>1600</v>
      </c>
      <c r="F112" s="47">
        <v>2</v>
      </c>
      <c r="G112" s="47">
        <v>65</v>
      </c>
      <c r="H112" s="47">
        <v>6</v>
      </c>
      <c r="I112" s="47">
        <v>9</v>
      </c>
      <c r="J112" s="47">
        <v>15</v>
      </c>
      <c r="K112" s="47">
        <v>6</v>
      </c>
      <c r="L112" s="47">
        <v>0</v>
      </c>
      <c r="M112" s="47">
        <v>0</v>
      </c>
      <c r="N112" s="47">
        <v>0</v>
      </c>
      <c r="O112" s="47">
        <v>0</v>
      </c>
      <c r="P112" s="47">
        <v>3</v>
      </c>
      <c r="Q112" s="47">
        <v>5</v>
      </c>
      <c r="R112" s="47">
        <v>0</v>
      </c>
      <c r="S112" s="47">
        <v>0</v>
      </c>
      <c r="T112" s="47">
        <v>0</v>
      </c>
      <c r="U112" s="47">
        <v>26</v>
      </c>
      <c r="V112" s="47">
        <v>2</v>
      </c>
      <c r="W112" s="48"/>
      <c r="X112" s="23"/>
      <c r="Y112" s="23"/>
      <c r="Z112" s="23"/>
      <c r="AA112" s="23"/>
      <c r="AB112" s="23"/>
      <c r="AC112" s="23"/>
      <c r="AD112" s="23"/>
      <c r="AE112" s="23"/>
      <c r="AF112" s="23"/>
    </row>
    <row r="113" spans="1:32" ht="15" customHeight="1" x14ac:dyDescent="0.2">
      <c r="A113" s="45">
        <f t="shared" si="1"/>
        <v>155</v>
      </c>
      <c r="B113" s="54">
        <v>41706</v>
      </c>
      <c r="C113" s="46" t="s">
        <v>328</v>
      </c>
      <c r="D113" s="46" t="s">
        <v>329</v>
      </c>
      <c r="E113" s="47">
        <v>1615</v>
      </c>
      <c r="F113" s="47">
        <v>2</v>
      </c>
      <c r="G113" s="47">
        <v>87</v>
      </c>
      <c r="H113" s="47">
        <v>5</v>
      </c>
      <c r="I113" s="47">
        <v>5</v>
      </c>
      <c r="J113" s="47">
        <v>13</v>
      </c>
      <c r="K113" s="47">
        <v>6</v>
      </c>
      <c r="L113" s="47">
        <v>0</v>
      </c>
      <c r="M113" s="47">
        <v>0</v>
      </c>
      <c r="N113" s="47">
        <v>0</v>
      </c>
      <c r="O113" s="47">
        <v>1</v>
      </c>
      <c r="P113" s="47">
        <v>2</v>
      </c>
      <c r="Q113" s="47">
        <v>4</v>
      </c>
      <c r="R113" s="47">
        <v>0</v>
      </c>
      <c r="S113" s="47">
        <v>0</v>
      </c>
      <c r="T113" s="47">
        <v>0</v>
      </c>
      <c r="U113" s="47">
        <v>29</v>
      </c>
      <c r="V113" s="47">
        <v>3</v>
      </c>
      <c r="W113" s="48"/>
      <c r="X113" s="23"/>
      <c r="Y113" s="23"/>
      <c r="Z113" s="23"/>
      <c r="AA113" s="23"/>
      <c r="AB113" s="23"/>
      <c r="AC113" s="23"/>
      <c r="AD113" s="23"/>
      <c r="AE113" s="23"/>
      <c r="AF113" s="23"/>
    </row>
    <row r="114" spans="1:32" ht="15" customHeight="1" x14ac:dyDescent="0.2">
      <c r="A114" s="45">
        <f t="shared" si="1"/>
        <v>157</v>
      </c>
      <c r="B114" s="54">
        <v>41706</v>
      </c>
      <c r="C114" s="46" t="s">
        <v>328</v>
      </c>
      <c r="D114" s="46" t="s">
        <v>329</v>
      </c>
      <c r="E114" s="47">
        <v>1630</v>
      </c>
      <c r="F114" s="47">
        <v>2</v>
      </c>
      <c r="G114" s="47">
        <v>81</v>
      </c>
      <c r="H114" s="47">
        <v>6</v>
      </c>
      <c r="I114" s="47">
        <v>12</v>
      </c>
      <c r="J114" s="47">
        <v>11</v>
      </c>
      <c r="K114" s="47">
        <v>5</v>
      </c>
      <c r="L114" s="47">
        <v>0</v>
      </c>
      <c r="M114" s="47">
        <v>0</v>
      </c>
      <c r="N114" s="47">
        <v>3</v>
      </c>
      <c r="O114" s="47">
        <v>2</v>
      </c>
      <c r="P114" s="47">
        <v>0</v>
      </c>
      <c r="Q114" s="47">
        <v>3</v>
      </c>
      <c r="R114" s="47">
        <v>0</v>
      </c>
      <c r="S114" s="47">
        <v>0</v>
      </c>
      <c r="T114" s="47">
        <v>0</v>
      </c>
      <c r="U114" s="47">
        <v>33</v>
      </c>
      <c r="V114" s="47">
        <v>1</v>
      </c>
      <c r="W114" s="48"/>
      <c r="X114" s="23"/>
      <c r="Y114" s="23"/>
      <c r="Z114" s="23"/>
      <c r="AA114" s="23"/>
      <c r="AB114" s="23"/>
      <c r="AC114" s="23"/>
      <c r="AD114" s="23"/>
      <c r="AE114" s="23"/>
      <c r="AF114" s="23"/>
    </row>
    <row r="115" spans="1:32" ht="15" customHeight="1" x14ac:dyDescent="0.2">
      <c r="A115" s="45">
        <f t="shared" si="1"/>
        <v>157</v>
      </c>
      <c r="B115" s="54">
        <v>41706</v>
      </c>
      <c r="C115" s="46" t="s">
        <v>328</v>
      </c>
      <c r="D115" s="46" t="s">
        <v>329</v>
      </c>
      <c r="E115" s="47">
        <v>1645</v>
      </c>
      <c r="F115" s="47">
        <v>2</v>
      </c>
      <c r="G115" s="47">
        <v>85</v>
      </c>
      <c r="H115" s="47">
        <v>6</v>
      </c>
      <c r="I115" s="47">
        <v>7</v>
      </c>
      <c r="J115" s="47">
        <v>12</v>
      </c>
      <c r="K115" s="47">
        <v>6</v>
      </c>
      <c r="L115" s="47">
        <v>0</v>
      </c>
      <c r="M115" s="47">
        <v>0</v>
      </c>
      <c r="N115" s="47">
        <v>0</v>
      </c>
      <c r="O115" s="47">
        <v>0</v>
      </c>
      <c r="P115" s="47">
        <v>2</v>
      </c>
      <c r="Q115" s="47">
        <v>4</v>
      </c>
      <c r="R115" s="47">
        <v>0</v>
      </c>
      <c r="S115" s="47">
        <v>0</v>
      </c>
      <c r="T115" s="47">
        <v>0</v>
      </c>
      <c r="U115" s="47">
        <v>35</v>
      </c>
      <c r="V115" s="47">
        <v>0</v>
      </c>
      <c r="W115" s="48"/>
      <c r="X115" s="23"/>
      <c r="Y115" s="23"/>
      <c r="Z115" s="23"/>
      <c r="AA115" s="23"/>
      <c r="AB115" s="23"/>
      <c r="AC115" s="23"/>
      <c r="AD115" s="23"/>
      <c r="AE115" s="23"/>
      <c r="AF115" s="23"/>
    </row>
    <row r="116" spans="1:32" ht="15" customHeight="1" x14ac:dyDescent="0.2">
      <c r="A116" s="45">
        <f t="shared" si="1"/>
        <v>159</v>
      </c>
      <c r="B116" s="54">
        <v>41706</v>
      </c>
      <c r="C116" s="46" t="s">
        <v>328</v>
      </c>
      <c r="D116" s="46" t="s">
        <v>329</v>
      </c>
      <c r="E116" s="47">
        <v>1700</v>
      </c>
      <c r="F116" s="47">
        <v>2</v>
      </c>
      <c r="G116" s="47">
        <v>89</v>
      </c>
      <c r="H116" s="47">
        <v>5</v>
      </c>
      <c r="I116" s="47">
        <v>10</v>
      </c>
      <c r="J116" s="47">
        <v>13</v>
      </c>
      <c r="K116" s="47">
        <v>5</v>
      </c>
      <c r="L116" s="47">
        <v>0</v>
      </c>
      <c r="M116" s="47">
        <v>0</v>
      </c>
      <c r="N116" s="47">
        <v>1</v>
      </c>
      <c r="O116" s="47">
        <v>0</v>
      </c>
      <c r="P116" s="47">
        <v>1</v>
      </c>
      <c r="Q116" s="47">
        <v>5</v>
      </c>
      <c r="R116" s="47">
        <v>0</v>
      </c>
      <c r="S116" s="47">
        <v>0</v>
      </c>
      <c r="T116" s="47">
        <v>0</v>
      </c>
      <c r="U116" s="47">
        <v>30</v>
      </c>
      <c r="V116" s="47">
        <v>0</v>
      </c>
      <c r="W116" s="48"/>
      <c r="X116" s="23"/>
      <c r="Y116" s="23"/>
      <c r="Z116" s="23"/>
      <c r="AA116" s="23"/>
      <c r="AB116" s="23"/>
      <c r="AC116" s="23"/>
      <c r="AD116" s="23"/>
      <c r="AE116" s="23"/>
      <c r="AF116" s="23"/>
    </row>
    <row r="117" spans="1:32" ht="15" customHeight="1" x14ac:dyDescent="0.2">
      <c r="A117" s="45">
        <f t="shared" si="1"/>
        <v>117</v>
      </c>
      <c r="B117" s="54">
        <v>41706</v>
      </c>
      <c r="C117" s="46" t="s">
        <v>328</v>
      </c>
      <c r="D117" s="46" t="s">
        <v>329</v>
      </c>
      <c r="E117" s="47">
        <v>1715</v>
      </c>
      <c r="F117" s="47">
        <v>2</v>
      </c>
      <c r="G117" s="47">
        <v>59</v>
      </c>
      <c r="H117" s="47">
        <v>3</v>
      </c>
      <c r="I117" s="47">
        <v>5</v>
      </c>
      <c r="J117" s="47">
        <v>9</v>
      </c>
      <c r="K117" s="47">
        <v>4</v>
      </c>
      <c r="L117" s="47">
        <v>0</v>
      </c>
      <c r="M117" s="47">
        <v>0</v>
      </c>
      <c r="N117" s="47">
        <v>0</v>
      </c>
      <c r="O117" s="47">
        <v>0</v>
      </c>
      <c r="P117" s="47">
        <v>2</v>
      </c>
      <c r="Q117" s="47">
        <v>3</v>
      </c>
      <c r="R117" s="47">
        <v>0</v>
      </c>
      <c r="S117" s="47">
        <v>0</v>
      </c>
      <c r="T117" s="47">
        <v>0</v>
      </c>
      <c r="U117" s="47">
        <v>29</v>
      </c>
      <c r="V117" s="47">
        <v>3</v>
      </c>
      <c r="W117" s="48"/>
      <c r="X117" s="23"/>
      <c r="Y117" s="23"/>
      <c r="Z117" s="23"/>
      <c r="AA117" s="23"/>
      <c r="AB117" s="23"/>
      <c r="AC117" s="23"/>
      <c r="AD117" s="23"/>
      <c r="AE117" s="23"/>
      <c r="AF117" s="23"/>
    </row>
    <row r="118" spans="1:32" ht="15" customHeight="1" x14ac:dyDescent="0.2">
      <c r="A118" s="45">
        <f t="shared" si="1"/>
        <v>78</v>
      </c>
      <c r="B118" s="54">
        <v>41706</v>
      </c>
      <c r="C118" s="46" t="s">
        <v>328</v>
      </c>
      <c r="D118" s="46" t="s">
        <v>329</v>
      </c>
      <c r="E118" s="47">
        <v>1730</v>
      </c>
      <c r="F118" s="47">
        <v>2</v>
      </c>
      <c r="G118" s="47">
        <v>35</v>
      </c>
      <c r="H118" s="47">
        <v>4</v>
      </c>
      <c r="I118" s="47">
        <v>4</v>
      </c>
      <c r="J118" s="47">
        <v>6</v>
      </c>
      <c r="K118" s="47">
        <v>5</v>
      </c>
      <c r="L118" s="47">
        <v>0</v>
      </c>
      <c r="M118" s="47">
        <v>0</v>
      </c>
      <c r="N118" s="47">
        <v>1</v>
      </c>
      <c r="O118" s="47">
        <v>0</v>
      </c>
      <c r="P118" s="47">
        <v>1</v>
      </c>
      <c r="Q118" s="47">
        <v>2</v>
      </c>
      <c r="R118" s="47">
        <v>1</v>
      </c>
      <c r="S118" s="47">
        <v>0</v>
      </c>
      <c r="T118" s="47">
        <v>0</v>
      </c>
      <c r="U118" s="47">
        <v>19</v>
      </c>
      <c r="V118" s="47">
        <v>0</v>
      </c>
      <c r="W118" s="48"/>
      <c r="X118" s="23"/>
      <c r="Y118" s="23"/>
      <c r="Z118" s="23"/>
      <c r="AA118" s="23"/>
      <c r="AB118" s="23"/>
      <c r="AC118" s="23"/>
      <c r="AD118" s="23"/>
      <c r="AE118" s="23"/>
      <c r="AF118" s="23"/>
    </row>
    <row r="119" spans="1:32" ht="15" customHeight="1" x14ac:dyDescent="0.2">
      <c r="A119" s="45">
        <f t="shared" si="1"/>
        <v>90</v>
      </c>
      <c r="B119" s="54">
        <v>41706</v>
      </c>
      <c r="C119" s="46" t="s">
        <v>328</v>
      </c>
      <c r="D119" s="46" t="s">
        <v>329</v>
      </c>
      <c r="E119" s="47">
        <v>1745</v>
      </c>
      <c r="F119" s="47">
        <v>2</v>
      </c>
      <c r="G119" s="47">
        <v>36</v>
      </c>
      <c r="H119" s="47">
        <v>6</v>
      </c>
      <c r="I119" s="47">
        <v>6</v>
      </c>
      <c r="J119" s="47">
        <v>12</v>
      </c>
      <c r="K119" s="47">
        <v>5</v>
      </c>
      <c r="L119" s="47">
        <v>0</v>
      </c>
      <c r="M119" s="47">
        <v>0</v>
      </c>
      <c r="N119" s="47">
        <v>0</v>
      </c>
      <c r="O119" s="47">
        <v>1</v>
      </c>
      <c r="P119" s="47">
        <v>0</v>
      </c>
      <c r="Q119" s="47">
        <v>1</v>
      </c>
      <c r="R119" s="47">
        <v>0</v>
      </c>
      <c r="S119" s="47">
        <v>0</v>
      </c>
      <c r="T119" s="47">
        <v>0</v>
      </c>
      <c r="U119" s="47">
        <v>21</v>
      </c>
      <c r="V119" s="47">
        <v>2</v>
      </c>
      <c r="W119" s="48"/>
      <c r="X119" s="23"/>
      <c r="Y119" s="23"/>
      <c r="Z119" s="23"/>
      <c r="AA119" s="23"/>
      <c r="AB119" s="23"/>
      <c r="AC119" s="23"/>
      <c r="AD119" s="23"/>
      <c r="AE119" s="23"/>
      <c r="AF119" s="23"/>
    </row>
    <row r="120" spans="1:32" ht="15" customHeight="1" x14ac:dyDescent="0.2">
      <c r="A120" s="45">
        <f t="shared" si="1"/>
        <v>63</v>
      </c>
      <c r="B120" s="54">
        <v>41706</v>
      </c>
      <c r="C120" s="46" t="s">
        <v>328</v>
      </c>
      <c r="D120" s="46" t="s">
        <v>329</v>
      </c>
      <c r="E120" s="47">
        <v>1800</v>
      </c>
      <c r="F120" s="47">
        <v>2</v>
      </c>
      <c r="G120" s="47">
        <v>21</v>
      </c>
      <c r="H120" s="47">
        <v>3</v>
      </c>
      <c r="I120" s="47">
        <v>5</v>
      </c>
      <c r="J120" s="47">
        <v>6</v>
      </c>
      <c r="K120" s="47">
        <v>3</v>
      </c>
      <c r="L120" s="47">
        <v>0</v>
      </c>
      <c r="M120" s="47">
        <v>0</v>
      </c>
      <c r="N120" s="47">
        <v>0</v>
      </c>
      <c r="O120" s="47">
        <v>1</v>
      </c>
      <c r="P120" s="47">
        <v>1</v>
      </c>
      <c r="Q120" s="47">
        <v>3</v>
      </c>
      <c r="R120" s="47">
        <v>0</v>
      </c>
      <c r="S120" s="47">
        <v>0</v>
      </c>
      <c r="T120" s="47">
        <v>0</v>
      </c>
      <c r="U120" s="47">
        <v>20</v>
      </c>
      <c r="V120" s="47">
        <v>0</v>
      </c>
      <c r="W120" s="48"/>
      <c r="X120" s="23"/>
      <c r="Y120" s="23"/>
      <c r="Z120" s="23"/>
      <c r="AA120" s="23"/>
      <c r="AB120" s="23"/>
      <c r="AC120" s="23"/>
      <c r="AD120" s="23"/>
      <c r="AE120" s="23"/>
      <c r="AF120" s="23"/>
    </row>
    <row r="121" spans="1:32" ht="15" customHeight="1" x14ac:dyDescent="0.2">
      <c r="A121" s="45">
        <f t="shared" si="1"/>
        <v>68</v>
      </c>
      <c r="B121" s="54">
        <v>41706</v>
      </c>
      <c r="C121" s="46" t="s">
        <v>328</v>
      </c>
      <c r="D121" s="46" t="s">
        <v>329</v>
      </c>
      <c r="E121" s="47">
        <v>1815</v>
      </c>
      <c r="F121" s="47">
        <v>2</v>
      </c>
      <c r="G121" s="47">
        <v>35</v>
      </c>
      <c r="H121" s="47">
        <v>1</v>
      </c>
      <c r="I121" s="47">
        <v>7</v>
      </c>
      <c r="J121" s="47">
        <v>8</v>
      </c>
      <c r="K121" s="47">
        <v>4</v>
      </c>
      <c r="L121" s="47">
        <v>0</v>
      </c>
      <c r="M121" s="47">
        <v>0</v>
      </c>
      <c r="N121" s="47">
        <v>1</v>
      </c>
      <c r="O121" s="47">
        <v>1</v>
      </c>
      <c r="P121" s="47">
        <v>0</v>
      </c>
      <c r="Q121" s="47">
        <v>2</v>
      </c>
      <c r="R121" s="47">
        <v>0</v>
      </c>
      <c r="S121" s="47">
        <v>0</v>
      </c>
      <c r="T121" s="47">
        <v>0</v>
      </c>
      <c r="U121" s="47">
        <v>9</v>
      </c>
      <c r="V121" s="47">
        <v>0</v>
      </c>
      <c r="W121" s="48"/>
      <c r="X121" s="23"/>
      <c r="Y121" s="23"/>
      <c r="Z121" s="23"/>
      <c r="AA121" s="23"/>
      <c r="AB121" s="23"/>
      <c r="AC121" s="23"/>
      <c r="AD121" s="23"/>
      <c r="AE121" s="23"/>
      <c r="AF121" s="23"/>
    </row>
    <row r="122" spans="1:32" ht="15" customHeight="1" x14ac:dyDescent="0.2">
      <c r="A122" s="45">
        <f t="shared" si="1"/>
        <v>93</v>
      </c>
      <c r="B122" s="54">
        <v>41706</v>
      </c>
      <c r="C122" s="46" t="s">
        <v>328</v>
      </c>
      <c r="D122" s="46" t="s">
        <v>329</v>
      </c>
      <c r="E122" s="47">
        <v>1830</v>
      </c>
      <c r="F122" s="47">
        <v>2</v>
      </c>
      <c r="G122" s="47">
        <v>40</v>
      </c>
      <c r="H122" s="47">
        <v>3</v>
      </c>
      <c r="I122" s="47">
        <v>9</v>
      </c>
      <c r="J122" s="47">
        <v>9</v>
      </c>
      <c r="K122" s="47">
        <v>6</v>
      </c>
      <c r="L122" s="47">
        <v>0</v>
      </c>
      <c r="M122" s="47">
        <v>0</v>
      </c>
      <c r="N122" s="47">
        <v>1</v>
      </c>
      <c r="O122" s="47">
        <v>0</v>
      </c>
      <c r="P122" s="47">
        <v>1</v>
      </c>
      <c r="Q122" s="47">
        <v>2</v>
      </c>
      <c r="R122" s="47">
        <v>0</v>
      </c>
      <c r="S122" s="47">
        <v>0</v>
      </c>
      <c r="T122" s="47">
        <v>0</v>
      </c>
      <c r="U122" s="47">
        <v>21</v>
      </c>
      <c r="V122" s="47">
        <v>1</v>
      </c>
      <c r="W122" s="48"/>
      <c r="X122" s="23"/>
      <c r="Y122" s="23"/>
      <c r="Z122" s="23"/>
      <c r="AA122" s="23"/>
      <c r="AB122" s="23"/>
      <c r="AC122" s="23"/>
      <c r="AD122" s="23"/>
      <c r="AE122" s="23"/>
      <c r="AF122" s="23"/>
    </row>
    <row r="123" spans="1:32" ht="15" customHeight="1" x14ac:dyDescent="0.2">
      <c r="A123" s="45">
        <f t="shared" si="1"/>
        <v>87</v>
      </c>
      <c r="B123" s="54">
        <v>41706</v>
      </c>
      <c r="C123" s="46" t="s">
        <v>328</v>
      </c>
      <c r="D123" s="46" t="s">
        <v>329</v>
      </c>
      <c r="E123" s="47">
        <v>1845</v>
      </c>
      <c r="F123" s="47">
        <v>2</v>
      </c>
      <c r="G123" s="47">
        <v>28</v>
      </c>
      <c r="H123" s="47">
        <v>4</v>
      </c>
      <c r="I123" s="47">
        <v>4</v>
      </c>
      <c r="J123" s="47">
        <v>10</v>
      </c>
      <c r="K123" s="47">
        <v>4</v>
      </c>
      <c r="L123" s="47">
        <v>0</v>
      </c>
      <c r="M123" s="47">
        <v>0</v>
      </c>
      <c r="N123" s="47">
        <v>1</v>
      </c>
      <c r="O123" s="47">
        <v>0</v>
      </c>
      <c r="P123" s="47">
        <v>1</v>
      </c>
      <c r="Q123" s="47">
        <v>4</v>
      </c>
      <c r="R123" s="47">
        <v>0</v>
      </c>
      <c r="S123" s="47">
        <v>0</v>
      </c>
      <c r="T123" s="47">
        <v>0</v>
      </c>
      <c r="U123" s="47">
        <v>29</v>
      </c>
      <c r="V123" s="47">
        <v>2</v>
      </c>
      <c r="W123" s="48"/>
      <c r="X123" s="23"/>
      <c r="Y123" s="23"/>
      <c r="Z123" s="23"/>
      <c r="AA123" s="23"/>
      <c r="AB123" s="23"/>
      <c r="AC123" s="23"/>
      <c r="AD123" s="23"/>
      <c r="AE123" s="23"/>
      <c r="AF123" s="23"/>
    </row>
    <row r="124" spans="1:32" ht="15" customHeight="1" x14ac:dyDescent="0.2">
      <c r="A124" s="45">
        <f t="shared" si="1"/>
        <v>121</v>
      </c>
      <c r="B124" s="54">
        <v>41706</v>
      </c>
      <c r="C124" s="46" t="s">
        <v>328</v>
      </c>
      <c r="D124" s="46" t="s">
        <v>329</v>
      </c>
      <c r="E124" s="47">
        <v>1900</v>
      </c>
      <c r="F124" s="47">
        <v>2</v>
      </c>
      <c r="G124" s="47">
        <v>55</v>
      </c>
      <c r="H124" s="47">
        <v>2</v>
      </c>
      <c r="I124" s="47">
        <v>9</v>
      </c>
      <c r="J124" s="47">
        <v>9</v>
      </c>
      <c r="K124" s="47">
        <v>6</v>
      </c>
      <c r="L124" s="47">
        <v>0</v>
      </c>
      <c r="M124" s="47">
        <v>0</v>
      </c>
      <c r="N124" s="47">
        <v>1</v>
      </c>
      <c r="O124" s="47">
        <v>0</v>
      </c>
      <c r="P124" s="47">
        <v>3</v>
      </c>
      <c r="Q124" s="47">
        <v>3</v>
      </c>
      <c r="R124" s="47">
        <v>0</v>
      </c>
      <c r="S124" s="47">
        <v>0</v>
      </c>
      <c r="T124" s="47">
        <v>0</v>
      </c>
      <c r="U124" s="47">
        <v>32</v>
      </c>
      <c r="V124" s="47">
        <v>1</v>
      </c>
      <c r="W124" s="48"/>
      <c r="X124" s="23"/>
      <c r="Y124" s="23"/>
      <c r="Z124" s="23"/>
      <c r="AA124" s="23"/>
      <c r="AB124" s="23"/>
      <c r="AC124" s="23"/>
      <c r="AD124" s="23"/>
      <c r="AE124" s="23"/>
      <c r="AF124" s="23"/>
    </row>
    <row r="125" spans="1:32" ht="15" customHeight="1" x14ac:dyDescent="0.2">
      <c r="A125" s="45">
        <f t="shared" si="1"/>
        <v>98</v>
      </c>
      <c r="B125" s="54">
        <v>41706</v>
      </c>
      <c r="C125" s="46" t="s">
        <v>328</v>
      </c>
      <c r="D125" s="46" t="s">
        <v>329</v>
      </c>
      <c r="E125" s="47">
        <v>1915</v>
      </c>
      <c r="F125" s="47">
        <v>2</v>
      </c>
      <c r="G125" s="47">
        <v>37</v>
      </c>
      <c r="H125" s="47">
        <v>4</v>
      </c>
      <c r="I125" s="47">
        <v>14</v>
      </c>
      <c r="J125" s="47">
        <v>9</v>
      </c>
      <c r="K125" s="47">
        <v>6</v>
      </c>
      <c r="L125" s="47">
        <v>0</v>
      </c>
      <c r="M125" s="47">
        <v>0</v>
      </c>
      <c r="N125" s="47">
        <v>0</v>
      </c>
      <c r="O125" s="47">
        <v>0</v>
      </c>
      <c r="P125" s="47">
        <v>1</v>
      </c>
      <c r="Q125" s="47">
        <v>1</v>
      </c>
      <c r="R125" s="47">
        <v>0</v>
      </c>
      <c r="S125" s="47">
        <v>0</v>
      </c>
      <c r="T125" s="47">
        <v>0</v>
      </c>
      <c r="U125" s="47">
        <v>25</v>
      </c>
      <c r="V125" s="47">
        <v>1</v>
      </c>
      <c r="W125" s="48"/>
      <c r="X125" s="23"/>
      <c r="Y125" s="23"/>
      <c r="Z125" s="23"/>
      <c r="AA125" s="23"/>
      <c r="AB125" s="23"/>
      <c r="AC125" s="23"/>
      <c r="AD125" s="23"/>
      <c r="AE125" s="23"/>
      <c r="AF125" s="23"/>
    </row>
    <row r="126" spans="1:32" ht="15" customHeight="1" x14ac:dyDescent="0.2">
      <c r="A126" s="45">
        <f t="shared" si="1"/>
        <v>136</v>
      </c>
      <c r="B126" s="54">
        <v>41706</v>
      </c>
      <c r="C126" s="46" t="s">
        <v>328</v>
      </c>
      <c r="D126" s="46" t="s">
        <v>329</v>
      </c>
      <c r="E126" s="47">
        <v>1930</v>
      </c>
      <c r="F126" s="47">
        <v>2</v>
      </c>
      <c r="G126" s="47">
        <v>69</v>
      </c>
      <c r="H126" s="47">
        <v>2</v>
      </c>
      <c r="I126" s="47">
        <v>13</v>
      </c>
      <c r="J126" s="47">
        <v>9</v>
      </c>
      <c r="K126" s="47">
        <v>8</v>
      </c>
      <c r="L126" s="47">
        <v>0</v>
      </c>
      <c r="M126" s="47">
        <v>0</v>
      </c>
      <c r="N126" s="47">
        <v>1</v>
      </c>
      <c r="O126" s="47">
        <v>0</v>
      </c>
      <c r="P126" s="47">
        <v>2</v>
      </c>
      <c r="Q126" s="47">
        <v>3</v>
      </c>
      <c r="R126" s="47">
        <v>0</v>
      </c>
      <c r="S126" s="47">
        <v>0</v>
      </c>
      <c r="T126" s="47">
        <v>0</v>
      </c>
      <c r="U126" s="47">
        <v>29</v>
      </c>
      <c r="V126" s="47">
        <v>0</v>
      </c>
      <c r="W126" s="48"/>
      <c r="X126" s="23"/>
      <c r="Y126" s="23"/>
      <c r="Z126" s="23"/>
      <c r="AA126" s="23"/>
      <c r="AB126" s="23"/>
      <c r="AC126" s="23"/>
      <c r="AD126" s="23"/>
      <c r="AE126" s="23"/>
      <c r="AF126" s="23"/>
    </row>
    <row r="127" spans="1:32" ht="15" customHeight="1" x14ac:dyDescent="0.2">
      <c r="A127" s="45">
        <f t="shared" si="1"/>
        <v>116</v>
      </c>
      <c r="B127" s="54">
        <v>41706</v>
      </c>
      <c r="C127" s="46" t="s">
        <v>328</v>
      </c>
      <c r="D127" s="46" t="s">
        <v>329</v>
      </c>
      <c r="E127" s="47">
        <v>1945</v>
      </c>
      <c r="F127" s="47">
        <v>2</v>
      </c>
      <c r="G127" s="47">
        <v>55</v>
      </c>
      <c r="H127" s="47">
        <v>5</v>
      </c>
      <c r="I127" s="47">
        <v>9</v>
      </c>
      <c r="J127" s="47">
        <v>9</v>
      </c>
      <c r="K127" s="47">
        <v>7</v>
      </c>
      <c r="L127" s="47">
        <v>0</v>
      </c>
      <c r="M127" s="47">
        <v>0</v>
      </c>
      <c r="N127" s="47">
        <v>2</v>
      </c>
      <c r="O127" s="47">
        <v>0</v>
      </c>
      <c r="P127" s="47">
        <v>0</v>
      </c>
      <c r="Q127" s="47">
        <v>2</v>
      </c>
      <c r="R127" s="47">
        <v>0</v>
      </c>
      <c r="S127" s="47">
        <v>0</v>
      </c>
      <c r="T127" s="47">
        <v>0</v>
      </c>
      <c r="U127" s="47">
        <v>27</v>
      </c>
      <c r="V127" s="47">
        <v>0</v>
      </c>
      <c r="W127" s="48"/>
      <c r="X127" s="23"/>
      <c r="Y127" s="23"/>
      <c r="Z127" s="23"/>
      <c r="AA127" s="23"/>
      <c r="AB127" s="23"/>
      <c r="AC127" s="23"/>
      <c r="AD127" s="23"/>
      <c r="AE127" s="23"/>
      <c r="AF127" s="23"/>
    </row>
    <row r="128" spans="1:32" ht="15" customHeight="1" x14ac:dyDescent="0.2">
      <c r="A128" s="45">
        <f t="shared" si="1"/>
        <v>92</v>
      </c>
      <c r="B128" s="54">
        <v>41706</v>
      </c>
      <c r="C128" s="46" t="s">
        <v>328</v>
      </c>
      <c r="D128" s="46" t="s">
        <v>329</v>
      </c>
      <c r="E128" s="47">
        <v>2000</v>
      </c>
      <c r="F128" s="47">
        <v>2</v>
      </c>
      <c r="G128" s="47">
        <v>53</v>
      </c>
      <c r="H128" s="47">
        <v>3</v>
      </c>
      <c r="I128" s="47">
        <v>7</v>
      </c>
      <c r="J128" s="47">
        <v>9</v>
      </c>
      <c r="K128" s="47">
        <v>4</v>
      </c>
      <c r="L128" s="47">
        <v>0</v>
      </c>
      <c r="M128" s="47">
        <v>0</v>
      </c>
      <c r="N128" s="47">
        <v>0</v>
      </c>
      <c r="O128" s="47">
        <v>0</v>
      </c>
      <c r="P128" s="47">
        <v>1</v>
      </c>
      <c r="Q128" s="47">
        <v>1</v>
      </c>
      <c r="R128" s="47">
        <v>0</v>
      </c>
      <c r="S128" s="47">
        <v>0</v>
      </c>
      <c r="T128" s="47">
        <v>0</v>
      </c>
      <c r="U128" s="47">
        <v>14</v>
      </c>
      <c r="V128" s="47">
        <v>0</v>
      </c>
      <c r="W128" s="48"/>
      <c r="X128" s="23"/>
      <c r="Y128" s="23"/>
      <c r="Z128" s="23"/>
      <c r="AA128" s="23"/>
      <c r="AB128" s="23"/>
      <c r="AC128" s="23"/>
      <c r="AD128" s="23"/>
      <c r="AE128" s="23"/>
      <c r="AF128" s="23"/>
    </row>
    <row r="129" spans="1:32" ht="15" customHeight="1" x14ac:dyDescent="0.2">
      <c r="A129" s="45">
        <f t="shared" si="1"/>
        <v>127</v>
      </c>
      <c r="B129" s="54">
        <v>41706</v>
      </c>
      <c r="C129" s="46" t="s">
        <v>328</v>
      </c>
      <c r="D129" s="46" t="s">
        <v>329</v>
      </c>
      <c r="E129" s="47">
        <v>2015</v>
      </c>
      <c r="F129" s="47">
        <v>2</v>
      </c>
      <c r="G129" s="47">
        <v>62</v>
      </c>
      <c r="H129" s="47">
        <v>7</v>
      </c>
      <c r="I129" s="47">
        <v>12</v>
      </c>
      <c r="J129" s="47">
        <v>10</v>
      </c>
      <c r="K129" s="47">
        <v>3</v>
      </c>
      <c r="L129" s="47">
        <v>0</v>
      </c>
      <c r="M129" s="47">
        <v>0</v>
      </c>
      <c r="N129" s="47">
        <v>1</v>
      </c>
      <c r="O129" s="47">
        <v>0</v>
      </c>
      <c r="P129" s="47">
        <v>0</v>
      </c>
      <c r="Q129" s="47">
        <v>4</v>
      </c>
      <c r="R129" s="47">
        <v>0</v>
      </c>
      <c r="S129" s="47">
        <v>0</v>
      </c>
      <c r="T129" s="47">
        <v>0</v>
      </c>
      <c r="U129" s="47">
        <v>27</v>
      </c>
      <c r="V129" s="47">
        <v>1</v>
      </c>
      <c r="W129" s="48"/>
      <c r="X129" s="23"/>
      <c r="Y129" s="23"/>
      <c r="Z129" s="23"/>
      <c r="AA129" s="23"/>
      <c r="AB129" s="23"/>
      <c r="AC129" s="23"/>
      <c r="AD129" s="23"/>
      <c r="AE129" s="23"/>
      <c r="AF129" s="23"/>
    </row>
    <row r="130" spans="1:32" ht="15" customHeight="1" x14ac:dyDescent="0.2">
      <c r="A130" s="45">
        <f t="shared" si="1"/>
        <v>140</v>
      </c>
      <c r="B130" s="54">
        <v>41706</v>
      </c>
      <c r="C130" s="46" t="s">
        <v>328</v>
      </c>
      <c r="D130" s="46" t="s">
        <v>329</v>
      </c>
      <c r="E130" s="47">
        <v>2030</v>
      </c>
      <c r="F130" s="47">
        <v>2</v>
      </c>
      <c r="G130" s="47">
        <v>70</v>
      </c>
      <c r="H130" s="47">
        <v>2</v>
      </c>
      <c r="I130" s="47">
        <v>11</v>
      </c>
      <c r="J130" s="47">
        <v>12</v>
      </c>
      <c r="K130" s="47">
        <v>10</v>
      </c>
      <c r="L130" s="47">
        <v>0</v>
      </c>
      <c r="M130" s="47">
        <v>0</v>
      </c>
      <c r="N130" s="47">
        <v>2</v>
      </c>
      <c r="O130" s="47">
        <v>0</v>
      </c>
      <c r="P130" s="47">
        <v>0</v>
      </c>
      <c r="Q130" s="47">
        <v>4</v>
      </c>
      <c r="R130" s="47">
        <v>0</v>
      </c>
      <c r="S130" s="47">
        <v>0</v>
      </c>
      <c r="T130" s="47">
        <v>0</v>
      </c>
      <c r="U130" s="47">
        <v>27</v>
      </c>
      <c r="V130" s="47">
        <v>2</v>
      </c>
      <c r="W130" s="48"/>
      <c r="X130" s="23"/>
      <c r="Y130" s="23"/>
      <c r="Z130" s="23"/>
      <c r="AA130" s="23"/>
      <c r="AB130" s="23"/>
      <c r="AC130" s="23"/>
      <c r="AD130" s="23"/>
      <c r="AE130" s="23"/>
      <c r="AF130" s="23"/>
    </row>
    <row r="131" spans="1:32" ht="15" customHeight="1" x14ac:dyDescent="0.2">
      <c r="A131" s="45">
        <f t="shared" si="1"/>
        <v>98</v>
      </c>
      <c r="B131" s="54">
        <v>41706</v>
      </c>
      <c r="C131" s="46" t="s">
        <v>328</v>
      </c>
      <c r="D131" s="46" t="s">
        <v>329</v>
      </c>
      <c r="E131" s="47">
        <v>2045</v>
      </c>
      <c r="F131" s="47">
        <v>2</v>
      </c>
      <c r="G131" s="47">
        <v>57</v>
      </c>
      <c r="H131" s="47">
        <v>1</v>
      </c>
      <c r="I131" s="47">
        <v>7</v>
      </c>
      <c r="J131" s="47">
        <v>5</v>
      </c>
      <c r="K131" s="47">
        <v>6</v>
      </c>
      <c r="L131" s="47">
        <v>0</v>
      </c>
      <c r="M131" s="47">
        <v>0</v>
      </c>
      <c r="N131" s="47">
        <v>1</v>
      </c>
      <c r="O131" s="47">
        <v>0</v>
      </c>
      <c r="P131" s="47">
        <v>2</v>
      </c>
      <c r="Q131" s="47">
        <v>0</v>
      </c>
      <c r="R131" s="47">
        <v>0</v>
      </c>
      <c r="S131" s="47">
        <v>0</v>
      </c>
      <c r="T131" s="47">
        <v>0</v>
      </c>
      <c r="U131" s="47">
        <v>18</v>
      </c>
      <c r="V131" s="47">
        <v>1</v>
      </c>
      <c r="W131" s="48"/>
      <c r="X131" s="23"/>
      <c r="Y131" s="23"/>
      <c r="Z131" s="23"/>
      <c r="AA131" s="23"/>
      <c r="AB131" s="23"/>
      <c r="AC131" s="23"/>
      <c r="AD131" s="23"/>
      <c r="AE131" s="23"/>
      <c r="AF131" s="23"/>
    </row>
    <row r="132" spans="1:32" ht="15" customHeight="1" x14ac:dyDescent="0.2">
      <c r="A132" s="45">
        <f t="shared" si="1"/>
        <v>114</v>
      </c>
      <c r="B132" s="54">
        <v>41706</v>
      </c>
      <c r="C132" s="46" t="s">
        <v>328</v>
      </c>
      <c r="D132" s="46" t="s">
        <v>329</v>
      </c>
      <c r="E132" s="47">
        <v>500</v>
      </c>
      <c r="F132" s="47">
        <v>3</v>
      </c>
      <c r="G132" s="47">
        <v>59</v>
      </c>
      <c r="H132" s="47">
        <v>6</v>
      </c>
      <c r="I132" s="47">
        <v>4</v>
      </c>
      <c r="J132" s="47">
        <v>9</v>
      </c>
      <c r="K132" s="47">
        <v>2</v>
      </c>
      <c r="L132" s="47">
        <v>0</v>
      </c>
      <c r="M132" s="47">
        <v>0</v>
      </c>
      <c r="N132" s="47">
        <v>1</v>
      </c>
      <c r="O132" s="47">
        <v>4</v>
      </c>
      <c r="P132" s="47">
        <v>6</v>
      </c>
      <c r="Q132" s="47">
        <v>9</v>
      </c>
      <c r="R132" s="47">
        <v>1</v>
      </c>
      <c r="S132" s="47">
        <v>10</v>
      </c>
      <c r="T132" s="47">
        <v>3</v>
      </c>
      <c r="U132" s="47">
        <v>0</v>
      </c>
      <c r="V132" s="47">
        <v>0</v>
      </c>
      <c r="W132" s="48"/>
      <c r="X132" s="23"/>
      <c r="Y132" s="23"/>
      <c r="Z132" s="23"/>
      <c r="AA132" s="23"/>
      <c r="AB132" s="23"/>
      <c r="AC132" s="23"/>
      <c r="AD132" s="23"/>
      <c r="AE132" s="23"/>
      <c r="AF132" s="23"/>
    </row>
    <row r="133" spans="1:32" ht="15" customHeight="1" x14ac:dyDescent="0.2">
      <c r="A133" s="45">
        <f t="shared" ref="A133:A196" si="2">SUM(G133:V133)</f>
        <v>135</v>
      </c>
      <c r="B133" s="54">
        <v>41706</v>
      </c>
      <c r="C133" s="46" t="s">
        <v>328</v>
      </c>
      <c r="D133" s="46" t="s">
        <v>329</v>
      </c>
      <c r="E133" s="47">
        <v>515</v>
      </c>
      <c r="F133" s="47">
        <v>3</v>
      </c>
      <c r="G133" s="47">
        <v>58</v>
      </c>
      <c r="H133" s="47">
        <v>4</v>
      </c>
      <c r="I133" s="47">
        <v>14</v>
      </c>
      <c r="J133" s="47">
        <v>6</v>
      </c>
      <c r="K133" s="47">
        <v>1</v>
      </c>
      <c r="L133" s="47">
        <v>0</v>
      </c>
      <c r="M133" s="47">
        <v>0</v>
      </c>
      <c r="N133" s="47">
        <v>3</v>
      </c>
      <c r="O133" s="47">
        <v>5</v>
      </c>
      <c r="P133" s="47">
        <v>10</v>
      </c>
      <c r="Q133" s="47">
        <v>9</v>
      </c>
      <c r="R133" s="47">
        <v>2</v>
      </c>
      <c r="S133" s="47">
        <v>8</v>
      </c>
      <c r="T133" s="47">
        <v>7</v>
      </c>
      <c r="U133" s="47">
        <v>8</v>
      </c>
      <c r="V133" s="47">
        <v>0</v>
      </c>
      <c r="W133" s="48"/>
      <c r="X133" s="23"/>
      <c r="Y133" s="23"/>
      <c r="Z133" s="23"/>
      <c r="AA133" s="23"/>
      <c r="AB133" s="23"/>
      <c r="AC133" s="23"/>
      <c r="AD133" s="23"/>
      <c r="AE133" s="23"/>
      <c r="AF133" s="23"/>
    </row>
    <row r="134" spans="1:32" ht="15" customHeight="1" x14ac:dyDescent="0.2">
      <c r="A134" s="45">
        <f t="shared" si="2"/>
        <v>140</v>
      </c>
      <c r="B134" s="54">
        <v>41706</v>
      </c>
      <c r="C134" s="46" t="s">
        <v>328</v>
      </c>
      <c r="D134" s="46" t="s">
        <v>329</v>
      </c>
      <c r="E134" s="47">
        <v>530</v>
      </c>
      <c r="F134" s="47">
        <v>3</v>
      </c>
      <c r="G134" s="47">
        <v>59</v>
      </c>
      <c r="H134" s="47">
        <v>4</v>
      </c>
      <c r="I134" s="47">
        <v>5</v>
      </c>
      <c r="J134" s="47">
        <v>7</v>
      </c>
      <c r="K134" s="47">
        <v>4</v>
      </c>
      <c r="L134" s="47">
        <v>0</v>
      </c>
      <c r="M134" s="47">
        <v>0</v>
      </c>
      <c r="N134" s="47">
        <v>0</v>
      </c>
      <c r="O134" s="47">
        <v>3</v>
      </c>
      <c r="P134" s="47">
        <v>7</v>
      </c>
      <c r="Q134" s="47">
        <v>10</v>
      </c>
      <c r="R134" s="47">
        <v>8</v>
      </c>
      <c r="S134" s="47">
        <v>11</v>
      </c>
      <c r="T134" s="47">
        <v>6</v>
      </c>
      <c r="U134" s="47">
        <v>14</v>
      </c>
      <c r="V134" s="47">
        <v>2</v>
      </c>
      <c r="W134" s="48"/>
      <c r="X134" s="23"/>
      <c r="Y134" s="23"/>
      <c r="Z134" s="23"/>
      <c r="AA134" s="23"/>
      <c r="AB134" s="23"/>
      <c r="AC134" s="23"/>
      <c r="AD134" s="23"/>
      <c r="AE134" s="23"/>
      <c r="AF134" s="23"/>
    </row>
    <row r="135" spans="1:32" ht="15" customHeight="1" x14ac:dyDescent="0.2">
      <c r="A135" s="45">
        <f t="shared" si="2"/>
        <v>142</v>
      </c>
      <c r="B135" s="54">
        <v>41706</v>
      </c>
      <c r="C135" s="46" t="s">
        <v>328</v>
      </c>
      <c r="D135" s="46" t="s">
        <v>329</v>
      </c>
      <c r="E135" s="47">
        <v>545</v>
      </c>
      <c r="F135" s="47">
        <v>3</v>
      </c>
      <c r="G135" s="47">
        <v>78</v>
      </c>
      <c r="H135" s="47">
        <v>4</v>
      </c>
      <c r="I135" s="47">
        <v>7</v>
      </c>
      <c r="J135" s="47">
        <v>0</v>
      </c>
      <c r="K135" s="47">
        <v>3</v>
      </c>
      <c r="L135" s="47">
        <v>0</v>
      </c>
      <c r="M135" s="47">
        <v>0</v>
      </c>
      <c r="N135" s="47">
        <v>1</v>
      </c>
      <c r="O135" s="47">
        <v>11</v>
      </c>
      <c r="P135" s="47">
        <v>6</v>
      </c>
      <c r="Q135" s="47">
        <v>7</v>
      </c>
      <c r="R135" s="47">
        <v>3</v>
      </c>
      <c r="S135" s="47">
        <v>8</v>
      </c>
      <c r="T135" s="47">
        <v>2</v>
      </c>
      <c r="U135" s="47">
        <v>12</v>
      </c>
      <c r="V135" s="47">
        <v>0</v>
      </c>
      <c r="W135" s="48"/>
      <c r="X135" s="23"/>
      <c r="Y135" s="23"/>
      <c r="Z135" s="23"/>
      <c r="AA135" s="23"/>
      <c r="AB135" s="23"/>
      <c r="AC135" s="23"/>
      <c r="AD135" s="23"/>
      <c r="AE135" s="23"/>
      <c r="AF135" s="23"/>
    </row>
    <row r="136" spans="1:32" ht="15" customHeight="1" x14ac:dyDescent="0.2">
      <c r="A136" s="45">
        <f t="shared" si="2"/>
        <v>152</v>
      </c>
      <c r="B136" s="54">
        <v>41706</v>
      </c>
      <c r="C136" s="46" t="s">
        <v>328</v>
      </c>
      <c r="D136" s="46" t="s">
        <v>329</v>
      </c>
      <c r="E136" s="47">
        <v>600</v>
      </c>
      <c r="F136" s="47">
        <v>3</v>
      </c>
      <c r="G136" s="47">
        <v>74</v>
      </c>
      <c r="H136" s="47">
        <v>4</v>
      </c>
      <c r="I136" s="47">
        <v>7</v>
      </c>
      <c r="J136" s="47">
        <v>2</v>
      </c>
      <c r="K136" s="47">
        <v>1</v>
      </c>
      <c r="L136" s="47">
        <v>0</v>
      </c>
      <c r="M136" s="47">
        <v>0</v>
      </c>
      <c r="N136" s="47">
        <v>4</v>
      </c>
      <c r="O136" s="47">
        <v>9</v>
      </c>
      <c r="P136" s="47">
        <v>11</v>
      </c>
      <c r="Q136" s="47">
        <v>2</v>
      </c>
      <c r="R136" s="47">
        <v>4</v>
      </c>
      <c r="S136" s="47">
        <v>4</v>
      </c>
      <c r="T136" s="47">
        <v>8</v>
      </c>
      <c r="U136" s="47">
        <v>22</v>
      </c>
      <c r="V136" s="47">
        <v>0</v>
      </c>
      <c r="W136" s="48"/>
      <c r="X136" s="23"/>
      <c r="Y136" s="23"/>
      <c r="Z136" s="23"/>
      <c r="AA136" s="23"/>
      <c r="AB136" s="23"/>
      <c r="AC136" s="23"/>
      <c r="AD136" s="23"/>
      <c r="AE136" s="23"/>
      <c r="AF136" s="23"/>
    </row>
    <row r="137" spans="1:32" ht="15" customHeight="1" x14ac:dyDescent="0.2">
      <c r="A137" s="45">
        <f t="shared" si="2"/>
        <v>159</v>
      </c>
      <c r="B137" s="54">
        <v>41706</v>
      </c>
      <c r="C137" s="46" t="s">
        <v>328</v>
      </c>
      <c r="D137" s="46" t="s">
        <v>329</v>
      </c>
      <c r="E137" s="47">
        <v>615</v>
      </c>
      <c r="F137" s="47">
        <v>3</v>
      </c>
      <c r="G137" s="47">
        <v>84</v>
      </c>
      <c r="H137" s="47">
        <v>5</v>
      </c>
      <c r="I137" s="47">
        <v>3</v>
      </c>
      <c r="J137" s="47">
        <v>4</v>
      </c>
      <c r="K137" s="47">
        <v>3</v>
      </c>
      <c r="L137" s="47">
        <v>0</v>
      </c>
      <c r="M137" s="47">
        <v>0</v>
      </c>
      <c r="N137" s="47">
        <v>2</v>
      </c>
      <c r="O137" s="47">
        <v>6</v>
      </c>
      <c r="P137" s="47">
        <v>5</v>
      </c>
      <c r="Q137" s="47">
        <v>5</v>
      </c>
      <c r="R137" s="47">
        <v>6</v>
      </c>
      <c r="S137" s="47">
        <v>5</v>
      </c>
      <c r="T137" s="47">
        <v>7</v>
      </c>
      <c r="U137" s="47">
        <v>23</v>
      </c>
      <c r="V137" s="47">
        <v>1</v>
      </c>
      <c r="W137" s="48"/>
      <c r="X137" s="23"/>
      <c r="Y137" s="23"/>
      <c r="Z137" s="23"/>
      <c r="AA137" s="23"/>
      <c r="AB137" s="23"/>
      <c r="AC137" s="23"/>
      <c r="AD137" s="23"/>
      <c r="AE137" s="23"/>
      <c r="AF137" s="23"/>
    </row>
    <row r="138" spans="1:32" ht="15" customHeight="1" x14ac:dyDescent="0.2">
      <c r="A138" s="45">
        <f t="shared" si="2"/>
        <v>196</v>
      </c>
      <c r="B138" s="54">
        <v>41706</v>
      </c>
      <c r="C138" s="46" t="s">
        <v>328</v>
      </c>
      <c r="D138" s="46" t="s">
        <v>329</v>
      </c>
      <c r="E138" s="47">
        <v>630</v>
      </c>
      <c r="F138" s="47">
        <v>3</v>
      </c>
      <c r="G138" s="47">
        <v>102</v>
      </c>
      <c r="H138" s="47">
        <v>3</v>
      </c>
      <c r="I138" s="47">
        <v>6</v>
      </c>
      <c r="J138" s="47">
        <v>4</v>
      </c>
      <c r="K138" s="47">
        <v>2</v>
      </c>
      <c r="L138" s="47">
        <v>0</v>
      </c>
      <c r="M138" s="47">
        <v>0</v>
      </c>
      <c r="N138" s="47">
        <v>2</v>
      </c>
      <c r="O138" s="47">
        <v>6</v>
      </c>
      <c r="P138" s="47">
        <v>6</v>
      </c>
      <c r="Q138" s="47">
        <v>3</v>
      </c>
      <c r="R138" s="47">
        <v>1</v>
      </c>
      <c r="S138" s="47">
        <v>7</v>
      </c>
      <c r="T138" s="47">
        <v>6</v>
      </c>
      <c r="U138" s="47">
        <v>46</v>
      </c>
      <c r="V138" s="47">
        <v>2</v>
      </c>
      <c r="W138" s="48"/>
      <c r="X138" s="23"/>
      <c r="Y138" s="23"/>
      <c r="Z138" s="23"/>
      <c r="AA138" s="23"/>
      <c r="AB138" s="23"/>
      <c r="AC138" s="23"/>
      <c r="AD138" s="23"/>
      <c r="AE138" s="23"/>
      <c r="AF138" s="23"/>
    </row>
    <row r="139" spans="1:32" ht="15" customHeight="1" x14ac:dyDescent="0.2">
      <c r="A139" s="45">
        <f t="shared" si="2"/>
        <v>184</v>
      </c>
      <c r="B139" s="54">
        <v>41706</v>
      </c>
      <c r="C139" s="46" t="s">
        <v>328</v>
      </c>
      <c r="D139" s="46" t="s">
        <v>329</v>
      </c>
      <c r="E139" s="47">
        <v>645</v>
      </c>
      <c r="F139" s="47">
        <v>3</v>
      </c>
      <c r="G139" s="47">
        <v>97</v>
      </c>
      <c r="H139" s="47">
        <v>5</v>
      </c>
      <c r="I139" s="47">
        <v>3</v>
      </c>
      <c r="J139" s="47">
        <v>0</v>
      </c>
      <c r="K139" s="47">
        <v>1</v>
      </c>
      <c r="L139" s="47">
        <v>0</v>
      </c>
      <c r="M139" s="47">
        <v>0</v>
      </c>
      <c r="N139" s="47">
        <v>1</v>
      </c>
      <c r="O139" s="47">
        <v>4</v>
      </c>
      <c r="P139" s="47">
        <v>3</v>
      </c>
      <c r="Q139" s="47">
        <v>5</v>
      </c>
      <c r="R139" s="47">
        <v>3</v>
      </c>
      <c r="S139" s="47">
        <v>6</v>
      </c>
      <c r="T139" s="47">
        <v>4</v>
      </c>
      <c r="U139" s="47">
        <v>39</v>
      </c>
      <c r="V139" s="47">
        <v>13</v>
      </c>
      <c r="W139" s="48"/>
      <c r="X139" s="23"/>
      <c r="Y139" s="23"/>
      <c r="Z139" s="23"/>
      <c r="AA139" s="23"/>
      <c r="AB139" s="23"/>
      <c r="AC139" s="23"/>
      <c r="AD139" s="23"/>
      <c r="AE139" s="23"/>
      <c r="AF139" s="23"/>
    </row>
    <row r="140" spans="1:32" ht="15" customHeight="1" x14ac:dyDescent="0.2">
      <c r="A140" s="45">
        <f t="shared" si="2"/>
        <v>197</v>
      </c>
      <c r="B140" s="54">
        <v>41706</v>
      </c>
      <c r="C140" s="46" t="s">
        <v>328</v>
      </c>
      <c r="D140" s="46" t="s">
        <v>329</v>
      </c>
      <c r="E140" s="47">
        <v>700</v>
      </c>
      <c r="F140" s="47">
        <v>3</v>
      </c>
      <c r="G140" s="47">
        <v>92</v>
      </c>
      <c r="H140" s="47">
        <v>6</v>
      </c>
      <c r="I140" s="47">
        <v>1</v>
      </c>
      <c r="J140" s="47">
        <v>4</v>
      </c>
      <c r="K140" s="47">
        <v>1</v>
      </c>
      <c r="L140" s="47">
        <v>0</v>
      </c>
      <c r="M140" s="47">
        <v>0</v>
      </c>
      <c r="N140" s="47">
        <v>2</v>
      </c>
      <c r="O140" s="47">
        <v>3</v>
      </c>
      <c r="P140" s="47">
        <v>11</v>
      </c>
      <c r="Q140" s="47">
        <v>7</v>
      </c>
      <c r="R140" s="47">
        <v>4</v>
      </c>
      <c r="S140" s="47">
        <v>5</v>
      </c>
      <c r="T140" s="47">
        <v>2</v>
      </c>
      <c r="U140" s="47">
        <v>45</v>
      </c>
      <c r="V140" s="47">
        <v>14</v>
      </c>
      <c r="W140" s="48"/>
      <c r="X140" s="23"/>
      <c r="Y140" s="23"/>
      <c r="Z140" s="23"/>
      <c r="AA140" s="23"/>
      <c r="AB140" s="23"/>
      <c r="AC140" s="23"/>
      <c r="AD140" s="23"/>
      <c r="AE140" s="23"/>
      <c r="AF140" s="23"/>
    </row>
    <row r="141" spans="1:32" ht="15" customHeight="1" x14ac:dyDescent="0.2">
      <c r="A141" s="45">
        <f t="shared" si="2"/>
        <v>161</v>
      </c>
      <c r="B141" s="54">
        <v>41706</v>
      </c>
      <c r="C141" s="46" t="s">
        <v>328</v>
      </c>
      <c r="D141" s="46" t="s">
        <v>329</v>
      </c>
      <c r="E141" s="47">
        <v>715</v>
      </c>
      <c r="F141" s="47">
        <v>3</v>
      </c>
      <c r="G141" s="47">
        <v>74</v>
      </c>
      <c r="H141" s="47">
        <v>6</v>
      </c>
      <c r="I141" s="47">
        <v>4</v>
      </c>
      <c r="J141" s="47">
        <v>2</v>
      </c>
      <c r="K141" s="47">
        <v>1</v>
      </c>
      <c r="L141" s="47">
        <v>0</v>
      </c>
      <c r="M141" s="47">
        <v>0</v>
      </c>
      <c r="N141" s="47">
        <v>3</v>
      </c>
      <c r="O141" s="47">
        <v>7</v>
      </c>
      <c r="P141" s="47">
        <v>8</v>
      </c>
      <c r="Q141" s="47">
        <v>8</v>
      </c>
      <c r="R141" s="47">
        <v>1</v>
      </c>
      <c r="S141" s="47">
        <v>3</v>
      </c>
      <c r="T141" s="47">
        <v>1</v>
      </c>
      <c r="U141" s="47">
        <v>32</v>
      </c>
      <c r="V141" s="47">
        <v>11</v>
      </c>
      <c r="W141" s="48"/>
      <c r="X141" s="23"/>
      <c r="Y141" s="23"/>
      <c r="Z141" s="23"/>
      <c r="AA141" s="23"/>
      <c r="AB141" s="23"/>
      <c r="AC141" s="23"/>
      <c r="AD141" s="23"/>
      <c r="AE141" s="23"/>
      <c r="AF141" s="23"/>
    </row>
    <row r="142" spans="1:32" ht="15" customHeight="1" x14ac:dyDescent="0.2">
      <c r="A142" s="45">
        <f t="shared" si="2"/>
        <v>170</v>
      </c>
      <c r="B142" s="54">
        <v>41706</v>
      </c>
      <c r="C142" s="46" t="s">
        <v>328</v>
      </c>
      <c r="D142" s="46" t="s">
        <v>329</v>
      </c>
      <c r="E142" s="47">
        <v>730</v>
      </c>
      <c r="F142" s="47">
        <v>3</v>
      </c>
      <c r="G142" s="47">
        <v>74</v>
      </c>
      <c r="H142" s="47">
        <v>5</v>
      </c>
      <c r="I142" s="47">
        <v>7</v>
      </c>
      <c r="J142" s="47">
        <v>7</v>
      </c>
      <c r="K142" s="47">
        <v>3</v>
      </c>
      <c r="L142" s="47">
        <v>0</v>
      </c>
      <c r="M142" s="47">
        <v>0</v>
      </c>
      <c r="N142" s="47">
        <v>3</v>
      </c>
      <c r="O142" s="47">
        <v>5</v>
      </c>
      <c r="P142" s="47">
        <v>10</v>
      </c>
      <c r="Q142" s="47">
        <v>12</v>
      </c>
      <c r="R142" s="47">
        <v>2</v>
      </c>
      <c r="S142" s="47">
        <v>2</v>
      </c>
      <c r="T142" s="47">
        <v>2</v>
      </c>
      <c r="U142" s="47">
        <v>34</v>
      </c>
      <c r="V142" s="47">
        <v>4</v>
      </c>
      <c r="W142" s="48"/>
      <c r="X142" s="23"/>
      <c r="Y142" s="23"/>
      <c r="Z142" s="23"/>
      <c r="AA142" s="23"/>
      <c r="AB142" s="23"/>
      <c r="AC142" s="23"/>
      <c r="AD142" s="23"/>
      <c r="AE142" s="23"/>
      <c r="AF142" s="23"/>
    </row>
    <row r="143" spans="1:32" ht="15" customHeight="1" x14ac:dyDescent="0.2">
      <c r="A143" s="45">
        <f t="shared" si="2"/>
        <v>175</v>
      </c>
      <c r="B143" s="54">
        <v>41706</v>
      </c>
      <c r="C143" s="46" t="s">
        <v>328</v>
      </c>
      <c r="D143" s="46" t="s">
        <v>329</v>
      </c>
      <c r="E143" s="47">
        <v>745</v>
      </c>
      <c r="F143" s="47">
        <v>3</v>
      </c>
      <c r="G143" s="47">
        <v>84</v>
      </c>
      <c r="H143" s="47">
        <v>7</v>
      </c>
      <c r="I143" s="47">
        <v>2</v>
      </c>
      <c r="J143" s="47">
        <v>2</v>
      </c>
      <c r="K143" s="47">
        <v>3</v>
      </c>
      <c r="L143" s="47">
        <v>0</v>
      </c>
      <c r="M143" s="47">
        <v>0</v>
      </c>
      <c r="N143" s="47">
        <v>1</v>
      </c>
      <c r="O143" s="47">
        <v>7</v>
      </c>
      <c r="P143" s="47">
        <v>10</v>
      </c>
      <c r="Q143" s="47">
        <v>10</v>
      </c>
      <c r="R143" s="47">
        <v>4</v>
      </c>
      <c r="S143" s="47">
        <v>6</v>
      </c>
      <c r="T143" s="47">
        <v>1</v>
      </c>
      <c r="U143" s="47">
        <v>35</v>
      </c>
      <c r="V143" s="47">
        <v>3</v>
      </c>
      <c r="W143" s="48"/>
      <c r="X143" s="23"/>
      <c r="Y143" s="23"/>
      <c r="Z143" s="23"/>
      <c r="AA143" s="23"/>
      <c r="AB143" s="23"/>
      <c r="AC143" s="23"/>
      <c r="AD143" s="23"/>
      <c r="AE143" s="23"/>
      <c r="AF143" s="23"/>
    </row>
    <row r="144" spans="1:32" ht="15" customHeight="1" x14ac:dyDescent="0.2">
      <c r="A144" s="45">
        <f t="shared" si="2"/>
        <v>164</v>
      </c>
      <c r="B144" s="54">
        <v>41706</v>
      </c>
      <c r="C144" s="46" t="s">
        <v>328</v>
      </c>
      <c r="D144" s="46" t="s">
        <v>329</v>
      </c>
      <c r="E144" s="47">
        <v>800</v>
      </c>
      <c r="F144" s="47">
        <v>3</v>
      </c>
      <c r="G144" s="47">
        <v>73</v>
      </c>
      <c r="H144" s="47">
        <v>5</v>
      </c>
      <c r="I144" s="47">
        <v>2</v>
      </c>
      <c r="J144" s="47">
        <v>3</v>
      </c>
      <c r="K144" s="47">
        <v>1</v>
      </c>
      <c r="L144" s="47">
        <v>0</v>
      </c>
      <c r="M144" s="47">
        <v>0</v>
      </c>
      <c r="N144" s="47">
        <v>2</v>
      </c>
      <c r="O144" s="47">
        <v>4</v>
      </c>
      <c r="P144" s="47">
        <v>5</v>
      </c>
      <c r="Q144" s="47">
        <v>12</v>
      </c>
      <c r="R144" s="47">
        <v>1</v>
      </c>
      <c r="S144" s="47">
        <v>18</v>
      </c>
      <c r="T144" s="47">
        <v>5</v>
      </c>
      <c r="U144" s="47">
        <v>32</v>
      </c>
      <c r="V144" s="47">
        <v>1</v>
      </c>
      <c r="W144" s="48"/>
      <c r="X144" s="23"/>
      <c r="Y144" s="23"/>
      <c r="Z144" s="23"/>
      <c r="AA144" s="23"/>
      <c r="AB144" s="23"/>
      <c r="AC144" s="23"/>
      <c r="AD144" s="23"/>
      <c r="AE144" s="23"/>
      <c r="AF144" s="23"/>
    </row>
    <row r="145" spans="1:32" ht="15" customHeight="1" x14ac:dyDescent="0.2">
      <c r="A145" s="45">
        <f t="shared" si="2"/>
        <v>176</v>
      </c>
      <c r="B145" s="54">
        <v>41706</v>
      </c>
      <c r="C145" s="46" t="s">
        <v>328</v>
      </c>
      <c r="D145" s="46" t="s">
        <v>329</v>
      </c>
      <c r="E145" s="47">
        <v>815</v>
      </c>
      <c r="F145" s="47">
        <v>3</v>
      </c>
      <c r="G145" s="47">
        <v>88</v>
      </c>
      <c r="H145" s="47">
        <v>5</v>
      </c>
      <c r="I145" s="47">
        <v>1</v>
      </c>
      <c r="J145" s="47">
        <v>2</v>
      </c>
      <c r="K145" s="47">
        <v>3</v>
      </c>
      <c r="L145" s="47">
        <v>0</v>
      </c>
      <c r="M145" s="47">
        <v>0</v>
      </c>
      <c r="N145" s="47">
        <v>4</v>
      </c>
      <c r="O145" s="47">
        <v>9</v>
      </c>
      <c r="P145" s="47">
        <v>7</v>
      </c>
      <c r="Q145" s="47">
        <v>12</v>
      </c>
      <c r="R145" s="47">
        <v>3</v>
      </c>
      <c r="S145" s="47">
        <v>0</v>
      </c>
      <c r="T145" s="47">
        <v>6</v>
      </c>
      <c r="U145" s="47">
        <v>33</v>
      </c>
      <c r="V145" s="47">
        <v>3</v>
      </c>
      <c r="W145" s="48"/>
      <c r="X145" s="23"/>
      <c r="Y145" s="23"/>
      <c r="Z145" s="23"/>
      <c r="AA145" s="23"/>
      <c r="AB145" s="23"/>
      <c r="AC145" s="23"/>
      <c r="AD145" s="23"/>
      <c r="AE145" s="23"/>
      <c r="AF145" s="23"/>
    </row>
    <row r="146" spans="1:32" ht="15" customHeight="1" x14ac:dyDescent="0.2">
      <c r="A146" s="45">
        <f t="shared" si="2"/>
        <v>175</v>
      </c>
      <c r="B146" s="54">
        <v>41706</v>
      </c>
      <c r="C146" s="46" t="s">
        <v>328</v>
      </c>
      <c r="D146" s="46" t="s">
        <v>329</v>
      </c>
      <c r="E146" s="47">
        <v>830</v>
      </c>
      <c r="F146" s="47">
        <v>3</v>
      </c>
      <c r="G146" s="47">
        <v>90</v>
      </c>
      <c r="H146" s="47">
        <v>8</v>
      </c>
      <c r="I146" s="47">
        <v>3</v>
      </c>
      <c r="J146" s="47">
        <v>4</v>
      </c>
      <c r="K146" s="47">
        <v>3</v>
      </c>
      <c r="L146" s="47">
        <v>0</v>
      </c>
      <c r="M146" s="47">
        <v>0</v>
      </c>
      <c r="N146" s="47">
        <v>2</v>
      </c>
      <c r="O146" s="47">
        <v>4</v>
      </c>
      <c r="P146" s="47">
        <v>11</v>
      </c>
      <c r="Q146" s="47">
        <v>10</v>
      </c>
      <c r="R146" s="47">
        <v>6</v>
      </c>
      <c r="S146" s="47">
        <v>3</v>
      </c>
      <c r="T146" s="47">
        <v>5</v>
      </c>
      <c r="U146" s="47">
        <v>22</v>
      </c>
      <c r="V146" s="47">
        <v>4</v>
      </c>
      <c r="W146" s="48"/>
      <c r="X146" s="23"/>
      <c r="Y146" s="23"/>
      <c r="Z146" s="23"/>
      <c r="AA146" s="23"/>
      <c r="AB146" s="23"/>
      <c r="AC146" s="23"/>
      <c r="AD146" s="23"/>
      <c r="AE146" s="23"/>
      <c r="AF146" s="23"/>
    </row>
    <row r="147" spans="1:32" ht="15" customHeight="1" x14ac:dyDescent="0.2">
      <c r="A147" s="45">
        <f t="shared" si="2"/>
        <v>173</v>
      </c>
      <c r="B147" s="54">
        <v>41706</v>
      </c>
      <c r="C147" s="46" t="s">
        <v>328</v>
      </c>
      <c r="D147" s="46" t="s">
        <v>329</v>
      </c>
      <c r="E147" s="47">
        <v>845</v>
      </c>
      <c r="F147" s="47">
        <v>3</v>
      </c>
      <c r="G147" s="47">
        <v>101</v>
      </c>
      <c r="H147" s="47">
        <v>4</v>
      </c>
      <c r="I147" s="47">
        <v>4</v>
      </c>
      <c r="J147" s="47">
        <v>1</v>
      </c>
      <c r="K147" s="47">
        <v>1</v>
      </c>
      <c r="L147" s="47">
        <v>0</v>
      </c>
      <c r="M147" s="47">
        <v>0</v>
      </c>
      <c r="N147" s="47">
        <v>0</v>
      </c>
      <c r="O147" s="47">
        <v>9</v>
      </c>
      <c r="P147" s="47">
        <v>5</v>
      </c>
      <c r="Q147" s="47">
        <v>14</v>
      </c>
      <c r="R147" s="47">
        <v>7</v>
      </c>
      <c r="S147" s="47">
        <v>1</v>
      </c>
      <c r="T147" s="47">
        <v>3</v>
      </c>
      <c r="U147" s="47">
        <v>21</v>
      </c>
      <c r="V147" s="47">
        <v>2</v>
      </c>
      <c r="W147" s="48"/>
      <c r="X147" s="23"/>
      <c r="Y147" s="23"/>
      <c r="Z147" s="23"/>
      <c r="AA147" s="23"/>
      <c r="AB147" s="23"/>
      <c r="AC147" s="23"/>
      <c r="AD147" s="23"/>
      <c r="AE147" s="23"/>
      <c r="AF147" s="23"/>
    </row>
    <row r="148" spans="1:32" ht="15" customHeight="1" x14ac:dyDescent="0.2">
      <c r="A148" s="45">
        <f t="shared" si="2"/>
        <v>154</v>
      </c>
      <c r="B148" s="54">
        <v>41706</v>
      </c>
      <c r="C148" s="46" t="s">
        <v>328</v>
      </c>
      <c r="D148" s="46" t="s">
        <v>329</v>
      </c>
      <c r="E148" s="47">
        <v>900</v>
      </c>
      <c r="F148" s="47">
        <v>3</v>
      </c>
      <c r="G148" s="47">
        <v>76</v>
      </c>
      <c r="H148" s="47">
        <v>4</v>
      </c>
      <c r="I148" s="47">
        <v>2</v>
      </c>
      <c r="J148" s="47">
        <v>6</v>
      </c>
      <c r="K148" s="47">
        <v>2</v>
      </c>
      <c r="L148" s="47">
        <v>0</v>
      </c>
      <c r="M148" s="47">
        <v>0</v>
      </c>
      <c r="N148" s="47">
        <v>0</v>
      </c>
      <c r="O148" s="47">
        <v>6</v>
      </c>
      <c r="P148" s="47">
        <v>7</v>
      </c>
      <c r="Q148" s="47">
        <v>13</v>
      </c>
      <c r="R148" s="47">
        <v>5</v>
      </c>
      <c r="S148" s="47">
        <v>4</v>
      </c>
      <c r="T148" s="47">
        <v>3</v>
      </c>
      <c r="U148" s="47">
        <v>23</v>
      </c>
      <c r="V148" s="47">
        <v>3</v>
      </c>
      <c r="W148" s="48"/>
      <c r="X148" s="23"/>
      <c r="Y148" s="23"/>
      <c r="Z148" s="23"/>
      <c r="AA148" s="23"/>
      <c r="AB148" s="23"/>
      <c r="AC148" s="23"/>
      <c r="AD148" s="23"/>
      <c r="AE148" s="23"/>
      <c r="AF148" s="23"/>
    </row>
    <row r="149" spans="1:32" ht="15" customHeight="1" x14ac:dyDescent="0.2">
      <c r="A149" s="45">
        <f t="shared" si="2"/>
        <v>150</v>
      </c>
      <c r="B149" s="54">
        <v>41706</v>
      </c>
      <c r="C149" s="46" t="s">
        <v>328</v>
      </c>
      <c r="D149" s="46" t="s">
        <v>329</v>
      </c>
      <c r="E149" s="47">
        <v>915</v>
      </c>
      <c r="F149" s="47">
        <v>3</v>
      </c>
      <c r="G149" s="47">
        <v>79</v>
      </c>
      <c r="H149" s="47">
        <v>5</v>
      </c>
      <c r="I149" s="47">
        <v>1</v>
      </c>
      <c r="J149" s="47">
        <v>1</v>
      </c>
      <c r="K149" s="47">
        <v>2</v>
      </c>
      <c r="L149" s="47">
        <v>0</v>
      </c>
      <c r="M149" s="47">
        <v>0</v>
      </c>
      <c r="N149" s="47">
        <v>1</v>
      </c>
      <c r="O149" s="47">
        <v>5</v>
      </c>
      <c r="P149" s="47">
        <v>5</v>
      </c>
      <c r="Q149" s="47">
        <v>8</v>
      </c>
      <c r="R149" s="47">
        <v>7</v>
      </c>
      <c r="S149" s="47">
        <v>6</v>
      </c>
      <c r="T149" s="47">
        <v>6</v>
      </c>
      <c r="U149" s="47">
        <v>24</v>
      </c>
      <c r="V149" s="47">
        <v>0</v>
      </c>
      <c r="W149" s="48"/>
      <c r="X149" s="23"/>
      <c r="Y149" s="23"/>
      <c r="Z149" s="23"/>
      <c r="AA149" s="23"/>
      <c r="AB149" s="23"/>
      <c r="AC149" s="23"/>
      <c r="AD149" s="23"/>
      <c r="AE149" s="23"/>
      <c r="AF149" s="23"/>
    </row>
    <row r="150" spans="1:32" ht="15" customHeight="1" x14ac:dyDescent="0.2">
      <c r="A150" s="45">
        <f t="shared" si="2"/>
        <v>140</v>
      </c>
      <c r="B150" s="54">
        <v>41706</v>
      </c>
      <c r="C150" s="46" t="s">
        <v>328</v>
      </c>
      <c r="D150" s="46" t="s">
        <v>329</v>
      </c>
      <c r="E150" s="47">
        <v>930</v>
      </c>
      <c r="F150" s="47">
        <v>3</v>
      </c>
      <c r="G150" s="47">
        <v>79</v>
      </c>
      <c r="H150" s="47">
        <v>2</v>
      </c>
      <c r="I150" s="47">
        <v>3</v>
      </c>
      <c r="J150" s="47">
        <v>3</v>
      </c>
      <c r="K150" s="47">
        <v>1</v>
      </c>
      <c r="L150" s="47">
        <v>0</v>
      </c>
      <c r="M150" s="47">
        <v>0</v>
      </c>
      <c r="N150" s="47">
        <v>3</v>
      </c>
      <c r="O150" s="47">
        <v>3</v>
      </c>
      <c r="P150" s="47">
        <v>5</v>
      </c>
      <c r="Q150" s="47">
        <v>8</v>
      </c>
      <c r="R150" s="47">
        <v>7</v>
      </c>
      <c r="S150" s="47">
        <v>2</v>
      </c>
      <c r="T150" s="47">
        <v>1</v>
      </c>
      <c r="U150" s="47">
        <v>22</v>
      </c>
      <c r="V150" s="47">
        <v>1</v>
      </c>
      <c r="W150" s="48"/>
      <c r="X150" s="23"/>
      <c r="Y150" s="23"/>
      <c r="Z150" s="23"/>
      <c r="AA150" s="23"/>
      <c r="AB150" s="23"/>
      <c r="AC150" s="23"/>
      <c r="AD150" s="23"/>
      <c r="AE150" s="23"/>
      <c r="AF150" s="23"/>
    </row>
    <row r="151" spans="1:32" ht="15" customHeight="1" x14ac:dyDescent="0.2">
      <c r="A151" s="45">
        <f t="shared" si="2"/>
        <v>169</v>
      </c>
      <c r="B151" s="54">
        <v>41706</v>
      </c>
      <c r="C151" s="46" t="s">
        <v>328</v>
      </c>
      <c r="D151" s="46" t="s">
        <v>329</v>
      </c>
      <c r="E151" s="47">
        <v>945</v>
      </c>
      <c r="F151" s="47">
        <v>3</v>
      </c>
      <c r="G151" s="47">
        <v>102</v>
      </c>
      <c r="H151" s="47">
        <v>5</v>
      </c>
      <c r="I151" s="47">
        <v>6</v>
      </c>
      <c r="J151" s="47">
        <v>0</v>
      </c>
      <c r="K151" s="47">
        <v>1</v>
      </c>
      <c r="L151" s="47">
        <v>0</v>
      </c>
      <c r="M151" s="47">
        <v>0</v>
      </c>
      <c r="N151" s="47">
        <v>0</v>
      </c>
      <c r="O151" s="47">
        <v>4</v>
      </c>
      <c r="P151" s="47">
        <v>4</v>
      </c>
      <c r="Q151" s="47">
        <v>10</v>
      </c>
      <c r="R151" s="47">
        <v>2</v>
      </c>
      <c r="S151" s="47">
        <v>3</v>
      </c>
      <c r="T151" s="47">
        <v>5</v>
      </c>
      <c r="U151" s="47">
        <v>26</v>
      </c>
      <c r="V151" s="47">
        <v>1</v>
      </c>
      <c r="W151" s="48"/>
      <c r="X151" s="23"/>
      <c r="Y151" s="23"/>
      <c r="Z151" s="23"/>
      <c r="AA151" s="23"/>
      <c r="AB151" s="23"/>
      <c r="AC151" s="23"/>
      <c r="AD151" s="23"/>
      <c r="AE151" s="23"/>
      <c r="AF151" s="23"/>
    </row>
    <row r="152" spans="1:32" ht="15" customHeight="1" x14ac:dyDescent="0.2">
      <c r="A152" s="45">
        <f t="shared" si="2"/>
        <v>202</v>
      </c>
      <c r="B152" s="54">
        <v>41706</v>
      </c>
      <c r="C152" s="46" t="s">
        <v>328</v>
      </c>
      <c r="D152" s="46" t="s">
        <v>329</v>
      </c>
      <c r="E152" s="47">
        <v>1000</v>
      </c>
      <c r="F152" s="47">
        <v>3</v>
      </c>
      <c r="G152" s="47">
        <v>112</v>
      </c>
      <c r="H152" s="47">
        <v>5</v>
      </c>
      <c r="I152" s="47">
        <v>3</v>
      </c>
      <c r="J152" s="47">
        <v>4</v>
      </c>
      <c r="K152" s="47">
        <v>2</v>
      </c>
      <c r="L152" s="47">
        <v>0</v>
      </c>
      <c r="M152" s="47">
        <v>0</v>
      </c>
      <c r="N152" s="47">
        <v>2</v>
      </c>
      <c r="O152" s="47">
        <v>8</v>
      </c>
      <c r="P152" s="47">
        <v>10</v>
      </c>
      <c r="Q152" s="47">
        <v>16</v>
      </c>
      <c r="R152" s="47">
        <v>6</v>
      </c>
      <c r="S152" s="47">
        <v>3</v>
      </c>
      <c r="T152" s="47">
        <v>7</v>
      </c>
      <c r="U152" s="47">
        <v>24</v>
      </c>
      <c r="V152" s="47">
        <v>0</v>
      </c>
      <c r="W152" s="48"/>
      <c r="X152" s="23"/>
      <c r="Y152" s="23"/>
      <c r="Z152" s="23"/>
      <c r="AA152" s="23"/>
      <c r="AB152" s="23"/>
      <c r="AC152" s="23"/>
      <c r="AD152" s="23"/>
      <c r="AE152" s="23"/>
      <c r="AF152" s="23"/>
    </row>
    <row r="153" spans="1:32" ht="15" customHeight="1" x14ac:dyDescent="0.2">
      <c r="A153" s="45">
        <f t="shared" si="2"/>
        <v>130</v>
      </c>
      <c r="B153" s="54">
        <v>41706</v>
      </c>
      <c r="C153" s="46" t="s">
        <v>328</v>
      </c>
      <c r="D153" s="46" t="s">
        <v>329</v>
      </c>
      <c r="E153" s="47">
        <v>1015</v>
      </c>
      <c r="F153" s="47">
        <v>3</v>
      </c>
      <c r="G153" s="47">
        <v>86</v>
      </c>
      <c r="H153" s="47">
        <v>2</v>
      </c>
      <c r="I153" s="47">
        <v>1</v>
      </c>
      <c r="J153" s="47">
        <v>2</v>
      </c>
      <c r="K153" s="47">
        <v>0</v>
      </c>
      <c r="L153" s="47">
        <v>0</v>
      </c>
      <c r="M153" s="47">
        <v>0</v>
      </c>
      <c r="N153" s="47">
        <v>0</v>
      </c>
      <c r="O153" s="47">
        <v>4</v>
      </c>
      <c r="P153" s="47">
        <v>5</v>
      </c>
      <c r="Q153" s="47">
        <v>3</v>
      </c>
      <c r="R153" s="47">
        <v>4</v>
      </c>
      <c r="S153" s="47">
        <v>4</v>
      </c>
      <c r="T153" s="47">
        <v>4</v>
      </c>
      <c r="U153" s="47">
        <v>15</v>
      </c>
      <c r="V153" s="47">
        <v>0</v>
      </c>
      <c r="W153" s="48"/>
      <c r="X153" s="23"/>
      <c r="Y153" s="23"/>
      <c r="Z153" s="23"/>
      <c r="AA153" s="23"/>
      <c r="AB153" s="23"/>
      <c r="AC153" s="23"/>
      <c r="AD153" s="23"/>
      <c r="AE153" s="23"/>
      <c r="AF153" s="23"/>
    </row>
    <row r="154" spans="1:32" ht="15" customHeight="1" x14ac:dyDescent="0.2">
      <c r="A154" s="45">
        <f t="shared" si="2"/>
        <v>202</v>
      </c>
      <c r="B154" s="54">
        <v>41706</v>
      </c>
      <c r="C154" s="46" t="s">
        <v>328</v>
      </c>
      <c r="D154" s="46" t="s">
        <v>329</v>
      </c>
      <c r="E154" s="47">
        <v>1030</v>
      </c>
      <c r="F154" s="47">
        <v>3</v>
      </c>
      <c r="G154" s="47">
        <v>111</v>
      </c>
      <c r="H154" s="47">
        <v>6</v>
      </c>
      <c r="I154" s="47">
        <v>4</v>
      </c>
      <c r="J154" s="47">
        <v>3</v>
      </c>
      <c r="K154" s="47">
        <v>2</v>
      </c>
      <c r="L154" s="47">
        <v>0</v>
      </c>
      <c r="M154" s="47">
        <v>0</v>
      </c>
      <c r="N154" s="47">
        <v>3</v>
      </c>
      <c r="O154" s="47">
        <v>6</v>
      </c>
      <c r="P154" s="47">
        <v>9</v>
      </c>
      <c r="Q154" s="47">
        <v>20</v>
      </c>
      <c r="R154" s="47">
        <v>1</v>
      </c>
      <c r="S154" s="47">
        <v>5</v>
      </c>
      <c r="T154" s="47">
        <v>2</v>
      </c>
      <c r="U154" s="47">
        <v>29</v>
      </c>
      <c r="V154" s="47">
        <v>1</v>
      </c>
      <c r="W154" s="48"/>
      <c r="X154" s="23"/>
      <c r="Y154" s="23"/>
      <c r="Z154" s="23"/>
      <c r="AA154" s="23"/>
      <c r="AB154" s="23"/>
      <c r="AC154" s="23"/>
      <c r="AD154" s="23"/>
      <c r="AE154" s="23"/>
      <c r="AF154" s="23"/>
    </row>
    <row r="155" spans="1:32" ht="15" customHeight="1" x14ac:dyDescent="0.2">
      <c r="A155" s="45">
        <f t="shared" si="2"/>
        <v>165</v>
      </c>
      <c r="B155" s="54">
        <v>41706</v>
      </c>
      <c r="C155" s="46" t="s">
        <v>328</v>
      </c>
      <c r="D155" s="46" t="s">
        <v>329</v>
      </c>
      <c r="E155" s="47">
        <v>1045</v>
      </c>
      <c r="F155" s="47">
        <v>3</v>
      </c>
      <c r="G155" s="47">
        <v>97</v>
      </c>
      <c r="H155" s="47">
        <v>5</v>
      </c>
      <c r="I155" s="47">
        <v>1</v>
      </c>
      <c r="J155" s="47">
        <v>2</v>
      </c>
      <c r="K155" s="47">
        <v>2</v>
      </c>
      <c r="L155" s="47">
        <v>0</v>
      </c>
      <c r="M155" s="47">
        <v>0</v>
      </c>
      <c r="N155" s="47">
        <v>1</v>
      </c>
      <c r="O155" s="47">
        <v>7</v>
      </c>
      <c r="P155" s="47">
        <v>7</v>
      </c>
      <c r="Q155" s="47">
        <v>11</v>
      </c>
      <c r="R155" s="47">
        <v>2</v>
      </c>
      <c r="S155" s="47">
        <v>2</v>
      </c>
      <c r="T155" s="47">
        <v>5</v>
      </c>
      <c r="U155" s="47">
        <v>21</v>
      </c>
      <c r="V155" s="47">
        <v>2</v>
      </c>
      <c r="W155" s="48"/>
      <c r="X155" s="23"/>
      <c r="Y155" s="23"/>
      <c r="Z155" s="23"/>
      <c r="AA155" s="23"/>
      <c r="AB155" s="23"/>
      <c r="AC155" s="23"/>
      <c r="AD155" s="23"/>
      <c r="AE155" s="23"/>
      <c r="AF155" s="23"/>
    </row>
    <row r="156" spans="1:32" ht="15" customHeight="1" x14ac:dyDescent="0.2">
      <c r="A156" s="45">
        <f t="shared" si="2"/>
        <v>158</v>
      </c>
      <c r="B156" s="54">
        <v>41706</v>
      </c>
      <c r="C156" s="46" t="s">
        <v>328</v>
      </c>
      <c r="D156" s="46" t="s">
        <v>329</v>
      </c>
      <c r="E156" s="47">
        <v>1100</v>
      </c>
      <c r="F156" s="47">
        <v>3</v>
      </c>
      <c r="G156" s="47">
        <v>82</v>
      </c>
      <c r="H156" s="47">
        <v>4</v>
      </c>
      <c r="I156" s="47">
        <v>4</v>
      </c>
      <c r="J156" s="47">
        <v>1</v>
      </c>
      <c r="K156" s="47">
        <v>0</v>
      </c>
      <c r="L156" s="47">
        <v>0</v>
      </c>
      <c r="M156" s="47">
        <v>0</v>
      </c>
      <c r="N156" s="47">
        <v>1</v>
      </c>
      <c r="O156" s="47">
        <v>5</v>
      </c>
      <c r="P156" s="47">
        <v>7</v>
      </c>
      <c r="Q156" s="47">
        <v>17</v>
      </c>
      <c r="R156" s="47">
        <v>3</v>
      </c>
      <c r="S156" s="47">
        <v>1</v>
      </c>
      <c r="T156" s="47">
        <v>3</v>
      </c>
      <c r="U156" s="47">
        <v>29</v>
      </c>
      <c r="V156" s="47">
        <v>1</v>
      </c>
      <c r="W156" s="48"/>
      <c r="X156" s="23"/>
      <c r="Y156" s="23"/>
      <c r="Z156" s="23"/>
      <c r="AA156" s="23"/>
      <c r="AB156" s="23"/>
      <c r="AC156" s="23"/>
      <c r="AD156" s="23"/>
      <c r="AE156" s="23"/>
      <c r="AF156" s="23"/>
    </row>
    <row r="157" spans="1:32" ht="15" customHeight="1" x14ac:dyDescent="0.2">
      <c r="A157" s="45">
        <f t="shared" si="2"/>
        <v>173</v>
      </c>
      <c r="B157" s="54">
        <v>41706</v>
      </c>
      <c r="C157" s="46" t="s">
        <v>328</v>
      </c>
      <c r="D157" s="46" t="s">
        <v>329</v>
      </c>
      <c r="E157" s="47">
        <v>1115</v>
      </c>
      <c r="F157" s="47">
        <v>3</v>
      </c>
      <c r="G157" s="47">
        <v>85</v>
      </c>
      <c r="H157" s="47">
        <v>5</v>
      </c>
      <c r="I157" s="47">
        <v>5</v>
      </c>
      <c r="J157" s="47">
        <v>1</v>
      </c>
      <c r="K157" s="47">
        <v>2</v>
      </c>
      <c r="L157" s="47">
        <v>0</v>
      </c>
      <c r="M157" s="47">
        <v>0</v>
      </c>
      <c r="N157" s="47">
        <v>3</v>
      </c>
      <c r="O157" s="47">
        <v>11</v>
      </c>
      <c r="P157" s="47">
        <v>5</v>
      </c>
      <c r="Q157" s="47">
        <v>9</v>
      </c>
      <c r="R157" s="47">
        <v>2</v>
      </c>
      <c r="S157" s="47">
        <v>5</v>
      </c>
      <c r="T157" s="47">
        <v>6</v>
      </c>
      <c r="U157" s="47">
        <v>34</v>
      </c>
      <c r="V157" s="47">
        <v>0</v>
      </c>
      <c r="W157" s="48"/>
      <c r="X157" s="23"/>
      <c r="Y157" s="23"/>
      <c r="Z157" s="23"/>
      <c r="AA157" s="23"/>
      <c r="AB157" s="23"/>
      <c r="AC157" s="23"/>
      <c r="AD157" s="23"/>
      <c r="AE157" s="23"/>
      <c r="AF157" s="23"/>
    </row>
    <row r="158" spans="1:32" ht="15" customHeight="1" x14ac:dyDescent="0.2">
      <c r="A158" s="45">
        <f t="shared" si="2"/>
        <v>162</v>
      </c>
      <c r="B158" s="54">
        <v>41706</v>
      </c>
      <c r="C158" s="46" t="s">
        <v>328</v>
      </c>
      <c r="D158" s="46" t="s">
        <v>329</v>
      </c>
      <c r="E158" s="47">
        <v>1130</v>
      </c>
      <c r="F158" s="47">
        <v>3</v>
      </c>
      <c r="G158" s="47">
        <v>90</v>
      </c>
      <c r="H158" s="47">
        <v>4</v>
      </c>
      <c r="I158" s="47">
        <v>2</v>
      </c>
      <c r="J158" s="47">
        <v>1</v>
      </c>
      <c r="K158" s="47">
        <v>2</v>
      </c>
      <c r="L158" s="47">
        <v>0</v>
      </c>
      <c r="M158" s="47">
        <v>0</v>
      </c>
      <c r="N158" s="47">
        <v>1</v>
      </c>
      <c r="O158" s="47">
        <v>4</v>
      </c>
      <c r="P158" s="47">
        <v>5</v>
      </c>
      <c r="Q158" s="47">
        <v>16</v>
      </c>
      <c r="R158" s="47">
        <v>2</v>
      </c>
      <c r="S158" s="47">
        <v>3</v>
      </c>
      <c r="T158" s="47">
        <v>2</v>
      </c>
      <c r="U158" s="47">
        <v>27</v>
      </c>
      <c r="V158" s="47">
        <v>3</v>
      </c>
      <c r="W158" s="48"/>
      <c r="X158" s="23"/>
      <c r="Y158" s="23"/>
      <c r="Z158" s="23"/>
      <c r="AA158" s="23"/>
      <c r="AB158" s="23"/>
      <c r="AC158" s="23"/>
      <c r="AD158" s="23"/>
      <c r="AE158" s="23"/>
      <c r="AF158" s="23"/>
    </row>
    <row r="159" spans="1:32" ht="15" customHeight="1" x14ac:dyDescent="0.2">
      <c r="A159" s="45">
        <f t="shared" si="2"/>
        <v>179</v>
      </c>
      <c r="B159" s="54">
        <v>41706</v>
      </c>
      <c r="C159" s="46" t="s">
        <v>328</v>
      </c>
      <c r="D159" s="46" t="s">
        <v>329</v>
      </c>
      <c r="E159" s="47">
        <v>1145</v>
      </c>
      <c r="F159" s="47">
        <v>3</v>
      </c>
      <c r="G159" s="47">
        <v>88</v>
      </c>
      <c r="H159" s="47">
        <v>5</v>
      </c>
      <c r="I159" s="47">
        <v>2</v>
      </c>
      <c r="J159" s="47">
        <v>2</v>
      </c>
      <c r="K159" s="47">
        <v>1</v>
      </c>
      <c r="L159" s="47">
        <v>0</v>
      </c>
      <c r="M159" s="47">
        <v>0</v>
      </c>
      <c r="N159" s="47">
        <v>4</v>
      </c>
      <c r="O159" s="47">
        <v>11</v>
      </c>
      <c r="P159" s="47">
        <v>10</v>
      </c>
      <c r="Q159" s="47">
        <v>17</v>
      </c>
      <c r="R159" s="47">
        <v>3</v>
      </c>
      <c r="S159" s="47">
        <v>3</v>
      </c>
      <c r="T159" s="47">
        <v>0</v>
      </c>
      <c r="U159" s="47">
        <v>32</v>
      </c>
      <c r="V159" s="47">
        <v>1</v>
      </c>
      <c r="W159" s="48"/>
      <c r="X159" s="23"/>
      <c r="Y159" s="23"/>
      <c r="Z159" s="23"/>
      <c r="AA159" s="23"/>
      <c r="AB159" s="23"/>
      <c r="AC159" s="23"/>
      <c r="AD159" s="23"/>
      <c r="AE159" s="23"/>
      <c r="AF159" s="23"/>
    </row>
    <row r="160" spans="1:32" ht="15" customHeight="1" x14ac:dyDescent="0.2">
      <c r="A160" s="45">
        <f t="shared" si="2"/>
        <v>179</v>
      </c>
      <c r="B160" s="54">
        <v>41706</v>
      </c>
      <c r="C160" s="46" t="s">
        <v>328</v>
      </c>
      <c r="D160" s="46" t="s">
        <v>329</v>
      </c>
      <c r="E160" s="47">
        <v>1200</v>
      </c>
      <c r="F160" s="47">
        <v>3</v>
      </c>
      <c r="G160" s="47">
        <v>106</v>
      </c>
      <c r="H160" s="47">
        <v>1</v>
      </c>
      <c r="I160" s="47">
        <v>3</v>
      </c>
      <c r="J160" s="47">
        <v>1</v>
      </c>
      <c r="K160" s="47">
        <v>2</v>
      </c>
      <c r="L160" s="47">
        <v>0</v>
      </c>
      <c r="M160" s="47">
        <v>0</v>
      </c>
      <c r="N160" s="47">
        <v>0</v>
      </c>
      <c r="O160" s="47">
        <v>3</v>
      </c>
      <c r="P160" s="47">
        <v>9</v>
      </c>
      <c r="Q160" s="47">
        <v>8</v>
      </c>
      <c r="R160" s="47">
        <v>3</v>
      </c>
      <c r="S160" s="47">
        <v>7</v>
      </c>
      <c r="T160" s="47">
        <v>4</v>
      </c>
      <c r="U160" s="47">
        <v>32</v>
      </c>
      <c r="V160" s="47">
        <v>0</v>
      </c>
      <c r="W160" s="48"/>
      <c r="X160" s="23"/>
      <c r="Y160" s="23"/>
      <c r="Z160" s="23"/>
      <c r="AA160" s="23"/>
      <c r="AB160" s="23"/>
      <c r="AC160" s="23"/>
      <c r="AD160" s="23"/>
      <c r="AE160" s="23"/>
      <c r="AF160" s="23"/>
    </row>
    <row r="161" spans="1:32" ht="15" customHeight="1" x14ac:dyDescent="0.2">
      <c r="A161" s="45">
        <f t="shared" si="2"/>
        <v>172</v>
      </c>
      <c r="B161" s="54">
        <v>41706</v>
      </c>
      <c r="C161" s="46" t="s">
        <v>328</v>
      </c>
      <c r="D161" s="46" t="s">
        <v>329</v>
      </c>
      <c r="E161" s="47">
        <v>1215</v>
      </c>
      <c r="F161" s="47">
        <v>3</v>
      </c>
      <c r="G161" s="47">
        <v>89</v>
      </c>
      <c r="H161" s="47">
        <v>3</v>
      </c>
      <c r="I161" s="47">
        <v>2</v>
      </c>
      <c r="J161" s="47">
        <v>1</v>
      </c>
      <c r="K161" s="47">
        <v>2</v>
      </c>
      <c r="L161" s="47">
        <v>0</v>
      </c>
      <c r="M161" s="47">
        <v>0</v>
      </c>
      <c r="N161" s="47">
        <v>3</v>
      </c>
      <c r="O161" s="47">
        <v>4</v>
      </c>
      <c r="P161" s="47">
        <v>5</v>
      </c>
      <c r="Q161" s="47">
        <v>14</v>
      </c>
      <c r="R161" s="47">
        <v>2</v>
      </c>
      <c r="S161" s="47">
        <v>5</v>
      </c>
      <c r="T161" s="47">
        <v>5</v>
      </c>
      <c r="U161" s="47">
        <v>36</v>
      </c>
      <c r="V161" s="47">
        <v>1</v>
      </c>
      <c r="W161" s="48"/>
      <c r="X161" s="23"/>
      <c r="Y161" s="23"/>
      <c r="Z161" s="23"/>
      <c r="AA161" s="23"/>
      <c r="AB161" s="23"/>
      <c r="AC161" s="23"/>
      <c r="AD161" s="23"/>
      <c r="AE161" s="23"/>
      <c r="AF161" s="23"/>
    </row>
    <row r="162" spans="1:32" ht="15" customHeight="1" x14ac:dyDescent="0.2">
      <c r="A162" s="45">
        <f t="shared" si="2"/>
        <v>177</v>
      </c>
      <c r="B162" s="54">
        <v>41706</v>
      </c>
      <c r="C162" s="46" t="s">
        <v>328</v>
      </c>
      <c r="D162" s="46" t="s">
        <v>329</v>
      </c>
      <c r="E162" s="47">
        <v>1230</v>
      </c>
      <c r="F162" s="47">
        <v>3</v>
      </c>
      <c r="G162" s="47">
        <v>84</v>
      </c>
      <c r="H162" s="47">
        <v>1</v>
      </c>
      <c r="I162" s="47">
        <v>4</v>
      </c>
      <c r="J162" s="47">
        <v>2</v>
      </c>
      <c r="K162" s="47">
        <v>2</v>
      </c>
      <c r="L162" s="47">
        <v>0</v>
      </c>
      <c r="M162" s="47">
        <v>0</v>
      </c>
      <c r="N162" s="47">
        <v>0</v>
      </c>
      <c r="O162" s="47">
        <v>7</v>
      </c>
      <c r="P162" s="47">
        <v>7</v>
      </c>
      <c r="Q162" s="47">
        <v>18</v>
      </c>
      <c r="R162" s="47">
        <v>1</v>
      </c>
      <c r="S162" s="47">
        <v>4</v>
      </c>
      <c r="T162" s="47">
        <v>2</v>
      </c>
      <c r="U162" s="47">
        <v>41</v>
      </c>
      <c r="V162" s="47">
        <v>4</v>
      </c>
      <c r="W162" s="48"/>
      <c r="X162" s="23"/>
      <c r="Y162" s="23"/>
      <c r="Z162" s="23"/>
      <c r="AA162" s="23"/>
      <c r="AB162" s="23"/>
      <c r="AC162" s="23"/>
      <c r="AD162" s="23"/>
      <c r="AE162" s="23"/>
      <c r="AF162" s="23"/>
    </row>
    <row r="163" spans="1:32" ht="15" customHeight="1" x14ac:dyDescent="0.2">
      <c r="A163" s="45">
        <f t="shared" si="2"/>
        <v>203</v>
      </c>
      <c r="B163" s="54">
        <v>41706</v>
      </c>
      <c r="C163" s="46" t="s">
        <v>328</v>
      </c>
      <c r="D163" s="46" t="s">
        <v>329</v>
      </c>
      <c r="E163" s="47">
        <v>1245</v>
      </c>
      <c r="F163" s="47">
        <v>3</v>
      </c>
      <c r="G163" s="47">
        <v>100</v>
      </c>
      <c r="H163" s="47">
        <v>5</v>
      </c>
      <c r="I163" s="47">
        <v>5</v>
      </c>
      <c r="J163" s="47">
        <v>3</v>
      </c>
      <c r="K163" s="47">
        <v>2</v>
      </c>
      <c r="L163" s="47">
        <v>0</v>
      </c>
      <c r="M163" s="47">
        <v>0</v>
      </c>
      <c r="N163" s="47">
        <v>2</v>
      </c>
      <c r="O163" s="47">
        <v>5</v>
      </c>
      <c r="P163" s="47">
        <v>5</v>
      </c>
      <c r="Q163" s="47">
        <v>12</v>
      </c>
      <c r="R163" s="47">
        <v>7</v>
      </c>
      <c r="S163" s="47">
        <v>4</v>
      </c>
      <c r="T163" s="47">
        <v>2</v>
      </c>
      <c r="U163" s="47">
        <v>49</v>
      </c>
      <c r="V163" s="47">
        <v>2</v>
      </c>
      <c r="W163" s="48"/>
      <c r="X163" s="23"/>
      <c r="Y163" s="23"/>
      <c r="Z163" s="23"/>
      <c r="AA163" s="23"/>
      <c r="AB163" s="23"/>
      <c r="AC163" s="23"/>
      <c r="AD163" s="23"/>
      <c r="AE163" s="23"/>
      <c r="AF163" s="23"/>
    </row>
    <row r="164" spans="1:32" ht="15" customHeight="1" x14ac:dyDescent="0.2">
      <c r="A164" s="45">
        <f t="shared" si="2"/>
        <v>205</v>
      </c>
      <c r="B164" s="54">
        <v>41706</v>
      </c>
      <c r="C164" s="46" t="s">
        <v>328</v>
      </c>
      <c r="D164" s="46" t="s">
        <v>329</v>
      </c>
      <c r="E164" s="47">
        <v>1300</v>
      </c>
      <c r="F164" s="47">
        <v>3</v>
      </c>
      <c r="G164" s="47">
        <v>102</v>
      </c>
      <c r="H164" s="47">
        <v>6</v>
      </c>
      <c r="I164" s="47">
        <v>2</v>
      </c>
      <c r="J164" s="47">
        <v>1</v>
      </c>
      <c r="K164" s="47">
        <v>2</v>
      </c>
      <c r="L164" s="47">
        <v>0</v>
      </c>
      <c r="M164" s="47">
        <v>0</v>
      </c>
      <c r="N164" s="47">
        <v>4</v>
      </c>
      <c r="O164" s="47">
        <v>5</v>
      </c>
      <c r="P164" s="47">
        <v>2</v>
      </c>
      <c r="Q164" s="47">
        <v>17</v>
      </c>
      <c r="R164" s="47">
        <v>6</v>
      </c>
      <c r="S164" s="47">
        <v>4</v>
      </c>
      <c r="T164" s="47">
        <v>2</v>
      </c>
      <c r="U164" s="47">
        <v>51</v>
      </c>
      <c r="V164" s="47">
        <v>1</v>
      </c>
      <c r="W164" s="48"/>
      <c r="X164" s="23"/>
      <c r="Y164" s="23"/>
      <c r="Z164" s="23"/>
      <c r="AA164" s="23"/>
      <c r="AB164" s="23"/>
      <c r="AC164" s="23"/>
      <c r="AD164" s="23"/>
      <c r="AE164" s="23"/>
      <c r="AF164" s="23"/>
    </row>
    <row r="165" spans="1:32" ht="15" customHeight="1" x14ac:dyDescent="0.2">
      <c r="A165" s="45">
        <f t="shared" si="2"/>
        <v>211</v>
      </c>
      <c r="B165" s="54">
        <v>41706</v>
      </c>
      <c r="C165" s="46" t="s">
        <v>328</v>
      </c>
      <c r="D165" s="46" t="s">
        <v>329</v>
      </c>
      <c r="E165" s="47">
        <v>1315</v>
      </c>
      <c r="F165" s="47">
        <v>3</v>
      </c>
      <c r="G165" s="47">
        <v>111</v>
      </c>
      <c r="H165" s="47">
        <v>3</v>
      </c>
      <c r="I165" s="47">
        <v>1</v>
      </c>
      <c r="J165" s="47">
        <v>1</v>
      </c>
      <c r="K165" s="47">
        <v>2</v>
      </c>
      <c r="L165" s="47">
        <v>0</v>
      </c>
      <c r="M165" s="47">
        <v>0</v>
      </c>
      <c r="N165" s="47">
        <v>0</v>
      </c>
      <c r="O165" s="47">
        <v>4</v>
      </c>
      <c r="P165" s="47">
        <v>7</v>
      </c>
      <c r="Q165" s="47">
        <v>12</v>
      </c>
      <c r="R165" s="47">
        <v>5</v>
      </c>
      <c r="S165" s="47">
        <v>9</v>
      </c>
      <c r="T165" s="47">
        <v>6</v>
      </c>
      <c r="U165" s="47">
        <v>47</v>
      </c>
      <c r="V165" s="47">
        <v>3</v>
      </c>
      <c r="W165" s="48"/>
      <c r="X165" s="23"/>
      <c r="Y165" s="23"/>
      <c r="Z165" s="23"/>
      <c r="AA165" s="23"/>
      <c r="AB165" s="23"/>
      <c r="AC165" s="23"/>
      <c r="AD165" s="23"/>
      <c r="AE165" s="23"/>
      <c r="AF165" s="23"/>
    </row>
    <row r="166" spans="1:32" ht="15" customHeight="1" x14ac:dyDescent="0.2">
      <c r="A166" s="45">
        <f t="shared" si="2"/>
        <v>232</v>
      </c>
      <c r="B166" s="54">
        <v>41706</v>
      </c>
      <c r="C166" s="46" t="s">
        <v>328</v>
      </c>
      <c r="D166" s="46" t="s">
        <v>329</v>
      </c>
      <c r="E166" s="47">
        <v>1330</v>
      </c>
      <c r="F166" s="47">
        <v>3</v>
      </c>
      <c r="G166" s="47">
        <v>106</v>
      </c>
      <c r="H166" s="47">
        <v>5</v>
      </c>
      <c r="I166" s="47">
        <v>4</v>
      </c>
      <c r="J166" s="47">
        <v>3</v>
      </c>
      <c r="K166" s="47">
        <v>1</v>
      </c>
      <c r="L166" s="47">
        <v>0</v>
      </c>
      <c r="M166" s="47">
        <v>0</v>
      </c>
      <c r="N166" s="47">
        <v>4</v>
      </c>
      <c r="O166" s="47">
        <v>11</v>
      </c>
      <c r="P166" s="47">
        <v>4</v>
      </c>
      <c r="Q166" s="47">
        <v>16</v>
      </c>
      <c r="R166" s="47">
        <v>7</v>
      </c>
      <c r="S166" s="47">
        <v>4</v>
      </c>
      <c r="T166" s="47">
        <v>4</v>
      </c>
      <c r="U166" s="47">
        <v>60</v>
      </c>
      <c r="V166" s="47">
        <v>3</v>
      </c>
      <c r="W166" s="48"/>
      <c r="X166" s="23"/>
      <c r="Y166" s="23"/>
      <c r="Z166" s="23"/>
      <c r="AA166" s="23"/>
      <c r="AB166" s="23"/>
      <c r="AC166" s="23"/>
      <c r="AD166" s="23"/>
      <c r="AE166" s="23"/>
      <c r="AF166" s="23"/>
    </row>
    <row r="167" spans="1:32" ht="15" customHeight="1" x14ac:dyDescent="0.2">
      <c r="A167" s="45">
        <f t="shared" si="2"/>
        <v>236</v>
      </c>
      <c r="B167" s="54">
        <v>41706</v>
      </c>
      <c r="C167" s="46" t="s">
        <v>328</v>
      </c>
      <c r="D167" s="46" t="s">
        <v>329</v>
      </c>
      <c r="E167" s="47">
        <v>1345</v>
      </c>
      <c r="F167" s="47">
        <v>3</v>
      </c>
      <c r="G167" s="47">
        <v>118</v>
      </c>
      <c r="H167" s="47">
        <v>5</v>
      </c>
      <c r="I167" s="47">
        <v>1</v>
      </c>
      <c r="J167" s="47">
        <v>3</v>
      </c>
      <c r="K167" s="47">
        <v>2</v>
      </c>
      <c r="L167" s="47">
        <v>0</v>
      </c>
      <c r="M167" s="47">
        <v>0</v>
      </c>
      <c r="N167" s="47">
        <v>1</v>
      </c>
      <c r="O167" s="47">
        <v>8</v>
      </c>
      <c r="P167" s="47">
        <v>6</v>
      </c>
      <c r="Q167" s="47">
        <v>15</v>
      </c>
      <c r="R167" s="47">
        <v>5</v>
      </c>
      <c r="S167" s="47">
        <v>6</v>
      </c>
      <c r="T167" s="47">
        <v>4</v>
      </c>
      <c r="U167" s="47">
        <v>59</v>
      </c>
      <c r="V167" s="47">
        <v>3</v>
      </c>
      <c r="W167" s="48"/>
      <c r="X167" s="23"/>
      <c r="Y167" s="23"/>
      <c r="Z167" s="23"/>
      <c r="AA167" s="23"/>
      <c r="AB167" s="23"/>
      <c r="AC167" s="23"/>
      <c r="AD167" s="23"/>
      <c r="AE167" s="23"/>
      <c r="AF167" s="23"/>
    </row>
    <row r="168" spans="1:32" ht="15" customHeight="1" x14ac:dyDescent="0.2">
      <c r="A168" s="45">
        <f t="shared" si="2"/>
        <v>226</v>
      </c>
      <c r="B168" s="54">
        <v>41706</v>
      </c>
      <c r="C168" s="46" t="s">
        <v>328</v>
      </c>
      <c r="D168" s="46" t="s">
        <v>329</v>
      </c>
      <c r="E168" s="47">
        <v>1400</v>
      </c>
      <c r="F168" s="47">
        <v>3</v>
      </c>
      <c r="G168" s="47">
        <v>112</v>
      </c>
      <c r="H168" s="47">
        <v>3</v>
      </c>
      <c r="I168" s="47">
        <v>2</v>
      </c>
      <c r="J168" s="47">
        <v>1</v>
      </c>
      <c r="K168" s="47">
        <v>2</v>
      </c>
      <c r="L168" s="47">
        <v>0</v>
      </c>
      <c r="M168" s="47">
        <v>0</v>
      </c>
      <c r="N168" s="47">
        <v>1</v>
      </c>
      <c r="O168" s="47">
        <v>4</v>
      </c>
      <c r="P168" s="47">
        <v>6</v>
      </c>
      <c r="Q168" s="47">
        <v>10</v>
      </c>
      <c r="R168" s="47">
        <v>2</v>
      </c>
      <c r="S168" s="47">
        <v>10</v>
      </c>
      <c r="T168" s="47">
        <v>3</v>
      </c>
      <c r="U168" s="47">
        <v>66</v>
      </c>
      <c r="V168" s="47">
        <v>4</v>
      </c>
      <c r="W168" s="48"/>
      <c r="X168" s="23"/>
      <c r="Y168" s="23"/>
      <c r="Z168" s="23"/>
      <c r="AA168" s="23"/>
      <c r="AB168" s="23"/>
      <c r="AC168" s="23"/>
      <c r="AD168" s="23"/>
      <c r="AE168" s="23"/>
      <c r="AF168" s="23"/>
    </row>
    <row r="169" spans="1:32" ht="15" customHeight="1" x14ac:dyDescent="0.2">
      <c r="A169" s="45">
        <f t="shared" si="2"/>
        <v>230</v>
      </c>
      <c r="B169" s="54">
        <v>41706</v>
      </c>
      <c r="C169" s="46" t="s">
        <v>328</v>
      </c>
      <c r="D169" s="46" t="s">
        <v>329</v>
      </c>
      <c r="E169" s="47">
        <v>1415</v>
      </c>
      <c r="F169" s="47">
        <v>3</v>
      </c>
      <c r="G169" s="47">
        <v>118</v>
      </c>
      <c r="H169" s="47">
        <v>4</v>
      </c>
      <c r="I169" s="47">
        <v>3</v>
      </c>
      <c r="J169" s="47">
        <v>1</v>
      </c>
      <c r="K169" s="47">
        <v>1</v>
      </c>
      <c r="L169" s="47">
        <v>0</v>
      </c>
      <c r="M169" s="47">
        <v>0</v>
      </c>
      <c r="N169" s="47">
        <v>1</v>
      </c>
      <c r="O169" s="47">
        <v>11</v>
      </c>
      <c r="P169" s="47">
        <v>6</v>
      </c>
      <c r="Q169" s="47">
        <v>18</v>
      </c>
      <c r="R169" s="47">
        <v>2</v>
      </c>
      <c r="S169" s="47">
        <v>7</v>
      </c>
      <c r="T169" s="47">
        <v>3</v>
      </c>
      <c r="U169" s="47">
        <v>53</v>
      </c>
      <c r="V169" s="47">
        <v>2</v>
      </c>
      <c r="W169" s="48"/>
      <c r="X169" s="23"/>
      <c r="Y169" s="23"/>
      <c r="Z169" s="23"/>
      <c r="AA169" s="23"/>
      <c r="AB169" s="23"/>
      <c r="AC169" s="23"/>
      <c r="AD169" s="23"/>
      <c r="AE169" s="23"/>
      <c r="AF169" s="23"/>
    </row>
    <row r="170" spans="1:32" ht="15" customHeight="1" x14ac:dyDescent="0.2">
      <c r="A170" s="45">
        <f t="shared" si="2"/>
        <v>207</v>
      </c>
      <c r="B170" s="54">
        <v>41706</v>
      </c>
      <c r="C170" s="46" t="s">
        <v>328</v>
      </c>
      <c r="D170" s="46" t="s">
        <v>329</v>
      </c>
      <c r="E170" s="47">
        <v>1430</v>
      </c>
      <c r="F170" s="47">
        <v>3</v>
      </c>
      <c r="G170" s="47">
        <v>121</v>
      </c>
      <c r="H170" s="47">
        <v>4</v>
      </c>
      <c r="I170" s="47">
        <v>1</v>
      </c>
      <c r="J170" s="47">
        <v>1</v>
      </c>
      <c r="K170" s="47">
        <v>2</v>
      </c>
      <c r="L170" s="47">
        <v>0</v>
      </c>
      <c r="M170" s="47">
        <v>0</v>
      </c>
      <c r="N170" s="47">
        <v>1</v>
      </c>
      <c r="O170" s="47">
        <v>4</v>
      </c>
      <c r="P170" s="47">
        <v>4</v>
      </c>
      <c r="Q170" s="47">
        <v>9</v>
      </c>
      <c r="R170" s="47">
        <v>2</v>
      </c>
      <c r="S170" s="47">
        <v>8</v>
      </c>
      <c r="T170" s="47">
        <v>1</v>
      </c>
      <c r="U170" s="47">
        <v>46</v>
      </c>
      <c r="V170" s="47">
        <v>3</v>
      </c>
      <c r="W170" s="48"/>
      <c r="X170" s="23"/>
      <c r="Y170" s="23"/>
      <c r="Z170" s="23"/>
      <c r="AA170" s="23"/>
      <c r="AB170" s="23"/>
      <c r="AC170" s="23"/>
      <c r="AD170" s="23"/>
      <c r="AE170" s="23"/>
      <c r="AF170" s="23"/>
    </row>
    <row r="171" spans="1:32" ht="15" customHeight="1" x14ac:dyDescent="0.2">
      <c r="A171" s="45">
        <f t="shared" si="2"/>
        <v>247</v>
      </c>
      <c r="B171" s="54">
        <v>41706</v>
      </c>
      <c r="C171" s="46" t="s">
        <v>328</v>
      </c>
      <c r="D171" s="46" t="s">
        <v>329</v>
      </c>
      <c r="E171" s="47">
        <v>1445</v>
      </c>
      <c r="F171" s="47">
        <v>3</v>
      </c>
      <c r="G171" s="47">
        <v>130</v>
      </c>
      <c r="H171" s="47">
        <v>3</v>
      </c>
      <c r="I171" s="47">
        <v>2</v>
      </c>
      <c r="J171" s="47">
        <v>4</v>
      </c>
      <c r="K171" s="47">
        <v>3</v>
      </c>
      <c r="L171" s="47">
        <v>0</v>
      </c>
      <c r="M171" s="47">
        <v>0</v>
      </c>
      <c r="N171" s="47">
        <v>0</v>
      </c>
      <c r="O171" s="47">
        <v>10</v>
      </c>
      <c r="P171" s="47">
        <v>4</v>
      </c>
      <c r="Q171" s="47">
        <v>9</v>
      </c>
      <c r="R171" s="47">
        <v>3</v>
      </c>
      <c r="S171" s="47">
        <v>3</v>
      </c>
      <c r="T171" s="47">
        <v>2</v>
      </c>
      <c r="U171" s="47">
        <v>71</v>
      </c>
      <c r="V171" s="47">
        <v>3</v>
      </c>
      <c r="W171" s="48"/>
      <c r="X171" s="23"/>
      <c r="Y171" s="23"/>
      <c r="Z171" s="23"/>
      <c r="AA171" s="23"/>
      <c r="AB171" s="23"/>
      <c r="AC171" s="23"/>
      <c r="AD171" s="23"/>
      <c r="AE171" s="23"/>
      <c r="AF171" s="23"/>
    </row>
    <row r="172" spans="1:32" ht="15" customHeight="1" x14ac:dyDescent="0.2">
      <c r="A172" s="45">
        <f t="shared" si="2"/>
        <v>249</v>
      </c>
      <c r="B172" s="54">
        <v>41706</v>
      </c>
      <c r="C172" s="46" t="s">
        <v>328</v>
      </c>
      <c r="D172" s="46" t="s">
        <v>329</v>
      </c>
      <c r="E172" s="47">
        <v>1500</v>
      </c>
      <c r="F172" s="47">
        <v>3</v>
      </c>
      <c r="G172" s="47">
        <v>127</v>
      </c>
      <c r="H172" s="47">
        <v>8</v>
      </c>
      <c r="I172" s="47">
        <v>0</v>
      </c>
      <c r="J172" s="47">
        <v>3</v>
      </c>
      <c r="K172" s="47">
        <v>2</v>
      </c>
      <c r="L172" s="47">
        <v>0</v>
      </c>
      <c r="M172" s="47">
        <v>0</v>
      </c>
      <c r="N172" s="47">
        <v>3</v>
      </c>
      <c r="O172" s="47">
        <v>9</v>
      </c>
      <c r="P172" s="47">
        <v>3</v>
      </c>
      <c r="Q172" s="47">
        <v>11</v>
      </c>
      <c r="R172" s="47">
        <v>7</v>
      </c>
      <c r="S172" s="47">
        <v>11</v>
      </c>
      <c r="T172" s="47">
        <v>2</v>
      </c>
      <c r="U172" s="47">
        <v>60</v>
      </c>
      <c r="V172" s="47">
        <v>3</v>
      </c>
      <c r="W172" s="48"/>
      <c r="X172" s="23"/>
      <c r="Y172" s="23"/>
      <c r="Z172" s="23"/>
      <c r="AA172" s="23"/>
      <c r="AB172" s="23"/>
      <c r="AC172" s="23"/>
      <c r="AD172" s="23"/>
      <c r="AE172" s="23"/>
      <c r="AF172" s="23"/>
    </row>
    <row r="173" spans="1:32" ht="15" customHeight="1" x14ac:dyDescent="0.2">
      <c r="A173" s="45">
        <f t="shared" si="2"/>
        <v>237</v>
      </c>
      <c r="B173" s="54">
        <v>41706</v>
      </c>
      <c r="C173" s="46" t="s">
        <v>328</v>
      </c>
      <c r="D173" s="46" t="s">
        <v>329</v>
      </c>
      <c r="E173" s="47">
        <v>1515</v>
      </c>
      <c r="F173" s="47">
        <v>3</v>
      </c>
      <c r="G173" s="47">
        <v>133</v>
      </c>
      <c r="H173" s="47">
        <v>4</v>
      </c>
      <c r="I173" s="47">
        <v>4</v>
      </c>
      <c r="J173" s="47">
        <v>2</v>
      </c>
      <c r="K173" s="47">
        <v>1</v>
      </c>
      <c r="L173" s="47">
        <v>0</v>
      </c>
      <c r="M173" s="47">
        <v>0</v>
      </c>
      <c r="N173" s="47">
        <v>2</v>
      </c>
      <c r="O173" s="47">
        <v>6</v>
      </c>
      <c r="P173" s="47">
        <v>3</v>
      </c>
      <c r="Q173" s="47">
        <v>15</v>
      </c>
      <c r="R173" s="47">
        <v>3</v>
      </c>
      <c r="S173" s="47">
        <v>5</v>
      </c>
      <c r="T173" s="47">
        <v>5</v>
      </c>
      <c r="U173" s="47">
        <v>52</v>
      </c>
      <c r="V173" s="47">
        <v>2</v>
      </c>
      <c r="W173" s="48"/>
      <c r="X173" s="23"/>
      <c r="Y173" s="23"/>
      <c r="Z173" s="23"/>
      <c r="AA173" s="23"/>
      <c r="AB173" s="23"/>
      <c r="AC173" s="23"/>
      <c r="AD173" s="23"/>
      <c r="AE173" s="23"/>
      <c r="AF173" s="23"/>
    </row>
    <row r="174" spans="1:32" ht="15" customHeight="1" x14ac:dyDescent="0.2">
      <c r="A174" s="45">
        <f t="shared" si="2"/>
        <v>248</v>
      </c>
      <c r="B174" s="54">
        <v>41706</v>
      </c>
      <c r="C174" s="46" t="s">
        <v>328</v>
      </c>
      <c r="D174" s="46" t="s">
        <v>329</v>
      </c>
      <c r="E174" s="47">
        <v>1530</v>
      </c>
      <c r="F174" s="47">
        <v>3</v>
      </c>
      <c r="G174" s="47">
        <v>139</v>
      </c>
      <c r="H174" s="47">
        <v>8</v>
      </c>
      <c r="I174" s="47">
        <v>1</v>
      </c>
      <c r="J174" s="47">
        <v>3</v>
      </c>
      <c r="K174" s="47">
        <v>3</v>
      </c>
      <c r="L174" s="47">
        <v>0</v>
      </c>
      <c r="M174" s="47">
        <v>0</v>
      </c>
      <c r="N174" s="47">
        <v>3</v>
      </c>
      <c r="O174" s="47">
        <v>8</v>
      </c>
      <c r="P174" s="47">
        <v>6</v>
      </c>
      <c r="Q174" s="47">
        <v>10</v>
      </c>
      <c r="R174" s="47">
        <v>0</v>
      </c>
      <c r="S174" s="47">
        <v>2</v>
      </c>
      <c r="T174" s="47">
        <v>4</v>
      </c>
      <c r="U174" s="47">
        <v>57</v>
      </c>
      <c r="V174" s="47">
        <v>4</v>
      </c>
      <c r="W174" s="48"/>
      <c r="X174" s="23"/>
      <c r="Y174" s="23"/>
      <c r="Z174" s="23"/>
      <c r="AA174" s="23"/>
      <c r="AB174" s="23"/>
      <c r="AC174" s="23"/>
      <c r="AD174" s="23"/>
      <c r="AE174" s="23"/>
      <c r="AF174" s="23"/>
    </row>
    <row r="175" spans="1:32" ht="15" customHeight="1" x14ac:dyDescent="0.2">
      <c r="A175" s="45">
        <f t="shared" si="2"/>
        <v>228</v>
      </c>
      <c r="B175" s="54">
        <v>41706</v>
      </c>
      <c r="C175" s="46" t="s">
        <v>328</v>
      </c>
      <c r="D175" s="46" t="s">
        <v>329</v>
      </c>
      <c r="E175" s="47">
        <v>1545</v>
      </c>
      <c r="F175" s="47">
        <v>3</v>
      </c>
      <c r="G175" s="47">
        <v>124</v>
      </c>
      <c r="H175" s="47">
        <v>3</v>
      </c>
      <c r="I175" s="47">
        <v>2</v>
      </c>
      <c r="J175" s="47">
        <v>2</v>
      </c>
      <c r="K175" s="47">
        <v>2</v>
      </c>
      <c r="L175" s="47">
        <v>0</v>
      </c>
      <c r="M175" s="47">
        <v>0</v>
      </c>
      <c r="N175" s="47">
        <v>1</v>
      </c>
      <c r="O175" s="47">
        <v>3</v>
      </c>
      <c r="P175" s="47">
        <v>5</v>
      </c>
      <c r="Q175" s="47">
        <v>7</v>
      </c>
      <c r="R175" s="47">
        <v>0</v>
      </c>
      <c r="S175" s="47">
        <v>11</v>
      </c>
      <c r="T175" s="47">
        <v>9</v>
      </c>
      <c r="U175" s="47">
        <v>58</v>
      </c>
      <c r="V175" s="47">
        <v>1</v>
      </c>
      <c r="W175" s="48"/>
      <c r="X175" s="23"/>
      <c r="Y175" s="23"/>
      <c r="Z175" s="23"/>
      <c r="AA175" s="23"/>
      <c r="AB175" s="23"/>
      <c r="AC175" s="23"/>
      <c r="AD175" s="23"/>
      <c r="AE175" s="23"/>
      <c r="AF175" s="23"/>
    </row>
    <row r="176" spans="1:32" ht="15" customHeight="1" x14ac:dyDescent="0.2">
      <c r="A176" s="45">
        <f t="shared" si="2"/>
        <v>227</v>
      </c>
      <c r="B176" s="54">
        <v>41706</v>
      </c>
      <c r="C176" s="46" t="s">
        <v>328</v>
      </c>
      <c r="D176" s="46" t="s">
        <v>329</v>
      </c>
      <c r="E176" s="47">
        <v>1600</v>
      </c>
      <c r="F176" s="47">
        <v>3</v>
      </c>
      <c r="G176" s="47">
        <v>130</v>
      </c>
      <c r="H176" s="47">
        <v>4</v>
      </c>
      <c r="I176" s="47">
        <v>1</v>
      </c>
      <c r="J176" s="47">
        <v>4</v>
      </c>
      <c r="K176" s="47">
        <v>3</v>
      </c>
      <c r="L176" s="47">
        <v>0</v>
      </c>
      <c r="M176" s="47">
        <v>0</v>
      </c>
      <c r="N176" s="47">
        <v>2</v>
      </c>
      <c r="O176" s="47">
        <v>8</v>
      </c>
      <c r="P176" s="47">
        <v>1</v>
      </c>
      <c r="Q176" s="47">
        <v>12</v>
      </c>
      <c r="R176" s="47">
        <v>2</v>
      </c>
      <c r="S176" s="47">
        <v>2</v>
      </c>
      <c r="T176" s="47">
        <v>1</v>
      </c>
      <c r="U176" s="47">
        <v>56</v>
      </c>
      <c r="V176" s="47">
        <v>1</v>
      </c>
      <c r="W176" s="48"/>
      <c r="X176" s="23"/>
      <c r="Y176" s="23"/>
      <c r="Z176" s="23"/>
      <c r="AA176" s="23"/>
      <c r="AB176" s="23"/>
      <c r="AC176" s="23"/>
      <c r="AD176" s="23"/>
      <c r="AE176" s="23"/>
      <c r="AF176" s="23"/>
    </row>
    <row r="177" spans="1:32" ht="15" customHeight="1" x14ac:dyDescent="0.2">
      <c r="A177" s="45">
        <f t="shared" si="2"/>
        <v>245</v>
      </c>
      <c r="B177" s="54">
        <v>41706</v>
      </c>
      <c r="C177" s="46" t="s">
        <v>328</v>
      </c>
      <c r="D177" s="46" t="s">
        <v>329</v>
      </c>
      <c r="E177" s="47">
        <v>1615</v>
      </c>
      <c r="F177" s="47">
        <v>3</v>
      </c>
      <c r="G177" s="47">
        <v>145</v>
      </c>
      <c r="H177" s="47">
        <v>6</v>
      </c>
      <c r="I177" s="47">
        <v>1</v>
      </c>
      <c r="J177" s="47">
        <v>2</v>
      </c>
      <c r="K177" s="47">
        <v>1</v>
      </c>
      <c r="L177" s="47">
        <v>0</v>
      </c>
      <c r="M177" s="47">
        <v>0</v>
      </c>
      <c r="N177" s="47">
        <v>4</v>
      </c>
      <c r="O177" s="47">
        <v>7</v>
      </c>
      <c r="P177" s="47">
        <v>3</v>
      </c>
      <c r="Q177" s="47">
        <v>15</v>
      </c>
      <c r="R177" s="47">
        <v>1</v>
      </c>
      <c r="S177" s="47">
        <v>8</v>
      </c>
      <c r="T177" s="47">
        <v>2</v>
      </c>
      <c r="U177" s="47">
        <v>46</v>
      </c>
      <c r="V177" s="47">
        <v>4</v>
      </c>
      <c r="W177" s="48"/>
      <c r="X177" s="23"/>
      <c r="Y177" s="23"/>
      <c r="Z177" s="23"/>
      <c r="AA177" s="23"/>
      <c r="AB177" s="23"/>
      <c r="AC177" s="23"/>
      <c r="AD177" s="23"/>
      <c r="AE177" s="23"/>
      <c r="AF177" s="23"/>
    </row>
    <row r="178" spans="1:32" ht="15" customHeight="1" x14ac:dyDescent="0.2">
      <c r="A178" s="45">
        <f t="shared" si="2"/>
        <v>255</v>
      </c>
      <c r="B178" s="54">
        <v>41706</v>
      </c>
      <c r="C178" s="46" t="s">
        <v>328</v>
      </c>
      <c r="D178" s="46" t="s">
        <v>329</v>
      </c>
      <c r="E178" s="47">
        <v>1630</v>
      </c>
      <c r="F178" s="47">
        <v>3</v>
      </c>
      <c r="G178" s="47">
        <v>145</v>
      </c>
      <c r="H178" s="47">
        <v>2</v>
      </c>
      <c r="I178" s="47">
        <v>3</v>
      </c>
      <c r="J178" s="47">
        <v>4</v>
      </c>
      <c r="K178" s="47">
        <v>2</v>
      </c>
      <c r="L178" s="47">
        <v>0</v>
      </c>
      <c r="M178" s="47">
        <v>0</v>
      </c>
      <c r="N178" s="47">
        <v>1</v>
      </c>
      <c r="O178" s="47">
        <v>4</v>
      </c>
      <c r="P178" s="47">
        <v>3</v>
      </c>
      <c r="Q178" s="47">
        <v>18</v>
      </c>
      <c r="R178" s="47">
        <v>4</v>
      </c>
      <c r="S178" s="47">
        <v>11</v>
      </c>
      <c r="T178" s="47">
        <v>8</v>
      </c>
      <c r="U178" s="47">
        <v>49</v>
      </c>
      <c r="V178" s="47">
        <v>1</v>
      </c>
      <c r="W178" s="48"/>
      <c r="X178" s="23"/>
      <c r="Y178" s="23"/>
      <c r="Z178" s="23"/>
      <c r="AA178" s="23"/>
      <c r="AB178" s="23"/>
      <c r="AC178" s="23"/>
      <c r="AD178" s="23"/>
      <c r="AE178" s="23"/>
      <c r="AF178" s="23"/>
    </row>
    <row r="179" spans="1:32" ht="15" customHeight="1" x14ac:dyDescent="0.2">
      <c r="A179" s="45">
        <f t="shared" si="2"/>
        <v>277</v>
      </c>
      <c r="B179" s="54">
        <v>41706</v>
      </c>
      <c r="C179" s="46" t="s">
        <v>328</v>
      </c>
      <c r="D179" s="46" t="s">
        <v>329</v>
      </c>
      <c r="E179" s="47">
        <v>1645</v>
      </c>
      <c r="F179" s="47">
        <v>3</v>
      </c>
      <c r="G179" s="47">
        <v>162</v>
      </c>
      <c r="H179" s="47">
        <v>4</v>
      </c>
      <c r="I179" s="47">
        <v>0</v>
      </c>
      <c r="J179" s="47">
        <v>5</v>
      </c>
      <c r="K179" s="47">
        <v>2</v>
      </c>
      <c r="L179" s="47">
        <v>0</v>
      </c>
      <c r="M179" s="47">
        <v>0</v>
      </c>
      <c r="N179" s="47">
        <v>1</v>
      </c>
      <c r="O179" s="47">
        <v>9</v>
      </c>
      <c r="P179" s="47">
        <v>6</v>
      </c>
      <c r="Q179" s="47">
        <v>17</v>
      </c>
      <c r="R179" s="47">
        <v>4</v>
      </c>
      <c r="S179" s="47">
        <v>8</v>
      </c>
      <c r="T179" s="47">
        <v>8</v>
      </c>
      <c r="U179" s="47">
        <v>50</v>
      </c>
      <c r="V179" s="47">
        <v>1</v>
      </c>
      <c r="W179" s="48"/>
      <c r="X179" s="23"/>
      <c r="Y179" s="23"/>
      <c r="Z179" s="23"/>
      <c r="AA179" s="23"/>
      <c r="AB179" s="23"/>
      <c r="AC179" s="23"/>
      <c r="AD179" s="23"/>
      <c r="AE179" s="23"/>
      <c r="AF179" s="23"/>
    </row>
    <row r="180" spans="1:32" ht="15" customHeight="1" x14ac:dyDescent="0.2">
      <c r="A180" s="45">
        <f t="shared" si="2"/>
        <v>203</v>
      </c>
      <c r="B180" s="54">
        <v>41706</v>
      </c>
      <c r="C180" s="46" t="s">
        <v>328</v>
      </c>
      <c r="D180" s="46" t="s">
        <v>329</v>
      </c>
      <c r="E180" s="47">
        <v>1700</v>
      </c>
      <c r="F180" s="47">
        <v>3</v>
      </c>
      <c r="G180" s="47">
        <v>118</v>
      </c>
      <c r="H180" s="47">
        <v>5</v>
      </c>
      <c r="I180" s="47">
        <v>0</v>
      </c>
      <c r="J180" s="47">
        <v>3</v>
      </c>
      <c r="K180" s="47">
        <v>5</v>
      </c>
      <c r="L180" s="47">
        <v>0</v>
      </c>
      <c r="M180" s="47">
        <v>0</v>
      </c>
      <c r="N180" s="47">
        <v>1</v>
      </c>
      <c r="O180" s="47">
        <v>7</v>
      </c>
      <c r="P180" s="47">
        <v>2</v>
      </c>
      <c r="Q180" s="47">
        <v>12</v>
      </c>
      <c r="R180" s="47">
        <v>1</v>
      </c>
      <c r="S180" s="47">
        <v>9</v>
      </c>
      <c r="T180" s="47">
        <v>5</v>
      </c>
      <c r="U180" s="47">
        <v>33</v>
      </c>
      <c r="V180" s="47">
        <v>2</v>
      </c>
      <c r="W180" s="48"/>
      <c r="X180" s="23"/>
      <c r="Y180" s="23"/>
      <c r="Z180" s="23"/>
      <c r="AA180" s="23"/>
      <c r="AB180" s="23"/>
      <c r="AC180" s="23"/>
      <c r="AD180" s="23"/>
      <c r="AE180" s="23"/>
      <c r="AF180" s="23"/>
    </row>
    <row r="181" spans="1:32" ht="15" customHeight="1" x14ac:dyDescent="0.2">
      <c r="A181" s="45">
        <f t="shared" si="2"/>
        <v>190</v>
      </c>
      <c r="B181" s="54">
        <v>41706</v>
      </c>
      <c r="C181" s="46" t="s">
        <v>328</v>
      </c>
      <c r="D181" s="46" t="s">
        <v>329</v>
      </c>
      <c r="E181" s="47">
        <v>1715</v>
      </c>
      <c r="F181" s="47">
        <v>3</v>
      </c>
      <c r="G181" s="47">
        <v>105</v>
      </c>
      <c r="H181" s="47">
        <v>3</v>
      </c>
      <c r="I181" s="47">
        <v>3</v>
      </c>
      <c r="J181" s="47">
        <v>1</v>
      </c>
      <c r="K181" s="47">
        <v>2</v>
      </c>
      <c r="L181" s="47">
        <v>0</v>
      </c>
      <c r="M181" s="47">
        <v>0</v>
      </c>
      <c r="N181" s="47">
        <v>3</v>
      </c>
      <c r="O181" s="47">
        <v>4</v>
      </c>
      <c r="P181" s="47">
        <v>2</v>
      </c>
      <c r="Q181" s="47">
        <v>4</v>
      </c>
      <c r="R181" s="47">
        <v>3</v>
      </c>
      <c r="S181" s="47">
        <v>5</v>
      </c>
      <c r="T181" s="47">
        <v>4</v>
      </c>
      <c r="U181" s="47">
        <v>50</v>
      </c>
      <c r="V181" s="47">
        <v>1</v>
      </c>
      <c r="W181" s="48"/>
      <c r="X181" s="23"/>
      <c r="Y181" s="23"/>
      <c r="Z181" s="23"/>
      <c r="AA181" s="23"/>
      <c r="AB181" s="23"/>
      <c r="AC181" s="23"/>
      <c r="AD181" s="23"/>
      <c r="AE181" s="23"/>
      <c r="AF181" s="23"/>
    </row>
    <row r="182" spans="1:32" ht="15" customHeight="1" x14ac:dyDescent="0.2">
      <c r="A182" s="45">
        <f t="shared" si="2"/>
        <v>143</v>
      </c>
      <c r="B182" s="54">
        <v>41706</v>
      </c>
      <c r="C182" s="46" t="s">
        <v>328</v>
      </c>
      <c r="D182" s="46" t="s">
        <v>329</v>
      </c>
      <c r="E182" s="47">
        <v>1730</v>
      </c>
      <c r="F182" s="47">
        <v>3</v>
      </c>
      <c r="G182" s="47">
        <v>79</v>
      </c>
      <c r="H182" s="47">
        <v>2</v>
      </c>
      <c r="I182" s="47">
        <v>1</v>
      </c>
      <c r="J182" s="47">
        <v>1</v>
      </c>
      <c r="K182" s="47">
        <v>4</v>
      </c>
      <c r="L182" s="47">
        <v>0</v>
      </c>
      <c r="M182" s="47">
        <v>0</v>
      </c>
      <c r="N182" s="47">
        <v>1</v>
      </c>
      <c r="O182" s="47">
        <v>3</v>
      </c>
      <c r="P182" s="47">
        <v>3</v>
      </c>
      <c r="Q182" s="47">
        <v>12</v>
      </c>
      <c r="R182" s="47">
        <v>2</v>
      </c>
      <c r="S182" s="47">
        <v>9</v>
      </c>
      <c r="T182" s="47">
        <v>1</v>
      </c>
      <c r="U182" s="47">
        <v>25</v>
      </c>
      <c r="V182" s="47">
        <v>0</v>
      </c>
      <c r="W182" s="48"/>
      <c r="X182" s="23"/>
      <c r="Y182" s="23"/>
      <c r="Z182" s="23"/>
      <c r="AA182" s="23"/>
      <c r="AB182" s="23"/>
      <c r="AC182" s="23"/>
      <c r="AD182" s="23"/>
      <c r="AE182" s="23"/>
      <c r="AF182" s="23"/>
    </row>
    <row r="183" spans="1:32" ht="15" customHeight="1" x14ac:dyDescent="0.2">
      <c r="A183" s="45">
        <f t="shared" si="2"/>
        <v>166</v>
      </c>
      <c r="B183" s="54">
        <v>41706</v>
      </c>
      <c r="C183" s="46" t="s">
        <v>328</v>
      </c>
      <c r="D183" s="46" t="s">
        <v>329</v>
      </c>
      <c r="E183" s="47">
        <v>1745</v>
      </c>
      <c r="F183" s="47">
        <v>3</v>
      </c>
      <c r="G183" s="47">
        <v>81</v>
      </c>
      <c r="H183" s="47">
        <v>0</v>
      </c>
      <c r="I183" s="47">
        <v>6</v>
      </c>
      <c r="J183" s="47">
        <v>1</v>
      </c>
      <c r="K183" s="47">
        <v>2</v>
      </c>
      <c r="L183" s="47">
        <v>0</v>
      </c>
      <c r="M183" s="47">
        <v>0</v>
      </c>
      <c r="N183" s="47">
        <v>2</v>
      </c>
      <c r="O183" s="47">
        <v>6</v>
      </c>
      <c r="P183" s="47">
        <v>2</v>
      </c>
      <c r="Q183" s="47">
        <v>6</v>
      </c>
      <c r="R183" s="47">
        <v>4</v>
      </c>
      <c r="S183" s="47">
        <v>9</v>
      </c>
      <c r="T183" s="47">
        <v>6</v>
      </c>
      <c r="U183" s="47">
        <v>39</v>
      </c>
      <c r="V183" s="47">
        <v>2</v>
      </c>
      <c r="W183" s="48"/>
      <c r="X183" s="23"/>
      <c r="Y183" s="23"/>
      <c r="Z183" s="23"/>
      <c r="AA183" s="23"/>
      <c r="AB183" s="23"/>
      <c r="AC183" s="23"/>
      <c r="AD183" s="23"/>
      <c r="AE183" s="23"/>
      <c r="AF183" s="23"/>
    </row>
    <row r="184" spans="1:32" ht="15" customHeight="1" x14ac:dyDescent="0.2">
      <c r="A184" s="45">
        <f t="shared" si="2"/>
        <v>130</v>
      </c>
      <c r="B184" s="54">
        <v>41706</v>
      </c>
      <c r="C184" s="46" t="s">
        <v>328</v>
      </c>
      <c r="D184" s="46" t="s">
        <v>329</v>
      </c>
      <c r="E184" s="47">
        <v>1800</v>
      </c>
      <c r="F184" s="47">
        <v>3</v>
      </c>
      <c r="G184" s="47">
        <v>65</v>
      </c>
      <c r="H184" s="47">
        <v>5</v>
      </c>
      <c r="I184" s="47">
        <v>1</v>
      </c>
      <c r="J184" s="47">
        <v>3</v>
      </c>
      <c r="K184" s="47">
        <v>2</v>
      </c>
      <c r="L184" s="47">
        <v>0</v>
      </c>
      <c r="M184" s="47">
        <v>0</v>
      </c>
      <c r="N184" s="47">
        <v>0</v>
      </c>
      <c r="O184" s="47">
        <v>6</v>
      </c>
      <c r="P184" s="47">
        <v>2</v>
      </c>
      <c r="Q184" s="47">
        <v>10</v>
      </c>
      <c r="R184" s="47">
        <v>2</v>
      </c>
      <c r="S184" s="47">
        <v>4</v>
      </c>
      <c r="T184" s="47">
        <v>1</v>
      </c>
      <c r="U184" s="47">
        <v>26</v>
      </c>
      <c r="V184" s="47">
        <v>3</v>
      </c>
      <c r="W184" s="48"/>
      <c r="X184" s="23"/>
      <c r="Y184" s="23"/>
      <c r="Z184" s="23"/>
      <c r="AA184" s="23"/>
      <c r="AB184" s="23"/>
      <c r="AC184" s="23"/>
      <c r="AD184" s="23"/>
      <c r="AE184" s="23"/>
      <c r="AF184" s="23"/>
    </row>
    <row r="185" spans="1:32" ht="15" customHeight="1" x14ac:dyDescent="0.2">
      <c r="A185" s="45">
        <f t="shared" si="2"/>
        <v>133</v>
      </c>
      <c r="B185" s="54">
        <v>41706</v>
      </c>
      <c r="C185" s="46" t="s">
        <v>328</v>
      </c>
      <c r="D185" s="46" t="s">
        <v>329</v>
      </c>
      <c r="E185" s="47">
        <v>1815</v>
      </c>
      <c r="F185" s="47">
        <v>3</v>
      </c>
      <c r="G185" s="47">
        <v>75</v>
      </c>
      <c r="H185" s="47">
        <v>3</v>
      </c>
      <c r="I185" s="47">
        <v>3</v>
      </c>
      <c r="J185" s="47">
        <v>0</v>
      </c>
      <c r="K185" s="47">
        <v>1</v>
      </c>
      <c r="L185" s="47">
        <v>0</v>
      </c>
      <c r="M185" s="47">
        <v>0</v>
      </c>
      <c r="N185" s="47">
        <v>3</v>
      </c>
      <c r="O185" s="47">
        <v>6</v>
      </c>
      <c r="P185" s="47">
        <v>2</v>
      </c>
      <c r="Q185" s="47">
        <v>6</v>
      </c>
      <c r="R185" s="47">
        <v>1</v>
      </c>
      <c r="S185" s="47">
        <v>3</v>
      </c>
      <c r="T185" s="47">
        <v>5</v>
      </c>
      <c r="U185" s="47">
        <v>25</v>
      </c>
      <c r="V185" s="47">
        <v>0</v>
      </c>
      <c r="W185" s="48"/>
      <c r="X185" s="23"/>
      <c r="Y185" s="23"/>
      <c r="Z185" s="23"/>
      <c r="AA185" s="23"/>
      <c r="AB185" s="23"/>
      <c r="AC185" s="23"/>
      <c r="AD185" s="23"/>
      <c r="AE185" s="23"/>
      <c r="AF185" s="23"/>
    </row>
    <row r="186" spans="1:32" ht="15" customHeight="1" x14ac:dyDescent="0.2">
      <c r="A186" s="45">
        <f t="shared" si="2"/>
        <v>152</v>
      </c>
      <c r="B186" s="54">
        <v>41706</v>
      </c>
      <c r="C186" s="46" t="s">
        <v>328</v>
      </c>
      <c r="D186" s="46" t="s">
        <v>329</v>
      </c>
      <c r="E186" s="47">
        <v>1830</v>
      </c>
      <c r="F186" s="47">
        <v>3</v>
      </c>
      <c r="G186" s="47">
        <v>81</v>
      </c>
      <c r="H186" s="47">
        <v>4</v>
      </c>
      <c r="I186" s="47">
        <v>2</v>
      </c>
      <c r="J186" s="47">
        <v>1</v>
      </c>
      <c r="K186" s="47">
        <v>2</v>
      </c>
      <c r="L186" s="47">
        <v>0</v>
      </c>
      <c r="M186" s="47">
        <v>0</v>
      </c>
      <c r="N186" s="47">
        <v>0</v>
      </c>
      <c r="O186" s="47">
        <v>8</v>
      </c>
      <c r="P186" s="47">
        <v>1</v>
      </c>
      <c r="Q186" s="47">
        <v>5</v>
      </c>
      <c r="R186" s="47">
        <v>1</v>
      </c>
      <c r="S186" s="47">
        <v>9</v>
      </c>
      <c r="T186" s="47">
        <v>4</v>
      </c>
      <c r="U186" s="47">
        <v>34</v>
      </c>
      <c r="V186" s="47">
        <v>0</v>
      </c>
      <c r="W186" s="48"/>
      <c r="X186" s="23"/>
      <c r="Y186" s="23"/>
      <c r="Z186" s="23"/>
      <c r="AA186" s="23"/>
      <c r="AB186" s="23"/>
      <c r="AC186" s="23"/>
      <c r="AD186" s="23"/>
      <c r="AE186" s="23"/>
      <c r="AF186" s="23"/>
    </row>
    <row r="187" spans="1:32" ht="15" customHeight="1" x14ac:dyDescent="0.2">
      <c r="A187" s="45">
        <f t="shared" si="2"/>
        <v>188</v>
      </c>
      <c r="B187" s="54">
        <v>41706</v>
      </c>
      <c r="C187" s="46" t="s">
        <v>328</v>
      </c>
      <c r="D187" s="46" t="s">
        <v>329</v>
      </c>
      <c r="E187" s="47">
        <v>1845</v>
      </c>
      <c r="F187" s="47">
        <v>3</v>
      </c>
      <c r="G187" s="47">
        <v>108</v>
      </c>
      <c r="H187" s="47">
        <v>2</v>
      </c>
      <c r="I187" s="47">
        <v>3</v>
      </c>
      <c r="J187" s="47">
        <v>1</v>
      </c>
      <c r="K187" s="47">
        <v>0</v>
      </c>
      <c r="L187" s="47">
        <v>0</v>
      </c>
      <c r="M187" s="47">
        <v>0</v>
      </c>
      <c r="N187" s="47">
        <v>0</v>
      </c>
      <c r="O187" s="47">
        <v>8</v>
      </c>
      <c r="P187" s="47">
        <v>2</v>
      </c>
      <c r="Q187" s="47">
        <v>7</v>
      </c>
      <c r="R187" s="47">
        <v>1</v>
      </c>
      <c r="S187" s="47">
        <v>10</v>
      </c>
      <c r="T187" s="47">
        <v>2</v>
      </c>
      <c r="U187" s="47">
        <v>42</v>
      </c>
      <c r="V187" s="47">
        <v>2</v>
      </c>
      <c r="W187" s="48"/>
      <c r="X187" s="23"/>
      <c r="Y187" s="23"/>
      <c r="Z187" s="23"/>
      <c r="AA187" s="23"/>
      <c r="AB187" s="23"/>
      <c r="AC187" s="23"/>
      <c r="AD187" s="23"/>
      <c r="AE187" s="23"/>
      <c r="AF187" s="23"/>
    </row>
    <row r="188" spans="1:32" ht="15" customHeight="1" x14ac:dyDescent="0.2">
      <c r="A188" s="45">
        <f t="shared" si="2"/>
        <v>226</v>
      </c>
      <c r="B188" s="54">
        <v>41706</v>
      </c>
      <c r="C188" s="46" t="s">
        <v>328</v>
      </c>
      <c r="D188" s="46" t="s">
        <v>329</v>
      </c>
      <c r="E188" s="47">
        <v>1900</v>
      </c>
      <c r="F188" s="47">
        <v>3</v>
      </c>
      <c r="G188" s="47">
        <v>137</v>
      </c>
      <c r="H188" s="47">
        <v>4</v>
      </c>
      <c r="I188" s="47">
        <v>3</v>
      </c>
      <c r="J188" s="47">
        <v>1</v>
      </c>
      <c r="K188" s="47">
        <v>3</v>
      </c>
      <c r="L188" s="47">
        <v>0</v>
      </c>
      <c r="M188" s="47">
        <v>0</v>
      </c>
      <c r="N188" s="47">
        <v>2</v>
      </c>
      <c r="O188" s="47">
        <v>7</v>
      </c>
      <c r="P188" s="47">
        <v>1</v>
      </c>
      <c r="Q188" s="47">
        <v>9</v>
      </c>
      <c r="R188" s="47">
        <v>0</v>
      </c>
      <c r="S188" s="47">
        <v>4</v>
      </c>
      <c r="T188" s="47">
        <v>3</v>
      </c>
      <c r="U188" s="47">
        <v>52</v>
      </c>
      <c r="V188" s="47">
        <v>0</v>
      </c>
      <c r="W188" s="48"/>
      <c r="X188" s="23"/>
      <c r="Y188" s="23"/>
      <c r="Z188" s="23"/>
      <c r="AA188" s="23"/>
      <c r="AB188" s="23"/>
      <c r="AC188" s="23"/>
      <c r="AD188" s="23"/>
      <c r="AE188" s="23"/>
      <c r="AF188" s="23"/>
    </row>
    <row r="189" spans="1:32" ht="15" customHeight="1" x14ac:dyDescent="0.2">
      <c r="A189" s="45">
        <f t="shared" si="2"/>
        <v>227</v>
      </c>
      <c r="B189" s="54">
        <v>41706</v>
      </c>
      <c r="C189" s="46" t="s">
        <v>328</v>
      </c>
      <c r="D189" s="46" t="s">
        <v>329</v>
      </c>
      <c r="E189" s="47">
        <v>1915</v>
      </c>
      <c r="F189" s="47">
        <v>3</v>
      </c>
      <c r="G189" s="47">
        <v>131</v>
      </c>
      <c r="H189" s="47">
        <v>7</v>
      </c>
      <c r="I189" s="47">
        <v>3</v>
      </c>
      <c r="J189" s="47">
        <v>3</v>
      </c>
      <c r="K189" s="47">
        <v>2</v>
      </c>
      <c r="L189" s="47">
        <v>0</v>
      </c>
      <c r="M189" s="47">
        <v>0</v>
      </c>
      <c r="N189" s="47">
        <v>0</v>
      </c>
      <c r="O189" s="47">
        <v>5</v>
      </c>
      <c r="P189" s="47">
        <v>3</v>
      </c>
      <c r="Q189" s="47">
        <v>9</v>
      </c>
      <c r="R189" s="47">
        <v>2</v>
      </c>
      <c r="S189" s="47">
        <v>3</v>
      </c>
      <c r="T189" s="47">
        <v>3</v>
      </c>
      <c r="U189" s="47">
        <v>56</v>
      </c>
      <c r="V189" s="47">
        <v>0</v>
      </c>
      <c r="W189" s="48"/>
      <c r="X189" s="23"/>
      <c r="Y189" s="23"/>
      <c r="Z189" s="23"/>
      <c r="AA189" s="23"/>
      <c r="AB189" s="23"/>
      <c r="AC189" s="23"/>
      <c r="AD189" s="23"/>
      <c r="AE189" s="23"/>
      <c r="AF189" s="23"/>
    </row>
    <row r="190" spans="1:32" ht="15" customHeight="1" x14ac:dyDescent="0.2">
      <c r="A190" s="45">
        <f t="shared" si="2"/>
        <v>228</v>
      </c>
      <c r="B190" s="54">
        <v>41706</v>
      </c>
      <c r="C190" s="46" t="s">
        <v>328</v>
      </c>
      <c r="D190" s="46" t="s">
        <v>329</v>
      </c>
      <c r="E190" s="47">
        <v>1930</v>
      </c>
      <c r="F190" s="47">
        <v>3</v>
      </c>
      <c r="G190" s="47">
        <v>146</v>
      </c>
      <c r="H190" s="47">
        <v>3</v>
      </c>
      <c r="I190" s="47">
        <v>2</v>
      </c>
      <c r="J190" s="47">
        <v>3</v>
      </c>
      <c r="K190" s="47">
        <v>3</v>
      </c>
      <c r="L190" s="47">
        <v>0</v>
      </c>
      <c r="M190" s="47">
        <v>0</v>
      </c>
      <c r="N190" s="47">
        <v>0</v>
      </c>
      <c r="O190" s="47">
        <v>7</v>
      </c>
      <c r="P190" s="47">
        <v>8</v>
      </c>
      <c r="Q190" s="47">
        <v>10</v>
      </c>
      <c r="R190" s="47">
        <v>3</v>
      </c>
      <c r="S190" s="47">
        <v>1</v>
      </c>
      <c r="T190" s="47">
        <v>2</v>
      </c>
      <c r="U190" s="47">
        <v>38</v>
      </c>
      <c r="V190" s="47">
        <v>2</v>
      </c>
      <c r="W190" s="48"/>
      <c r="X190" s="23"/>
      <c r="Y190" s="23"/>
      <c r="Z190" s="23"/>
      <c r="AA190" s="23"/>
      <c r="AB190" s="23"/>
      <c r="AC190" s="23"/>
      <c r="AD190" s="23"/>
      <c r="AE190" s="23"/>
      <c r="AF190" s="23"/>
    </row>
    <row r="191" spans="1:32" ht="15" customHeight="1" x14ac:dyDescent="0.2">
      <c r="A191" s="45">
        <f t="shared" si="2"/>
        <v>196</v>
      </c>
      <c r="B191" s="54">
        <v>41706</v>
      </c>
      <c r="C191" s="46" t="s">
        <v>328</v>
      </c>
      <c r="D191" s="46" t="s">
        <v>329</v>
      </c>
      <c r="E191" s="47">
        <v>1945</v>
      </c>
      <c r="F191" s="47">
        <v>3</v>
      </c>
      <c r="G191" s="47">
        <v>119</v>
      </c>
      <c r="H191" s="47">
        <v>6</v>
      </c>
      <c r="I191" s="47">
        <v>1</v>
      </c>
      <c r="J191" s="47">
        <v>3</v>
      </c>
      <c r="K191" s="47">
        <v>1</v>
      </c>
      <c r="L191" s="47">
        <v>0</v>
      </c>
      <c r="M191" s="47">
        <v>0</v>
      </c>
      <c r="N191" s="47">
        <v>1</v>
      </c>
      <c r="O191" s="47">
        <v>6</v>
      </c>
      <c r="P191" s="47">
        <v>0</v>
      </c>
      <c r="Q191" s="47">
        <v>7</v>
      </c>
      <c r="R191" s="47">
        <v>1</v>
      </c>
      <c r="S191" s="47">
        <v>5</v>
      </c>
      <c r="T191" s="47">
        <v>4</v>
      </c>
      <c r="U191" s="47">
        <v>42</v>
      </c>
      <c r="V191" s="47">
        <v>0</v>
      </c>
      <c r="W191" s="48"/>
      <c r="X191" s="23"/>
      <c r="Y191" s="23"/>
      <c r="Z191" s="23"/>
      <c r="AA191" s="23"/>
      <c r="AB191" s="23"/>
      <c r="AC191" s="23"/>
      <c r="AD191" s="23"/>
      <c r="AE191" s="23"/>
      <c r="AF191" s="23"/>
    </row>
    <row r="192" spans="1:32" ht="15" customHeight="1" x14ac:dyDescent="0.2">
      <c r="A192" s="45">
        <f t="shared" si="2"/>
        <v>175</v>
      </c>
      <c r="B192" s="54">
        <v>41706</v>
      </c>
      <c r="C192" s="46" t="s">
        <v>328</v>
      </c>
      <c r="D192" s="46" t="s">
        <v>329</v>
      </c>
      <c r="E192" s="47">
        <v>2000</v>
      </c>
      <c r="F192" s="47">
        <v>3</v>
      </c>
      <c r="G192" s="47">
        <v>111</v>
      </c>
      <c r="H192" s="47">
        <v>2</v>
      </c>
      <c r="I192" s="47">
        <v>4</v>
      </c>
      <c r="J192" s="47">
        <v>3</v>
      </c>
      <c r="K192" s="47">
        <v>3</v>
      </c>
      <c r="L192" s="47">
        <v>0</v>
      </c>
      <c r="M192" s="47">
        <v>0</v>
      </c>
      <c r="N192" s="47">
        <v>1</v>
      </c>
      <c r="O192" s="47">
        <v>5</v>
      </c>
      <c r="P192" s="47">
        <v>0</v>
      </c>
      <c r="Q192" s="47">
        <v>5</v>
      </c>
      <c r="R192" s="47">
        <v>1</v>
      </c>
      <c r="S192" s="47">
        <v>4</v>
      </c>
      <c r="T192" s="47">
        <v>2</v>
      </c>
      <c r="U192" s="47">
        <v>34</v>
      </c>
      <c r="V192" s="47">
        <v>0</v>
      </c>
      <c r="W192" s="48"/>
      <c r="X192" s="23"/>
      <c r="Y192" s="23"/>
      <c r="Z192" s="23"/>
      <c r="AA192" s="23"/>
      <c r="AB192" s="23"/>
      <c r="AC192" s="23"/>
      <c r="AD192" s="23"/>
      <c r="AE192" s="23"/>
      <c r="AF192" s="23"/>
    </row>
    <row r="193" spans="1:32" ht="15" customHeight="1" x14ac:dyDescent="0.2">
      <c r="A193" s="45">
        <f t="shared" si="2"/>
        <v>199</v>
      </c>
      <c r="B193" s="54">
        <v>41706</v>
      </c>
      <c r="C193" s="46" t="s">
        <v>328</v>
      </c>
      <c r="D193" s="46" t="s">
        <v>329</v>
      </c>
      <c r="E193" s="47">
        <v>2015</v>
      </c>
      <c r="F193" s="47">
        <v>3</v>
      </c>
      <c r="G193" s="47">
        <v>123</v>
      </c>
      <c r="H193" s="47">
        <v>5</v>
      </c>
      <c r="I193" s="47">
        <v>2</v>
      </c>
      <c r="J193" s="47">
        <v>0</v>
      </c>
      <c r="K193" s="47">
        <v>3</v>
      </c>
      <c r="L193" s="47">
        <v>0</v>
      </c>
      <c r="M193" s="47">
        <v>0</v>
      </c>
      <c r="N193" s="47">
        <v>1</v>
      </c>
      <c r="O193" s="47">
        <v>5</v>
      </c>
      <c r="P193" s="47">
        <v>2</v>
      </c>
      <c r="Q193" s="47">
        <v>7</v>
      </c>
      <c r="R193" s="47">
        <v>3</v>
      </c>
      <c r="S193" s="47">
        <v>3</v>
      </c>
      <c r="T193" s="47">
        <v>7</v>
      </c>
      <c r="U193" s="47">
        <v>38</v>
      </c>
      <c r="V193" s="47">
        <v>0</v>
      </c>
      <c r="W193" s="48"/>
      <c r="X193" s="23"/>
      <c r="Y193" s="23"/>
      <c r="Z193" s="23"/>
      <c r="AA193" s="23"/>
      <c r="AB193" s="23"/>
      <c r="AC193" s="23"/>
      <c r="AD193" s="23"/>
      <c r="AE193" s="23"/>
      <c r="AF193" s="23"/>
    </row>
    <row r="194" spans="1:32" ht="15" customHeight="1" x14ac:dyDescent="0.2">
      <c r="A194" s="45">
        <f t="shared" si="2"/>
        <v>235</v>
      </c>
      <c r="B194" s="54">
        <v>41706</v>
      </c>
      <c r="C194" s="46" t="s">
        <v>328</v>
      </c>
      <c r="D194" s="46" t="s">
        <v>329</v>
      </c>
      <c r="E194" s="47">
        <v>2030</v>
      </c>
      <c r="F194" s="47">
        <v>3</v>
      </c>
      <c r="G194" s="47">
        <v>155</v>
      </c>
      <c r="H194" s="47">
        <v>3</v>
      </c>
      <c r="I194" s="47">
        <v>2</v>
      </c>
      <c r="J194" s="47">
        <v>6</v>
      </c>
      <c r="K194" s="47">
        <v>3</v>
      </c>
      <c r="L194" s="47">
        <v>0</v>
      </c>
      <c r="M194" s="47">
        <v>0</v>
      </c>
      <c r="N194" s="47">
        <v>2</v>
      </c>
      <c r="O194" s="47">
        <v>4</v>
      </c>
      <c r="P194" s="47">
        <v>3</v>
      </c>
      <c r="Q194" s="47">
        <v>8</v>
      </c>
      <c r="R194" s="47">
        <v>0</v>
      </c>
      <c r="S194" s="47">
        <v>6</v>
      </c>
      <c r="T194" s="47">
        <v>1</v>
      </c>
      <c r="U194" s="47">
        <v>41</v>
      </c>
      <c r="V194" s="47">
        <v>1</v>
      </c>
      <c r="W194" s="48"/>
      <c r="X194" s="23"/>
      <c r="Y194" s="23"/>
      <c r="Z194" s="23"/>
      <c r="AA194" s="23"/>
      <c r="AB194" s="23"/>
      <c r="AC194" s="23"/>
      <c r="AD194" s="23"/>
      <c r="AE194" s="23"/>
      <c r="AF194" s="23"/>
    </row>
    <row r="195" spans="1:32" ht="15" customHeight="1" x14ac:dyDescent="0.2">
      <c r="A195" s="45">
        <f t="shared" si="2"/>
        <v>182</v>
      </c>
      <c r="B195" s="54">
        <v>41706</v>
      </c>
      <c r="C195" s="46" t="s">
        <v>328</v>
      </c>
      <c r="D195" s="46" t="s">
        <v>329</v>
      </c>
      <c r="E195" s="47">
        <v>2045</v>
      </c>
      <c r="F195" s="47">
        <v>3</v>
      </c>
      <c r="G195" s="47">
        <v>121</v>
      </c>
      <c r="H195" s="47">
        <v>6</v>
      </c>
      <c r="I195" s="47">
        <v>4</v>
      </c>
      <c r="J195" s="47">
        <v>3</v>
      </c>
      <c r="K195" s="47">
        <v>1</v>
      </c>
      <c r="L195" s="47">
        <v>0</v>
      </c>
      <c r="M195" s="47">
        <v>0</v>
      </c>
      <c r="N195" s="47">
        <v>2</v>
      </c>
      <c r="O195" s="47">
        <v>5</v>
      </c>
      <c r="P195" s="47">
        <v>2</v>
      </c>
      <c r="Q195" s="47">
        <v>6</v>
      </c>
      <c r="R195" s="47">
        <v>1</v>
      </c>
      <c r="S195" s="47">
        <v>4</v>
      </c>
      <c r="T195" s="47">
        <v>4</v>
      </c>
      <c r="U195" s="47">
        <v>23</v>
      </c>
      <c r="V195" s="47">
        <v>0</v>
      </c>
      <c r="W195" s="48"/>
      <c r="X195" s="23"/>
      <c r="Y195" s="23"/>
      <c r="Z195" s="23"/>
      <c r="AA195" s="23"/>
      <c r="AB195" s="23"/>
      <c r="AC195" s="23"/>
      <c r="AD195" s="23"/>
      <c r="AE195" s="23"/>
      <c r="AF195" s="23"/>
    </row>
    <row r="196" spans="1:32" ht="15" customHeight="1" x14ac:dyDescent="0.2">
      <c r="A196" s="45">
        <f t="shared" si="2"/>
        <v>144</v>
      </c>
      <c r="B196" s="54">
        <v>41706</v>
      </c>
      <c r="C196" s="46" t="s">
        <v>328</v>
      </c>
      <c r="D196" s="46" t="s">
        <v>329</v>
      </c>
      <c r="E196" s="47">
        <v>500</v>
      </c>
      <c r="F196" s="47">
        <v>4</v>
      </c>
      <c r="G196" s="47">
        <v>58</v>
      </c>
      <c r="H196" s="47">
        <v>10</v>
      </c>
      <c r="I196" s="47">
        <v>3</v>
      </c>
      <c r="J196" s="47">
        <v>6</v>
      </c>
      <c r="K196" s="47">
        <v>3</v>
      </c>
      <c r="L196" s="47">
        <v>0</v>
      </c>
      <c r="M196" s="47">
        <v>0</v>
      </c>
      <c r="N196" s="47">
        <v>2</v>
      </c>
      <c r="O196" s="47">
        <v>8</v>
      </c>
      <c r="P196" s="47">
        <v>3</v>
      </c>
      <c r="Q196" s="47">
        <v>8</v>
      </c>
      <c r="R196" s="47">
        <v>2</v>
      </c>
      <c r="S196" s="47">
        <v>2</v>
      </c>
      <c r="T196" s="47">
        <v>2</v>
      </c>
      <c r="U196" s="47">
        <v>37</v>
      </c>
      <c r="V196" s="47">
        <v>0</v>
      </c>
      <c r="W196" s="48"/>
      <c r="X196" s="23"/>
      <c r="Y196" s="23"/>
      <c r="Z196" s="23"/>
      <c r="AA196" s="23"/>
      <c r="AB196" s="23"/>
      <c r="AC196" s="23"/>
      <c r="AD196" s="23"/>
      <c r="AE196" s="23"/>
      <c r="AF196" s="23"/>
    </row>
    <row r="197" spans="1:32" ht="15" customHeight="1" x14ac:dyDescent="0.2">
      <c r="A197" s="45">
        <f t="shared" ref="A197:A259" si="3">SUM(G197:V197)</f>
        <v>171</v>
      </c>
      <c r="B197" s="54">
        <v>41706</v>
      </c>
      <c r="C197" s="46" t="s">
        <v>328</v>
      </c>
      <c r="D197" s="46" t="s">
        <v>329</v>
      </c>
      <c r="E197" s="47">
        <v>515</v>
      </c>
      <c r="F197" s="47">
        <v>4</v>
      </c>
      <c r="G197" s="47">
        <v>70</v>
      </c>
      <c r="H197" s="47">
        <v>7</v>
      </c>
      <c r="I197" s="47">
        <v>4</v>
      </c>
      <c r="J197" s="47">
        <v>7</v>
      </c>
      <c r="K197" s="47">
        <v>3</v>
      </c>
      <c r="L197" s="47">
        <v>0</v>
      </c>
      <c r="M197" s="47">
        <v>0</v>
      </c>
      <c r="N197" s="47">
        <v>2</v>
      </c>
      <c r="O197" s="47">
        <v>2</v>
      </c>
      <c r="P197" s="47">
        <v>5</v>
      </c>
      <c r="Q197" s="47">
        <v>8</v>
      </c>
      <c r="R197" s="47">
        <v>1</v>
      </c>
      <c r="S197" s="47">
        <v>3</v>
      </c>
      <c r="T197" s="47">
        <v>7</v>
      </c>
      <c r="U197" s="47">
        <v>51</v>
      </c>
      <c r="V197" s="47">
        <v>1</v>
      </c>
      <c r="W197" s="48"/>
      <c r="X197" s="23"/>
      <c r="Y197" s="23"/>
      <c r="Z197" s="23"/>
      <c r="AA197" s="23"/>
      <c r="AB197" s="23"/>
      <c r="AC197" s="23"/>
      <c r="AD197" s="23"/>
      <c r="AE197" s="23"/>
      <c r="AF197" s="23"/>
    </row>
    <row r="198" spans="1:32" ht="15" customHeight="1" x14ac:dyDescent="0.2">
      <c r="A198" s="45">
        <f t="shared" si="3"/>
        <v>161</v>
      </c>
      <c r="B198" s="54">
        <v>41706</v>
      </c>
      <c r="C198" s="46" t="s">
        <v>328</v>
      </c>
      <c r="D198" s="46" t="s">
        <v>329</v>
      </c>
      <c r="E198" s="47">
        <v>530</v>
      </c>
      <c r="F198" s="47">
        <v>4</v>
      </c>
      <c r="G198" s="47">
        <v>58</v>
      </c>
      <c r="H198" s="47">
        <v>8</v>
      </c>
      <c r="I198" s="47">
        <v>6</v>
      </c>
      <c r="J198" s="47">
        <v>5</v>
      </c>
      <c r="K198" s="47">
        <v>4</v>
      </c>
      <c r="L198" s="47">
        <v>0</v>
      </c>
      <c r="M198" s="47">
        <v>0</v>
      </c>
      <c r="N198" s="47">
        <v>1</v>
      </c>
      <c r="O198" s="47">
        <v>4</v>
      </c>
      <c r="P198" s="47">
        <v>6</v>
      </c>
      <c r="Q198" s="47">
        <v>9</v>
      </c>
      <c r="R198" s="47">
        <v>1</v>
      </c>
      <c r="S198" s="47">
        <v>3</v>
      </c>
      <c r="T198" s="47">
        <v>2</v>
      </c>
      <c r="U198" s="47">
        <v>53</v>
      </c>
      <c r="V198" s="47">
        <v>1</v>
      </c>
      <c r="W198" s="48"/>
      <c r="X198" s="23"/>
      <c r="Y198" s="23"/>
      <c r="Z198" s="23"/>
      <c r="AA198" s="23"/>
      <c r="AB198" s="23"/>
      <c r="AC198" s="23"/>
      <c r="AD198" s="23"/>
      <c r="AE198" s="23"/>
      <c r="AF198" s="23"/>
    </row>
    <row r="199" spans="1:32" ht="15" customHeight="1" x14ac:dyDescent="0.2">
      <c r="A199" s="45">
        <f t="shared" si="3"/>
        <v>178</v>
      </c>
      <c r="B199" s="54">
        <v>41706</v>
      </c>
      <c r="C199" s="46" t="s">
        <v>328</v>
      </c>
      <c r="D199" s="46" t="s">
        <v>329</v>
      </c>
      <c r="E199" s="47">
        <v>545</v>
      </c>
      <c r="F199" s="47">
        <v>4</v>
      </c>
      <c r="G199" s="47">
        <v>73</v>
      </c>
      <c r="H199" s="47">
        <v>6</v>
      </c>
      <c r="I199" s="47">
        <v>5</v>
      </c>
      <c r="J199" s="47">
        <v>6</v>
      </c>
      <c r="K199" s="47">
        <v>1</v>
      </c>
      <c r="L199" s="47">
        <v>0</v>
      </c>
      <c r="M199" s="47">
        <v>0</v>
      </c>
      <c r="N199" s="47">
        <v>2</v>
      </c>
      <c r="O199" s="47">
        <v>3</v>
      </c>
      <c r="P199" s="47">
        <v>4</v>
      </c>
      <c r="Q199" s="47">
        <v>14</v>
      </c>
      <c r="R199" s="47">
        <v>0</v>
      </c>
      <c r="S199" s="47">
        <v>4</v>
      </c>
      <c r="T199" s="47">
        <v>2</v>
      </c>
      <c r="U199" s="47">
        <v>57</v>
      </c>
      <c r="V199" s="47">
        <v>1</v>
      </c>
      <c r="W199" s="48"/>
      <c r="X199" s="23"/>
      <c r="Y199" s="23"/>
      <c r="Z199" s="23"/>
      <c r="AA199" s="23"/>
      <c r="AB199" s="23"/>
      <c r="AC199" s="23"/>
      <c r="AD199" s="23"/>
      <c r="AE199" s="23"/>
      <c r="AF199" s="23"/>
    </row>
    <row r="200" spans="1:32" ht="15" customHeight="1" x14ac:dyDescent="0.2">
      <c r="A200" s="45">
        <f t="shared" si="3"/>
        <v>188</v>
      </c>
      <c r="B200" s="54">
        <v>41706</v>
      </c>
      <c r="C200" s="46" t="s">
        <v>328</v>
      </c>
      <c r="D200" s="46" t="s">
        <v>329</v>
      </c>
      <c r="E200" s="47">
        <v>600</v>
      </c>
      <c r="F200" s="47">
        <v>4</v>
      </c>
      <c r="G200" s="47">
        <v>65</v>
      </c>
      <c r="H200" s="47">
        <v>5</v>
      </c>
      <c r="I200" s="47">
        <v>7</v>
      </c>
      <c r="J200" s="47">
        <v>5</v>
      </c>
      <c r="K200" s="47">
        <v>5</v>
      </c>
      <c r="L200" s="47">
        <v>0</v>
      </c>
      <c r="M200" s="47">
        <v>0</v>
      </c>
      <c r="N200" s="47">
        <v>1</v>
      </c>
      <c r="O200" s="47">
        <v>6</v>
      </c>
      <c r="P200" s="47">
        <v>6</v>
      </c>
      <c r="Q200" s="47">
        <v>12</v>
      </c>
      <c r="R200" s="47">
        <v>0</v>
      </c>
      <c r="S200" s="47">
        <v>2</v>
      </c>
      <c r="T200" s="47">
        <v>1</v>
      </c>
      <c r="U200" s="47">
        <v>71</v>
      </c>
      <c r="V200" s="47">
        <v>2</v>
      </c>
      <c r="W200" s="48"/>
      <c r="X200" s="23"/>
      <c r="Y200" s="23"/>
      <c r="Z200" s="23"/>
      <c r="AA200" s="23"/>
      <c r="AB200" s="23"/>
      <c r="AC200" s="23"/>
      <c r="AD200" s="23"/>
      <c r="AE200" s="23"/>
      <c r="AF200" s="23"/>
    </row>
    <row r="201" spans="1:32" ht="15" customHeight="1" x14ac:dyDescent="0.2">
      <c r="A201" s="45">
        <f t="shared" si="3"/>
        <v>262</v>
      </c>
      <c r="B201" s="54">
        <v>41706</v>
      </c>
      <c r="C201" s="46" t="s">
        <v>328</v>
      </c>
      <c r="D201" s="46" t="s">
        <v>329</v>
      </c>
      <c r="E201" s="47">
        <v>615</v>
      </c>
      <c r="F201" s="47">
        <v>4</v>
      </c>
      <c r="G201" s="47">
        <v>115</v>
      </c>
      <c r="H201" s="47">
        <v>6</v>
      </c>
      <c r="I201" s="47">
        <v>8</v>
      </c>
      <c r="J201" s="47">
        <v>7</v>
      </c>
      <c r="K201" s="47">
        <v>3</v>
      </c>
      <c r="L201" s="47">
        <v>0</v>
      </c>
      <c r="M201" s="47">
        <v>0</v>
      </c>
      <c r="N201" s="47">
        <v>3</v>
      </c>
      <c r="O201" s="47">
        <v>6</v>
      </c>
      <c r="P201" s="47">
        <v>5</v>
      </c>
      <c r="Q201" s="47">
        <v>10</v>
      </c>
      <c r="R201" s="47">
        <v>2</v>
      </c>
      <c r="S201" s="47">
        <v>4</v>
      </c>
      <c r="T201" s="47">
        <v>3</v>
      </c>
      <c r="U201" s="47">
        <v>86</v>
      </c>
      <c r="V201" s="47">
        <v>4</v>
      </c>
      <c r="W201" s="48"/>
      <c r="X201" s="23"/>
      <c r="Y201" s="23"/>
      <c r="Z201" s="23"/>
      <c r="AA201" s="23"/>
      <c r="AB201" s="23"/>
      <c r="AC201" s="23"/>
      <c r="AD201" s="23"/>
      <c r="AE201" s="23"/>
      <c r="AF201" s="23"/>
    </row>
    <row r="202" spans="1:32" ht="15" customHeight="1" x14ac:dyDescent="0.2">
      <c r="A202" s="45">
        <f t="shared" si="3"/>
        <v>185</v>
      </c>
      <c r="B202" s="54">
        <v>41706</v>
      </c>
      <c r="C202" s="46" t="s">
        <v>328</v>
      </c>
      <c r="D202" s="46" t="s">
        <v>329</v>
      </c>
      <c r="E202" s="47">
        <v>630</v>
      </c>
      <c r="F202" s="47">
        <v>4</v>
      </c>
      <c r="G202" s="47">
        <v>64</v>
      </c>
      <c r="H202" s="47">
        <v>4</v>
      </c>
      <c r="I202" s="47">
        <v>4</v>
      </c>
      <c r="J202" s="47">
        <v>3</v>
      </c>
      <c r="K202" s="47">
        <v>4</v>
      </c>
      <c r="L202" s="47">
        <v>0</v>
      </c>
      <c r="M202" s="47">
        <v>0</v>
      </c>
      <c r="N202" s="47">
        <v>5</v>
      </c>
      <c r="O202" s="47">
        <v>5</v>
      </c>
      <c r="P202" s="47">
        <v>7</v>
      </c>
      <c r="Q202" s="47">
        <v>14</v>
      </c>
      <c r="R202" s="47">
        <v>1</v>
      </c>
      <c r="S202" s="47">
        <v>8</v>
      </c>
      <c r="T202" s="47">
        <v>5</v>
      </c>
      <c r="U202" s="47">
        <v>59</v>
      </c>
      <c r="V202" s="47">
        <v>2</v>
      </c>
      <c r="W202" s="48" t="s">
        <v>339</v>
      </c>
      <c r="X202" s="23"/>
      <c r="Y202" s="23"/>
      <c r="Z202" s="23"/>
      <c r="AA202" s="23"/>
      <c r="AB202" s="23"/>
      <c r="AC202" s="23"/>
      <c r="AD202" s="23"/>
      <c r="AE202" s="23"/>
      <c r="AF202" s="23"/>
    </row>
    <row r="203" spans="1:32" ht="15" customHeight="1" x14ac:dyDescent="0.2">
      <c r="A203" s="45">
        <f t="shared" si="3"/>
        <v>172</v>
      </c>
      <c r="B203" s="54">
        <v>41706</v>
      </c>
      <c r="C203" s="46" t="s">
        <v>328</v>
      </c>
      <c r="D203" s="46" t="s">
        <v>329</v>
      </c>
      <c r="E203" s="47">
        <v>645</v>
      </c>
      <c r="F203" s="47">
        <v>4</v>
      </c>
      <c r="G203" s="47">
        <v>69</v>
      </c>
      <c r="H203" s="47">
        <v>4</v>
      </c>
      <c r="I203" s="47">
        <v>4</v>
      </c>
      <c r="J203" s="47">
        <v>5</v>
      </c>
      <c r="K203" s="47">
        <v>3</v>
      </c>
      <c r="L203" s="47">
        <v>0</v>
      </c>
      <c r="M203" s="47">
        <v>0</v>
      </c>
      <c r="N203" s="47">
        <v>6</v>
      </c>
      <c r="O203" s="47">
        <v>3</v>
      </c>
      <c r="P203" s="47">
        <v>2</v>
      </c>
      <c r="Q203" s="47">
        <v>16</v>
      </c>
      <c r="R203" s="47">
        <v>0</v>
      </c>
      <c r="S203" s="47">
        <v>4</v>
      </c>
      <c r="T203" s="47">
        <v>3</v>
      </c>
      <c r="U203" s="47">
        <v>52</v>
      </c>
      <c r="V203" s="47">
        <v>1</v>
      </c>
      <c r="W203" s="48" t="s">
        <v>339</v>
      </c>
      <c r="X203" s="23"/>
      <c r="Y203" s="23"/>
      <c r="Z203" s="23"/>
      <c r="AA203" s="23"/>
      <c r="AB203" s="23"/>
      <c r="AC203" s="23"/>
      <c r="AD203" s="23"/>
      <c r="AE203" s="23"/>
      <c r="AF203" s="23"/>
    </row>
    <row r="204" spans="1:32" ht="15" customHeight="1" x14ac:dyDescent="0.2">
      <c r="A204" s="45">
        <f t="shared" si="3"/>
        <v>238</v>
      </c>
      <c r="B204" s="54">
        <v>41706</v>
      </c>
      <c r="C204" s="46" t="s">
        <v>328</v>
      </c>
      <c r="D204" s="46" t="s">
        <v>329</v>
      </c>
      <c r="E204" s="47">
        <v>700</v>
      </c>
      <c r="F204" s="47">
        <v>4</v>
      </c>
      <c r="G204" s="47">
        <v>99</v>
      </c>
      <c r="H204" s="47">
        <v>5</v>
      </c>
      <c r="I204" s="47">
        <v>4</v>
      </c>
      <c r="J204" s="47">
        <v>5</v>
      </c>
      <c r="K204" s="47">
        <v>4</v>
      </c>
      <c r="L204" s="47">
        <v>0</v>
      </c>
      <c r="M204" s="47">
        <v>0</v>
      </c>
      <c r="N204" s="47">
        <v>1</v>
      </c>
      <c r="O204" s="47">
        <v>8</v>
      </c>
      <c r="P204" s="47">
        <v>4</v>
      </c>
      <c r="Q204" s="47">
        <v>13</v>
      </c>
      <c r="R204" s="47">
        <v>0</v>
      </c>
      <c r="S204" s="47">
        <v>4</v>
      </c>
      <c r="T204" s="47">
        <v>8</v>
      </c>
      <c r="U204" s="47">
        <v>81</v>
      </c>
      <c r="V204" s="47">
        <v>2</v>
      </c>
      <c r="W204" s="48"/>
      <c r="X204" s="23"/>
      <c r="Y204" s="23"/>
      <c r="Z204" s="23"/>
      <c r="AA204" s="23"/>
      <c r="AB204" s="23"/>
      <c r="AC204" s="23"/>
      <c r="AD204" s="23"/>
      <c r="AE204" s="23"/>
      <c r="AF204" s="23"/>
    </row>
    <row r="205" spans="1:32" ht="15" customHeight="1" x14ac:dyDescent="0.2">
      <c r="A205" s="45">
        <f t="shared" si="3"/>
        <v>234</v>
      </c>
      <c r="B205" s="54">
        <v>41706</v>
      </c>
      <c r="C205" s="46" t="s">
        <v>328</v>
      </c>
      <c r="D205" s="46" t="s">
        <v>329</v>
      </c>
      <c r="E205" s="47">
        <v>715</v>
      </c>
      <c r="F205" s="47">
        <v>4</v>
      </c>
      <c r="G205" s="47">
        <v>87</v>
      </c>
      <c r="H205" s="47">
        <v>4</v>
      </c>
      <c r="I205" s="47">
        <v>9</v>
      </c>
      <c r="J205" s="47">
        <v>4</v>
      </c>
      <c r="K205" s="47">
        <v>3</v>
      </c>
      <c r="L205" s="47">
        <v>0</v>
      </c>
      <c r="M205" s="47">
        <v>0</v>
      </c>
      <c r="N205" s="47">
        <v>1</v>
      </c>
      <c r="O205" s="47">
        <v>8</v>
      </c>
      <c r="P205" s="47">
        <v>7</v>
      </c>
      <c r="Q205" s="47">
        <v>5</v>
      </c>
      <c r="R205" s="47">
        <v>0</v>
      </c>
      <c r="S205" s="47">
        <v>4</v>
      </c>
      <c r="T205" s="47">
        <v>5</v>
      </c>
      <c r="U205" s="47">
        <v>92</v>
      </c>
      <c r="V205" s="47">
        <v>5</v>
      </c>
      <c r="W205" s="48"/>
      <c r="X205" s="23"/>
      <c r="Y205" s="23"/>
      <c r="Z205" s="23"/>
      <c r="AA205" s="23"/>
      <c r="AB205" s="23"/>
      <c r="AC205" s="23"/>
      <c r="AD205" s="23"/>
      <c r="AE205" s="23"/>
      <c r="AF205" s="23"/>
    </row>
    <row r="206" spans="1:32" ht="15" customHeight="1" x14ac:dyDescent="0.2">
      <c r="A206" s="45">
        <f t="shared" si="3"/>
        <v>210</v>
      </c>
      <c r="B206" s="54">
        <v>41706</v>
      </c>
      <c r="C206" s="46" t="s">
        <v>328</v>
      </c>
      <c r="D206" s="46" t="s">
        <v>329</v>
      </c>
      <c r="E206" s="47">
        <v>730</v>
      </c>
      <c r="F206" s="47">
        <v>4</v>
      </c>
      <c r="G206" s="47">
        <v>69</v>
      </c>
      <c r="H206" s="47">
        <v>4</v>
      </c>
      <c r="I206" s="47">
        <v>5</v>
      </c>
      <c r="J206" s="47">
        <v>8</v>
      </c>
      <c r="K206" s="47">
        <v>3</v>
      </c>
      <c r="L206" s="47">
        <v>0</v>
      </c>
      <c r="M206" s="47">
        <v>0</v>
      </c>
      <c r="N206" s="47">
        <v>3</v>
      </c>
      <c r="O206" s="47">
        <v>5</v>
      </c>
      <c r="P206" s="47">
        <v>3</v>
      </c>
      <c r="Q206" s="47">
        <v>17</v>
      </c>
      <c r="R206" s="47">
        <v>1</v>
      </c>
      <c r="S206" s="47">
        <v>10</v>
      </c>
      <c r="T206" s="47">
        <v>6</v>
      </c>
      <c r="U206" s="47">
        <v>69</v>
      </c>
      <c r="V206" s="47">
        <v>7</v>
      </c>
      <c r="W206" s="48" t="s">
        <v>339</v>
      </c>
      <c r="X206" s="23"/>
      <c r="Y206" s="23"/>
      <c r="Z206" s="23"/>
      <c r="AA206" s="23"/>
      <c r="AB206" s="23"/>
      <c r="AC206" s="23"/>
      <c r="AD206" s="23"/>
      <c r="AE206" s="23"/>
      <c r="AF206" s="23"/>
    </row>
    <row r="207" spans="1:32" ht="15" customHeight="1" x14ac:dyDescent="0.2">
      <c r="A207" s="45">
        <f t="shared" si="3"/>
        <v>172</v>
      </c>
      <c r="B207" s="54">
        <v>41706</v>
      </c>
      <c r="C207" s="46" t="s">
        <v>328</v>
      </c>
      <c r="D207" s="46" t="s">
        <v>329</v>
      </c>
      <c r="E207" s="47">
        <v>745</v>
      </c>
      <c r="F207" s="47">
        <v>4</v>
      </c>
      <c r="G207" s="47">
        <v>61</v>
      </c>
      <c r="H207" s="47">
        <v>6</v>
      </c>
      <c r="I207" s="47">
        <v>9</v>
      </c>
      <c r="J207" s="47">
        <v>5</v>
      </c>
      <c r="K207" s="47">
        <v>4</v>
      </c>
      <c r="L207" s="47">
        <v>0</v>
      </c>
      <c r="M207" s="47">
        <v>0</v>
      </c>
      <c r="N207" s="47">
        <v>3</v>
      </c>
      <c r="O207" s="47">
        <v>5</v>
      </c>
      <c r="P207" s="47">
        <v>2</v>
      </c>
      <c r="Q207" s="47">
        <v>10</v>
      </c>
      <c r="R207" s="47">
        <v>1</v>
      </c>
      <c r="S207" s="47">
        <v>10</v>
      </c>
      <c r="T207" s="47">
        <v>0</v>
      </c>
      <c r="U207" s="47">
        <v>45</v>
      </c>
      <c r="V207" s="47">
        <v>11</v>
      </c>
      <c r="W207" s="48" t="s">
        <v>339</v>
      </c>
      <c r="X207" s="23"/>
      <c r="Y207" s="23"/>
      <c r="Z207" s="23"/>
      <c r="AA207" s="23"/>
      <c r="AB207" s="23"/>
      <c r="AC207" s="23"/>
      <c r="AD207" s="23"/>
      <c r="AE207" s="23"/>
      <c r="AF207" s="23"/>
    </row>
    <row r="208" spans="1:32" ht="15" customHeight="1" x14ac:dyDescent="0.2">
      <c r="A208" s="45">
        <f t="shared" si="3"/>
        <v>238</v>
      </c>
      <c r="B208" s="54">
        <v>41706</v>
      </c>
      <c r="C208" s="46" t="s">
        <v>328</v>
      </c>
      <c r="D208" s="46" t="s">
        <v>329</v>
      </c>
      <c r="E208" s="47">
        <v>800</v>
      </c>
      <c r="F208" s="47">
        <v>4</v>
      </c>
      <c r="G208" s="47">
        <v>101</v>
      </c>
      <c r="H208" s="47">
        <v>4</v>
      </c>
      <c r="I208" s="47">
        <v>4</v>
      </c>
      <c r="J208" s="47">
        <v>5</v>
      </c>
      <c r="K208" s="47">
        <v>4</v>
      </c>
      <c r="L208" s="47">
        <v>0</v>
      </c>
      <c r="M208" s="47">
        <v>0</v>
      </c>
      <c r="N208" s="47">
        <v>0</v>
      </c>
      <c r="O208" s="47">
        <v>14</v>
      </c>
      <c r="P208" s="47">
        <v>8</v>
      </c>
      <c r="Q208" s="47">
        <v>15</v>
      </c>
      <c r="R208" s="47">
        <v>2</v>
      </c>
      <c r="S208" s="47">
        <v>8</v>
      </c>
      <c r="T208" s="47">
        <v>25</v>
      </c>
      <c r="U208" s="47">
        <v>43</v>
      </c>
      <c r="V208" s="47">
        <v>5</v>
      </c>
      <c r="W208" s="48"/>
      <c r="X208" s="23"/>
      <c r="Y208" s="23"/>
      <c r="Z208" s="23"/>
      <c r="AA208" s="23"/>
      <c r="AB208" s="23"/>
      <c r="AC208" s="23"/>
      <c r="AD208" s="23"/>
      <c r="AE208" s="23"/>
      <c r="AF208" s="23"/>
    </row>
    <row r="209" spans="1:32" ht="15" customHeight="1" x14ac:dyDescent="0.2">
      <c r="A209" s="45">
        <f t="shared" si="3"/>
        <v>163</v>
      </c>
      <c r="B209" s="54">
        <v>41706</v>
      </c>
      <c r="C209" s="46" t="s">
        <v>328</v>
      </c>
      <c r="D209" s="46" t="s">
        <v>329</v>
      </c>
      <c r="E209" s="47">
        <v>815</v>
      </c>
      <c r="F209" s="47">
        <v>4</v>
      </c>
      <c r="G209" s="47">
        <v>83</v>
      </c>
      <c r="H209" s="47">
        <v>5</v>
      </c>
      <c r="I209" s="47">
        <v>3</v>
      </c>
      <c r="J209" s="47">
        <v>6</v>
      </c>
      <c r="K209" s="47">
        <v>4</v>
      </c>
      <c r="L209" s="47">
        <v>0</v>
      </c>
      <c r="M209" s="47">
        <v>0</v>
      </c>
      <c r="N209" s="47">
        <v>2</v>
      </c>
      <c r="O209" s="47">
        <v>6</v>
      </c>
      <c r="P209" s="47">
        <v>1</v>
      </c>
      <c r="Q209" s="47">
        <v>7</v>
      </c>
      <c r="R209" s="47">
        <v>9</v>
      </c>
      <c r="S209" s="47">
        <v>8</v>
      </c>
      <c r="T209" s="47">
        <v>3</v>
      </c>
      <c r="U209" s="47">
        <v>23</v>
      </c>
      <c r="V209" s="47">
        <v>3</v>
      </c>
      <c r="W209" s="48"/>
      <c r="X209" s="23"/>
      <c r="Y209" s="23"/>
      <c r="Z209" s="23"/>
      <c r="AA209" s="23"/>
      <c r="AB209" s="23"/>
      <c r="AC209" s="23"/>
      <c r="AD209" s="23"/>
      <c r="AE209" s="23"/>
      <c r="AF209" s="23"/>
    </row>
    <row r="210" spans="1:32" ht="15" customHeight="1" x14ac:dyDescent="0.2">
      <c r="A210" s="45">
        <f t="shared" si="3"/>
        <v>127</v>
      </c>
      <c r="B210" s="54">
        <v>41706</v>
      </c>
      <c r="C210" s="46" t="s">
        <v>328</v>
      </c>
      <c r="D210" s="46" t="s">
        <v>329</v>
      </c>
      <c r="E210" s="47">
        <v>830</v>
      </c>
      <c r="F210" s="47">
        <v>4</v>
      </c>
      <c r="G210" s="47">
        <v>58</v>
      </c>
      <c r="H210" s="47">
        <v>4</v>
      </c>
      <c r="I210" s="47">
        <v>5</v>
      </c>
      <c r="J210" s="47">
        <v>6</v>
      </c>
      <c r="K210" s="47">
        <v>2</v>
      </c>
      <c r="L210" s="47">
        <v>0</v>
      </c>
      <c r="M210" s="47">
        <v>0</v>
      </c>
      <c r="N210" s="47">
        <v>2</v>
      </c>
      <c r="O210" s="47">
        <v>3</v>
      </c>
      <c r="P210" s="47">
        <v>2</v>
      </c>
      <c r="Q210" s="47">
        <v>5</v>
      </c>
      <c r="R210" s="47">
        <v>8</v>
      </c>
      <c r="S210" s="47">
        <v>7</v>
      </c>
      <c r="T210" s="47">
        <v>4</v>
      </c>
      <c r="U210" s="47">
        <v>17</v>
      </c>
      <c r="V210" s="47">
        <v>4</v>
      </c>
      <c r="W210" s="48" t="s">
        <v>339</v>
      </c>
      <c r="X210" s="23"/>
      <c r="Y210" s="23"/>
      <c r="Z210" s="23"/>
      <c r="AA210" s="23"/>
      <c r="AB210" s="23"/>
      <c r="AC210" s="23"/>
      <c r="AD210" s="23"/>
      <c r="AE210" s="23"/>
      <c r="AF210" s="23"/>
    </row>
    <row r="211" spans="1:32" ht="15" customHeight="1" x14ac:dyDescent="0.2">
      <c r="A211" s="45">
        <f t="shared" si="3"/>
        <v>180</v>
      </c>
      <c r="B211" s="54">
        <v>41706</v>
      </c>
      <c r="C211" s="46" t="s">
        <v>328</v>
      </c>
      <c r="D211" s="46" t="s">
        <v>329</v>
      </c>
      <c r="E211" s="47">
        <v>845</v>
      </c>
      <c r="F211" s="47">
        <v>4</v>
      </c>
      <c r="G211" s="47">
        <v>86</v>
      </c>
      <c r="H211" s="47">
        <v>6</v>
      </c>
      <c r="I211" s="47">
        <v>4</v>
      </c>
      <c r="J211" s="47">
        <v>5</v>
      </c>
      <c r="K211" s="47">
        <v>3</v>
      </c>
      <c r="L211" s="47">
        <v>0</v>
      </c>
      <c r="M211" s="47">
        <v>0</v>
      </c>
      <c r="N211" s="47">
        <v>1</v>
      </c>
      <c r="O211" s="47">
        <v>5</v>
      </c>
      <c r="P211" s="47">
        <v>7</v>
      </c>
      <c r="Q211" s="47">
        <v>9</v>
      </c>
      <c r="R211" s="47">
        <v>8</v>
      </c>
      <c r="S211" s="47">
        <v>5</v>
      </c>
      <c r="T211" s="47">
        <v>13</v>
      </c>
      <c r="U211" s="47">
        <v>26</v>
      </c>
      <c r="V211" s="47">
        <v>2</v>
      </c>
      <c r="W211" s="48"/>
      <c r="X211" s="23"/>
      <c r="Y211" s="23"/>
      <c r="Z211" s="23"/>
      <c r="AA211" s="23"/>
      <c r="AB211" s="23"/>
      <c r="AC211" s="23"/>
      <c r="AD211" s="23"/>
      <c r="AE211" s="23"/>
      <c r="AF211" s="23"/>
    </row>
    <row r="212" spans="1:32" ht="15" customHeight="1" x14ac:dyDescent="0.2">
      <c r="A212" s="45">
        <f t="shared" si="3"/>
        <v>159</v>
      </c>
      <c r="B212" s="54">
        <v>41706</v>
      </c>
      <c r="C212" s="46" t="s">
        <v>328</v>
      </c>
      <c r="D212" s="46" t="s">
        <v>329</v>
      </c>
      <c r="E212" s="47">
        <v>900</v>
      </c>
      <c r="F212" s="47">
        <v>4</v>
      </c>
      <c r="G212" s="47">
        <v>74</v>
      </c>
      <c r="H212" s="47">
        <v>3</v>
      </c>
      <c r="I212" s="47">
        <v>6</v>
      </c>
      <c r="J212" s="47">
        <v>6</v>
      </c>
      <c r="K212" s="47">
        <v>1</v>
      </c>
      <c r="L212" s="47">
        <v>0</v>
      </c>
      <c r="M212" s="47">
        <v>0</v>
      </c>
      <c r="N212" s="47">
        <v>1</v>
      </c>
      <c r="O212" s="47">
        <v>5</v>
      </c>
      <c r="P212" s="47">
        <v>7</v>
      </c>
      <c r="Q212" s="47">
        <v>9</v>
      </c>
      <c r="R212" s="47">
        <v>1</v>
      </c>
      <c r="S212" s="47">
        <v>7</v>
      </c>
      <c r="T212" s="47">
        <v>11</v>
      </c>
      <c r="U212" s="47">
        <v>28</v>
      </c>
      <c r="V212" s="47">
        <v>0</v>
      </c>
      <c r="W212" s="48"/>
      <c r="X212" s="23"/>
      <c r="Y212" s="23"/>
      <c r="Z212" s="23"/>
      <c r="AA212" s="23"/>
      <c r="AB212" s="23"/>
      <c r="AC212" s="23"/>
      <c r="AD212" s="23"/>
      <c r="AE212" s="23"/>
      <c r="AF212" s="23"/>
    </row>
    <row r="213" spans="1:32" ht="15" customHeight="1" x14ac:dyDescent="0.2">
      <c r="A213" s="45">
        <f t="shared" si="3"/>
        <v>162</v>
      </c>
      <c r="B213" s="54">
        <v>41706</v>
      </c>
      <c r="C213" s="46" t="s">
        <v>328</v>
      </c>
      <c r="D213" s="46" t="s">
        <v>329</v>
      </c>
      <c r="E213" s="47">
        <v>915</v>
      </c>
      <c r="F213" s="47">
        <v>4</v>
      </c>
      <c r="G213" s="47">
        <v>73</v>
      </c>
      <c r="H213" s="47">
        <v>6</v>
      </c>
      <c r="I213" s="47">
        <v>8</v>
      </c>
      <c r="J213" s="47">
        <v>7</v>
      </c>
      <c r="K213" s="47">
        <v>4</v>
      </c>
      <c r="L213" s="47">
        <v>0</v>
      </c>
      <c r="M213" s="47">
        <v>0</v>
      </c>
      <c r="N213" s="47">
        <v>0</v>
      </c>
      <c r="O213" s="47">
        <v>3</v>
      </c>
      <c r="P213" s="47">
        <v>6</v>
      </c>
      <c r="Q213" s="47">
        <v>8</v>
      </c>
      <c r="R213" s="47">
        <v>2</v>
      </c>
      <c r="S213" s="47">
        <v>11</v>
      </c>
      <c r="T213" s="47">
        <v>15</v>
      </c>
      <c r="U213" s="47">
        <v>18</v>
      </c>
      <c r="V213" s="47">
        <v>1</v>
      </c>
      <c r="W213" s="48"/>
      <c r="X213" s="23"/>
      <c r="Y213" s="23"/>
      <c r="Z213" s="23"/>
      <c r="AA213" s="23"/>
      <c r="AB213" s="23"/>
      <c r="AC213" s="23"/>
      <c r="AD213" s="23"/>
      <c r="AE213" s="23"/>
      <c r="AF213" s="23"/>
    </row>
    <row r="214" spans="1:32" ht="15" customHeight="1" x14ac:dyDescent="0.2">
      <c r="A214" s="45">
        <f t="shared" si="3"/>
        <v>172</v>
      </c>
      <c r="B214" s="54">
        <v>41706</v>
      </c>
      <c r="C214" s="46" t="s">
        <v>328</v>
      </c>
      <c r="D214" s="46" t="s">
        <v>329</v>
      </c>
      <c r="E214" s="47">
        <v>930</v>
      </c>
      <c r="F214" s="47">
        <v>4</v>
      </c>
      <c r="G214" s="47">
        <v>88</v>
      </c>
      <c r="H214" s="47">
        <v>5</v>
      </c>
      <c r="I214" s="47">
        <v>3</v>
      </c>
      <c r="J214" s="47">
        <v>4</v>
      </c>
      <c r="K214" s="47">
        <v>1</v>
      </c>
      <c r="L214" s="47">
        <v>0</v>
      </c>
      <c r="M214" s="47">
        <v>0</v>
      </c>
      <c r="N214" s="47">
        <v>2</v>
      </c>
      <c r="O214" s="47">
        <v>8</v>
      </c>
      <c r="P214" s="47">
        <v>6</v>
      </c>
      <c r="Q214" s="47">
        <v>9</v>
      </c>
      <c r="R214" s="47">
        <v>5</v>
      </c>
      <c r="S214" s="47">
        <v>3</v>
      </c>
      <c r="T214" s="47">
        <v>8</v>
      </c>
      <c r="U214" s="47">
        <v>28</v>
      </c>
      <c r="V214" s="47">
        <v>2</v>
      </c>
      <c r="W214" s="48"/>
      <c r="X214" s="23"/>
      <c r="Y214" s="23"/>
      <c r="Z214" s="23"/>
      <c r="AA214" s="23"/>
      <c r="AB214" s="23"/>
      <c r="AC214" s="23"/>
      <c r="AD214" s="23"/>
      <c r="AE214" s="23"/>
      <c r="AF214" s="23"/>
    </row>
    <row r="215" spans="1:32" ht="15" customHeight="1" x14ac:dyDescent="0.2">
      <c r="A215" s="45">
        <f t="shared" si="3"/>
        <v>163</v>
      </c>
      <c r="B215" s="54">
        <v>41706</v>
      </c>
      <c r="C215" s="46" t="s">
        <v>328</v>
      </c>
      <c r="D215" s="46" t="s">
        <v>329</v>
      </c>
      <c r="E215" s="47">
        <v>945</v>
      </c>
      <c r="F215" s="47">
        <v>4</v>
      </c>
      <c r="G215" s="47">
        <v>84</v>
      </c>
      <c r="H215" s="47">
        <v>4</v>
      </c>
      <c r="I215" s="47">
        <v>6</v>
      </c>
      <c r="J215" s="47">
        <v>5</v>
      </c>
      <c r="K215" s="47">
        <v>2</v>
      </c>
      <c r="L215" s="47">
        <v>0</v>
      </c>
      <c r="M215" s="47">
        <v>0</v>
      </c>
      <c r="N215" s="47">
        <v>0</v>
      </c>
      <c r="O215" s="47">
        <v>7</v>
      </c>
      <c r="P215" s="47">
        <v>0</v>
      </c>
      <c r="Q215" s="47">
        <v>7</v>
      </c>
      <c r="R215" s="47">
        <v>2</v>
      </c>
      <c r="S215" s="47">
        <v>6</v>
      </c>
      <c r="T215" s="47">
        <v>11</v>
      </c>
      <c r="U215" s="47">
        <v>24</v>
      </c>
      <c r="V215" s="47">
        <v>5</v>
      </c>
      <c r="W215" s="48"/>
      <c r="X215" s="23"/>
      <c r="Y215" s="23"/>
      <c r="Z215" s="23"/>
      <c r="AA215" s="23"/>
      <c r="AB215" s="23"/>
      <c r="AC215" s="23"/>
      <c r="AD215" s="23"/>
      <c r="AE215" s="23"/>
      <c r="AF215" s="23"/>
    </row>
    <row r="216" spans="1:32" ht="15" customHeight="1" x14ac:dyDescent="0.2">
      <c r="A216" s="45">
        <f t="shared" si="3"/>
        <v>139</v>
      </c>
      <c r="B216" s="54">
        <v>41706</v>
      </c>
      <c r="C216" s="46" t="s">
        <v>328</v>
      </c>
      <c r="D216" s="46" t="s">
        <v>329</v>
      </c>
      <c r="E216" s="47">
        <v>1000</v>
      </c>
      <c r="F216" s="47">
        <v>4</v>
      </c>
      <c r="G216" s="47">
        <v>63</v>
      </c>
      <c r="H216" s="47">
        <v>6</v>
      </c>
      <c r="I216" s="47">
        <v>5</v>
      </c>
      <c r="J216" s="47">
        <v>2</v>
      </c>
      <c r="K216" s="47">
        <v>4</v>
      </c>
      <c r="L216" s="47">
        <v>0</v>
      </c>
      <c r="M216" s="47">
        <v>0</v>
      </c>
      <c r="N216" s="47">
        <v>1</v>
      </c>
      <c r="O216" s="47">
        <v>4</v>
      </c>
      <c r="P216" s="47">
        <v>2</v>
      </c>
      <c r="Q216" s="47">
        <v>5</v>
      </c>
      <c r="R216" s="47">
        <v>4</v>
      </c>
      <c r="S216" s="47">
        <v>6</v>
      </c>
      <c r="T216" s="47">
        <v>7</v>
      </c>
      <c r="U216" s="47">
        <v>30</v>
      </c>
      <c r="V216" s="47">
        <v>0</v>
      </c>
      <c r="W216" s="48" t="s">
        <v>339</v>
      </c>
      <c r="X216" s="23"/>
      <c r="Y216" s="23"/>
      <c r="Z216" s="23"/>
      <c r="AA216" s="23"/>
      <c r="AB216" s="23"/>
      <c r="AC216" s="23"/>
      <c r="AD216" s="23"/>
      <c r="AE216" s="23"/>
      <c r="AF216" s="23"/>
    </row>
    <row r="217" spans="1:32" ht="15" customHeight="1" x14ac:dyDescent="0.2">
      <c r="A217" s="45">
        <f t="shared" si="3"/>
        <v>184</v>
      </c>
      <c r="B217" s="54">
        <v>41706</v>
      </c>
      <c r="C217" s="46" t="s">
        <v>328</v>
      </c>
      <c r="D217" s="46" t="s">
        <v>329</v>
      </c>
      <c r="E217" s="47">
        <v>1015</v>
      </c>
      <c r="F217" s="47">
        <v>4</v>
      </c>
      <c r="G217" s="47">
        <v>94</v>
      </c>
      <c r="H217" s="47">
        <v>2</v>
      </c>
      <c r="I217" s="47">
        <v>4</v>
      </c>
      <c r="J217" s="47">
        <v>5</v>
      </c>
      <c r="K217" s="47">
        <v>3</v>
      </c>
      <c r="L217" s="47">
        <v>0</v>
      </c>
      <c r="M217" s="47">
        <v>0</v>
      </c>
      <c r="N217" s="47">
        <v>1</v>
      </c>
      <c r="O217" s="47">
        <v>8</v>
      </c>
      <c r="P217" s="47">
        <v>2</v>
      </c>
      <c r="Q217" s="47">
        <v>11</v>
      </c>
      <c r="R217" s="47">
        <v>5</v>
      </c>
      <c r="S217" s="47">
        <v>6</v>
      </c>
      <c r="T217" s="47">
        <v>3</v>
      </c>
      <c r="U217" s="47">
        <v>38</v>
      </c>
      <c r="V217" s="47">
        <v>2</v>
      </c>
      <c r="W217" s="48"/>
      <c r="X217" s="23"/>
      <c r="Y217" s="23"/>
      <c r="Z217" s="23"/>
      <c r="AA217" s="23"/>
      <c r="AB217" s="23"/>
      <c r="AC217" s="23"/>
      <c r="AD217" s="23"/>
      <c r="AE217" s="23"/>
      <c r="AF217" s="23"/>
    </row>
    <row r="218" spans="1:32" ht="15" customHeight="1" x14ac:dyDescent="0.2">
      <c r="A218" s="45">
        <f t="shared" si="3"/>
        <v>157</v>
      </c>
      <c r="B218" s="54">
        <v>41706</v>
      </c>
      <c r="C218" s="46" t="s">
        <v>328</v>
      </c>
      <c r="D218" s="46" t="s">
        <v>329</v>
      </c>
      <c r="E218" s="47">
        <v>1030</v>
      </c>
      <c r="F218" s="47">
        <v>4</v>
      </c>
      <c r="G218" s="47">
        <v>64</v>
      </c>
      <c r="H218" s="47">
        <v>3</v>
      </c>
      <c r="I218" s="47">
        <v>7</v>
      </c>
      <c r="J218" s="47">
        <v>5</v>
      </c>
      <c r="K218" s="47">
        <v>3</v>
      </c>
      <c r="L218" s="47">
        <v>0</v>
      </c>
      <c r="M218" s="47">
        <v>0</v>
      </c>
      <c r="N218" s="47">
        <v>1</v>
      </c>
      <c r="O218" s="47">
        <v>7</v>
      </c>
      <c r="P218" s="47">
        <v>1</v>
      </c>
      <c r="Q218" s="47">
        <v>17</v>
      </c>
      <c r="R218" s="47">
        <v>5</v>
      </c>
      <c r="S218" s="47">
        <v>10</v>
      </c>
      <c r="T218" s="47">
        <v>8</v>
      </c>
      <c r="U218" s="47">
        <v>23</v>
      </c>
      <c r="V218" s="47">
        <v>3</v>
      </c>
      <c r="W218" s="48" t="s">
        <v>339</v>
      </c>
      <c r="X218" s="23"/>
      <c r="Y218" s="23"/>
      <c r="Z218" s="23"/>
      <c r="AA218" s="23"/>
      <c r="AB218" s="23"/>
      <c r="AC218" s="23"/>
      <c r="AD218" s="23"/>
      <c r="AE218" s="23"/>
      <c r="AF218" s="23"/>
    </row>
    <row r="219" spans="1:32" ht="15" customHeight="1" x14ac:dyDescent="0.2">
      <c r="A219" s="45">
        <f t="shared" si="3"/>
        <v>176</v>
      </c>
      <c r="B219" s="54">
        <v>41706</v>
      </c>
      <c r="C219" s="46" t="s">
        <v>328</v>
      </c>
      <c r="D219" s="46" t="s">
        <v>329</v>
      </c>
      <c r="E219" s="47">
        <v>1045</v>
      </c>
      <c r="F219" s="47">
        <v>4</v>
      </c>
      <c r="G219" s="47">
        <v>100</v>
      </c>
      <c r="H219" s="47">
        <v>4</v>
      </c>
      <c r="I219" s="47">
        <v>5</v>
      </c>
      <c r="J219" s="47">
        <v>1</v>
      </c>
      <c r="K219" s="47">
        <v>3</v>
      </c>
      <c r="L219" s="47">
        <v>0</v>
      </c>
      <c r="M219" s="47">
        <v>0</v>
      </c>
      <c r="N219" s="47">
        <v>0</v>
      </c>
      <c r="O219" s="47">
        <v>6</v>
      </c>
      <c r="P219" s="47">
        <v>3</v>
      </c>
      <c r="Q219" s="47">
        <v>12</v>
      </c>
      <c r="R219" s="47">
        <v>7</v>
      </c>
      <c r="S219" s="47">
        <v>9</v>
      </c>
      <c r="T219" s="47">
        <v>5</v>
      </c>
      <c r="U219" s="47">
        <v>19</v>
      </c>
      <c r="V219" s="47">
        <v>2</v>
      </c>
      <c r="W219" s="48"/>
      <c r="X219" s="23"/>
      <c r="Y219" s="23"/>
      <c r="Z219" s="23"/>
      <c r="AA219" s="23"/>
      <c r="AB219" s="23"/>
      <c r="AC219" s="23"/>
      <c r="AD219" s="23"/>
      <c r="AE219" s="23"/>
      <c r="AF219" s="23"/>
    </row>
    <row r="220" spans="1:32" ht="15" customHeight="1" x14ac:dyDescent="0.2">
      <c r="A220" s="45">
        <f t="shared" si="3"/>
        <v>162</v>
      </c>
      <c r="B220" s="54">
        <v>41706</v>
      </c>
      <c r="C220" s="46" t="s">
        <v>328</v>
      </c>
      <c r="D220" s="46" t="s">
        <v>329</v>
      </c>
      <c r="E220" s="47">
        <v>1100</v>
      </c>
      <c r="F220" s="47">
        <v>4</v>
      </c>
      <c r="G220" s="47">
        <v>89</v>
      </c>
      <c r="H220" s="47">
        <v>3</v>
      </c>
      <c r="I220" s="47">
        <v>4</v>
      </c>
      <c r="J220" s="47">
        <v>3</v>
      </c>
      <c r="K220" s="47">
        <v>2</v>
      </c>
      <c r="L220" s="47">
        <v>0</v>
      </c>
      <c r="M220" s="47">
        <v>0</v>
      </c>
      <c r="N220" s="47">
        <v>1</v>
      </c>
      <c r="O220" s="47">
        <v>4</v>
      </c>
      <c r="P220" s="47">
        <v>2</v>
      </c>
      <c r="Q220" s="47">
        <v>16</v>
      </c>
      <c r="R220" s="47">
        <v>4</v>
      </c>
      <c r="S220" s="47">
        <v>6</v>
      </c>
      <c r="T220" s="47">
        <v>3</v>
      </c>
      <c r="U220" s="47">
        <v>23</v>
      </c>
      <c r="V220" s="47">
        <v>2</v>
      </c>
      <c r="W220" s="48"/>
      <c r="X220" s="23"/>
      <c r="Y220" s="23"/>
      <c r="Z220" s="23"/>
      <c r="AA220" s="23"/>
      <c r="AB220" s="23"/>
      <c r="AC220" s="23"/>
      <c r="AD220" s="23"/>
      <c r="AE220" s="23"/>
      <c r="AF220" s="23"/>
    </row>
    <row r="221" spans="1:32" ht="15" customHeight="1" x14ac:dyDescent="0.2">
      <c r="A221" s="45">
        <f t="shared" si="3"/>
        <v>166</v>
      </c>
      <c r="B221" s="54">
        <v>41706</v>
      </c>
      <c r="C221" s="46" t="s">
        <v>328</v>
      </c>
      <c r="D221" s="46" t="s">
        <v>329</v>
      </c>
      <c r="E221" s="47">
        <v>1115</v>
      </c>
      <c r="F221" s="47">
        <v>4</v>
      </c>
      <c r="G221" s="47">
        <v>86</v>
      </c>
      <c r="H221" s="47">
        <v>4</v>
      </c>
      <c r="I221" s="47">
        <v>3</v>
      </c>
      <c r="J221" s="47">
        <v>1</v>
      </c>
      <c r="K221" s="47">
        <v>2</v>
      </c>
      <c r="L221" s="47">
        <v>0</v>
      </c>
      <c r="M221" s="47">
        <v>0</v>
      </c>
      <c r="N221" s="47">
        <v>2</v>
      </c>
      <c r="O221" s="47">
        <v>6</v>
      </c>
      <c r="P221" s="47">
        <v>3</v>
      </c>
      <c r="Q221" s="47">
        <v>14</v>
      </c>
      <c r="R221" s="47">
        <v>2</v>
      </c>
      <c r="S221" s="47">
        <v>3</v>
      </c>
      <c r="T221" s="47">
        <v>5</v>
      </c>
      <c r="U221" s="47">
        <v>34</v>
      </c>
      <c r="V221" s="47">
        <v>1</v>
      </c>
      <c r="W221" s="48"/>
      <c r="X221" s="23"/>
      <c r="Y221" s="23"/>
      <c r="Z221" s="23"/>
      <c r="AA221" s="23"/>
      <c r="AB221" s="23"/>
      <c r="AC221" s="23"/>
      <c r="AD221" s="23"/>
      <c r="AE221" s="23"/>
      <c r="AF221" s="23"/>
    </row>
    <row r="222" spans="1:32" ht="15" customHeight="1" x14ac:dyDescent="0.2">
      <c r="A222" s="45">
        <f t="shared" si="3"/>
        <v>151</v>
      </c>
      <c r="B222" s="54">
        <v>41706</v>
      </c>
      <c r="C222" s="46" t="s">
        <v>328</v>
      </c>
      <c r="D222" s="46" t="s">
        <v>329</v>
      </c>
      <c r="E222" s="47">
        <v>1130</v>
      </c>
      <c r="F222" s="47">
        <v>4</v>
      </c>
      <c r="G222" s="47">
        <v>73</v>
      </c>
      <c r="H222" s="47">
        <v>3</v>
      </c>
      <c r="I222" s="47">
        <v>3</v>
      </c>
      <c r="J222" s="47">
        <v>2</v>
      </c>
      <c r="K222" s="47">
        <v>2</v>
      </c>
      <c r="L222" s="47">
        <v>0</v>
      </c>
      <c r="M222" s="47">
        <v>0</v>
      </c>
      <c r="N222" s="47">
        <v>0</v>
      </c>
      <c r="O222" s="47">
        <v>6</v>
      </c>
      <c r="P222" s="47">
        <v>3</v>
      </c>
      <c r="Q222" s="47">
        <v>14</v>
      </c>
      <c r="R222" s="47">
        <v>5</v>
      </c>
      <c r="S222" s="47">
        <v>4</v>
      </c>
      <c r="T222" s="47">
        <v>6</v>
      </c>
      <c r="U222" s="47">
        <v>30</v>
      </c>
      <c r="V222" s="47">
        <v>0</v>
      </c>
      <c r="W222" s="48"/>
      <c r="X222" s="23"/>
      <c r="Y222" s="23"/>
      <c r="Z222" s="23"/>
      <c r="AA222" s="23"/>
      <c r="AB222" s="23"/>
      <c r="AC222" s="23"/>
      <c r="AD222" s="23"/>
      <c r="AE222" s="23"/>
      <c r="AF222" s="23"/>
    </row>
    <row r="223" spans="1:32" ht="15" customHeight="1" x14ac:dyDescent="0.2">
      <c r="A223" s="45">
        <f t="shared" si="3"/>
        <v>170</v>
      </c>
      <c r="B223" s="54">
        <v>41706</v>
      </c>
      <c r="C223" s="46" t="s">
        <v>328</v>
      </c>
      <c r="D223" s="46" t="s">
        <v>329</v>
      </c>
      <c r="E223" s="47">
        <v>1145</v>
      </c>
      <c r="F223" s="47">
        <v>4</v>
      </c>
      <c r="G223" s="47">
        <v>78</v>
      </c>
      <c r="H223" s="47">
        <v>1</v>
      </c>
      <c r="I223" s="47">
        <v>7</v>
      </c>
      <c r="J223" s="47">
        <v>5</v>
      </c>
      <c r="K223" s="47">
        <v>0</v>
      </c>
      <c r="L223" s="47">
        <v>0</v>
      </c>
      <c r="M223" s="47">
        <v>0</v>
      </c>
      <c r="N223" s="47">
        <v>0</v>
      </c>
      <c r="O223" s="47">
        <v>5</v>
      </c>
      <c r="P223" s="47">
        <v>4</v>
      </c>
      <c r="Q223" s="47">
        <v>14</v>
      </c>
      <c r="R223" s="47">
        <v>5</v>
      </c>
      <c r="S223" s="47">
        <v>5</v>
      </c>
      <c r="T223" s="47">
        <v>7</v>
      </c>
      <c r="U223" s="47">
        <v>36</v>
      </c>
      <c r="V223" s="47">
        <v>3</v>
      </c>
      <c r="W223" s="48"/>
      <c r="X223" s="23"/>
      <c r="Y223" s="23"/>
      <c r="Z223" s="23"/>
      <c r="AA223" s="23"/>
      <c r="AB223" s="23"/>
      <c r="AC223" s="23"/>
      <c r="AD223" s="23"/>
      <c r="AE223" s="23"/>
      <c r="AF223" s="23"/>
    </row>
    <row r="224" spans="1:32" ht="15" customHeight="1" x14ac:dyDescent="0.2">
      <c r="A224" s="45">
        <f t="shared" si="3"/>
        <v>175</v>
      </c>
      <c r="B224" s="54">
        <v>41706</v>
      </c>
      <c r="C224" s="46" t="s">
        <v>328</v>
      </c>
      <c r="D224" s="46" t="s">
        <v>329</v>
      </c>
      <c r="E224" s="47">
        <v>1200</v>
      </c>
      <c r="F224" s="47">
        <v>4</v>
      </c>
      <c r="G224" s="47">
        <v>90</v>
      </c>
      <c r="H224" s="47">
        <v>4</v>
      </c>
      <c r="I224" s="47">
        <v>9</v>
      </c>
      <c r="J224" s="47">
        <v>5</v>
      </c>
      <c r="K224" s="47">
        <v>3</v>
      </c>
      <c r="L224" s="47">
        <v>0</v>
      </c>
      <c r="M224" s="47">
        <v>0</v>
      </c>
      <c r="N224" s="47">
        <v>0</v>
      </c>
      <c r="O224" s="47">
        <v>8</v>
      </c>
      <c r="P224" s="47">
        <v>4</v>
      </c>
      <c r="Q224" s="47">
        <v>9</v>
      </c>
      <c r="R224" s="47">
        <v>5</v>
      </c>
      <c r="S224" s="47">
        <v>4</v>
      </c>
      <c r="T224" s="47">
        <v>5</v>
      </c>
      <c r="U224" s="47">
        <v>29</v>
      </c>
      <c r="V224" s="47">
        <v>0</v>
      </c>
      <c r="W224" s="48"/>
      <c r="X224" s="23"/>
      <c r="Y224" s="23"/>
      <c r="Z224" s="23"/>
      <c r="AA224" s="23"/>
      <c r="AB224" s="23"/>
      <c r="AC224" s="23"/>
      <c r="AD224" s="23"/>
      <c r="AE224" s="23"/>
      <c r="AF224" s="23"/>
    </row>
    <row r="225" spans="1:32" ht="15" customHeight="1" x14ac:dyDescent="0.2">
      <c r="A225" s="45">
        <f t="shared" si="3"/>
        <v>173</v>
      </c>
      <c r="B225" s="54">
        <v>41706</v>
      </c>
      <c r="C225" s="46" t="s">
        <v>328</v>
      </c>
      <c r="D225" s="46" t="s">
        <v>329</v>
      </c>
      <c r="E225" s="47">
        <v>1215</v>
      </c>
      <c r="F225" s="47">
        <v>4</v>
      </c>
      <c r="G225" s="47">
        <v>93</v>
      </c>
      <c r="H225" s="47">
        <v>3</v>
      </c>
      <c r="I225" s="47">
        <v>6</v>
      </c>
      <c r="J225" s="47">
        <v>5</v>
      </c>
      <c r="K225" s="47">
        <v>1</v>
      </c>
      <c r="L225" s="47">
        <v>0</v>
      </c>
      <c r="M225" s="47">
        <v>0</v>
      </c>
      <c r="N225" s="47">
        <v>0</v>
      </c>
      <c r="O225" s="47">
        <v>4</v>
      </c>
      <c r="P225" s="47">
        <v>3</v>
      </c>
      <c r="Q225" s="47">
        <v>9</v>
      </c>
      <c r="R225" s="47">
        <v>9</v>
      </c>
      <c r="S225" s="47">
        <v>5</v>
      </c>
      <c r="T225" s="47">
        <v>2</v>
      </c>
      <c r="U225" s="47">
        <v>32</v>
      </c>
      <c r="V225" s="47">
        <v>1</v>
      </c>
      <c r="W225" s="48"/>
      <c r="X225" s="23"/>
      <c r="Y225" s="23"/>
      <c r="Z225" s="23"/>
      <c r="AA225" s="23"/>
      <c r="AB225" s="23"/>
      <c r="AC225" s="23"/>
      <c r="AD225" s="23"/>
      <c r="AE225" s="23"/>
      <c r="AF225" s="23"/>
    </row>
    <row r="226" spans="1:32" ht="15" customHeight="1" x14ac:dyDescent="0.2">
      <c r="A226" s="45">
        <f t="shared" si="3"/>
        <v>158</v>
      </c>
      <c r="B226" s="54">
        <v>41706</v>
      </c>
      <c r="C226" s="46" t="s">
        <v>328</v>
      </c>
      <c r="D226" s="46" t="s">
        <v>329</v>
      </c>
      <c r="E226" s="47">
        <v>1230</v>
      </c>
      <c r="F226" s="47">
        <v>4</v>
      </c>
      <c r="G226" s="47">
        <v>75</v>
      </c>
      <c r="H226" s="47">
        <v>3</v>
      </c>
      <c r="I226" s="47">
        <v>0</v>
      </c>
      <c r="J226" s="47">
        <v>4</v>
      </c>
      <c r="K226" s="47">
        <v>1</v>
      </c>
      <c r="L226" s="47">
        <v>0</v>
      </c>
      <c r="M226" s="47">
        <v>0</v>
      </c>
      <c r="N226" s="47">
        <v>2</v>
      </c>
      <c r="O226" s="47">
        <v>7</v>
      </c>
      <c r="P226" s="47">
        <v>7</v>
      </c>
      <c r="Q226" s="47">
        <v>14</v>
      </c>
      <c r="R226" s="47">
        <v>6</v>
      </c>
      <c r="S226" s="47">
        <v>4</v>
      </c>
      <c r="T226" s="47">
        <v>6</v>
      </c>
      <c r="U226" s="47">
        <v>28</v>
      </c>
      <c r="V226" s="47">
        <v>1</v>
      </c>
      <c r="W226" s="48"/>
      <c r="X226" s="23"/>
      <c r="Y226" s="23"/>
      <c r="Z226" s="23"/>
      <c r="AA226" s="23"/>
      <c r="AB226" s="23"/>
      <c r="AC226" s="23"/>
      <c r="AD226" s="23"/>
      <c r="AE226" s="23"/>
      <c r="AF226" s="23"/>
    </row>
    <row r="227" spans="1:32" ht="15" customHeight="1" x14ac:dyDescent="0.2">
      <c r="A227" s="45">
        <f t="shared" si="3"/>
        <v>134</v>
      </c>
      <c r="B227" s="54">
        <v>41706</v>
      </c>
      <c r="C227" s="46" t="s">
        <v>328</v>
      </c>
      <c r="D227" s="46" t="s">
        <v>329</v>
      </c>
      <c r="E227" s="47">
        <v>1245</v>
      </c>
      <c r="F227" s="47">
        <v>4</v>
      </c>
      <c r="G227" s="47">
        <v>72</v>
      </c>
      <c r="H227" s="47">
        <v>4</v>
      </c>
      <c r="I227" s="47">
        <v>5</v>
      </c>
      <c r="J227" s="47">
        <v>5</v>
      </c>
      <c r="K227" s="47">
        <v>2</v>
      </c>
      <c r="L227" s="47">
        <v>0</v>
      </c>
      <c r="M227" s="47">
        <v>0</v>
      </c>
      <c r="N227" s="47">
        <v>0</v>
      </c>
      <c r="O227" s="47">
        <v>4</v>
      </c>
      <c r="P227" s="47">
        <v>2</v>
      </c>
      <c r="Q227" s="47">
        <v>9</v>
      </c>
      <c r="R227" s="47">
        <v>1</v>
      </c>
      <c r="S227" s="47">
        <v>2</v>
      </c>
      <c r="T227" s="47">
        <v>4</v>
      </c>
      <c r="U227" s="47">
        <v>23</v>
      </c>
      <c r="V227" s="47">
        <v>1</v>
      </c>
      <c r="W227" s="48"/>
      <c r="X227" s="23"/>
      <c r="Y227" s="23"/>
      <c r="Z227" s="23"/>
      <c r="AA227" s="23"/>
      <c r="AB227" s="23"/>
      <c r="AC227" s="23"/>
      <c r="AD227" s="23"/>
      <c r="AE227" s="23"/>
      <c r="AF227" s="23"/>
    </row>
    <row r="228" spans="1:32" ht="15" customHeight="1" x14ac:dyDescent="0.2">
      <c r="A228" s="45">
        <f t="shared" si="3"/>
        <v>142</v>
      </c>
      <c r="B228" s="54">
        <v>41706</v>
      </c>
      <c r="C228" s="46" t="s">
        <v>328</v>
      </c>
      <c r="D228" s="46" t="s">
        <v>329</v>
      </c>
      <c r="E228" s="47">
        <v>1300</v>
      </c>
      <c r="F228" s="47">
        <v>4</v>
      </c>
      <c r="G228" s="47">
        <v>74</v>
      </c>
      <c r="H228" s="47">
        <v>3</v>
      </c>
      <c r="I228" s="47">
        <v>5</v>
      </c>
      <c r="J228" s="47">
        <v>5</v>
      </c>
      <c r="K228" s="47">
        <v>1</v>
      </c>
      <c r="L228" s="47">
        <v>0</v>
      </c>
      <c r="M228" s="47">
        <v>0</v>
      </c>
      <c r="N228" s="47">
        <v>0</v>
      </c>
      <c r="O228" s="47">
        <v>5</v>
      </c>
      <c r="P228" s="47">
        <v>4</v>
      </c>
      <c r="Q228" s="47">
        <v>8</v>
      </c>
      <c r="R228" s="47">
        <v>4</v>
      </c>
      <c r="S228" s="47">
        <v>3</v>
      </c>
      <c r="T228" s="47">
        <v>1</v>
      </c>
      <c r="U228" s="47">
        <v>27</v>
      </c>
      <c r="V228" s="47">
        <v>2</v>
      </c>
      <c r="W228" s="48"/>
      <c r="X228" s="23"/>
      <c r="Y228" s="23"/>
      <c r="Z228" s="23"/>
      <c r="AA228" s="23"/>
      <c r="AB228" s="23"/>
      <c r="AC228" s="23"/>
      <c r="AD228" s="23"/>
      <c r="AE228" s="23"/>
      <c r="AF228" s="23"/>
    </row>
    <row r="229" spans="1:32" ht="15" customHeight="1" x14ac:dyDescent="0.2">
      <c r="A229" s="45">
        <f t="shared" si="3"/>
        <v>181</v>
      </c>
      <c r="B229" s="54">
        <v>41706</v>
      </c>
      <c r="C229" s="46" t="s">
        <v>328</v>
      </c>
      <c r="D229" s="46" t="s">
        <v>329</v>
      </c>
      <c r="E229" s="47">
        <v>1315</v>
      </c>
      <c r="F229" s="47">
        <v>4</v>
      </c>
      <c r="G229" s="47">
        <v>85</v>
      </c>
      <c r="H229" s="47">
        <v>3</v>
      </c>
      <c r="I229" s="47">
        <v>6</v>
      </c>
      <c r="J229" s="47">
        <v>3</v>
      </c>
      <c r="K229" s="47">
        <v>2</v>
      </c>
      <c r="L229" s="47">
        <v>0</v>
      </c>
      <c r="M229" s="47">
        <v>0</v>
      </c>
      <c r="N229" s="47">
        <v>2</v>
      </c>
      <c r="O229" s="47">
        <v>8</v>
      </c>
      <c r="P229" s="47">
        <v>4</v>
      </c>
      <c r="Q229" s="47">
        <v>13</v>
      </c>
      <c r="R229" s="47">
        <v>5</v>
      </c>
      <c r="S229" s="47">
        <v>5</v>
      </c>
      <c r="T229" s="47">
        <v>5</v>
      </c>
      <c r="U229" s="47">
        <v>40</v>
      </c>
      <c r="V229" s="47">
        <v>0</v>
      </c>
      <c r="W229" s="48"/>
      <c r="X229" s="23"/>
      <c r="Y229" s="23"/>
      <c r="Z229" s="23"/>
      <c r="AA229" s="23"/>
      <c r="AB229" s="23"/>
      <c r="AC229" s="23"/>
      <c r="AD229" s="23"/>
      <c r="AE229" s="23"/>
      <c r="AF229" s="23"/>
    </row>
    <row r="230" spans="1:32" ht="15" customHeight="1" x14ac:dyDescent="0.2">
      <c r="A230" s="45">
        <f t="shared" si="3"/>
        <v>142</v>
      </c>
      <c r="B230" s="54">
        <v>41706</v>
      </c>
      <c r="C230" s="46" t="s">
        <v>328</v>
      </c>
      <c r="D230" s="46" t="s">
        <v>329</v>
      </c>
      <c r="E230" s="47">
        <v>1330</v>
      </c>
      <c r="F230" s="47">
        <v>4</v>
      </c>
      <c r="G230" s="47">
        <v>83</v>
      </c>
      <c r="H230" s="47">
        <v>1</v>
      </c>
      <c r="I230" s="47">
        <v>5</v>
      </c>
      <c r="J230" s="47">
        <v>6</v>
      </c>
      <c r="K230" s="47">
        <v>1</v>
      </c>
      <c r="L230" s="47">
        <v>0</v>
      </c>
      <c r="M230" s="47">
        <v>0</v>
      </c>
      <c r="N230" s="47">
        <v>2</v>
      </c>
      <c r="O230" s="47">
        <v>1</v>
      </c>
      <c r="P230" s="47">
        <v>5</v>
      </c>
      <c r="Q230" s="47">
        <v>3</v>
      </c>
      <c r="R230" s="47">
        <v>4</v>
      </c>
      <c r="S230" s="47">
        <v>5</v>
      </c>
      <c r="T230" s="47">
        <v>3</v>
      </c>
      <c r="U230" s="47">
        <v>23</v>
      </c>
      <c r="V230" s="47">
        <v>0</v>
      </c>
      <c r="W230" s="48"/>
      <c r="X230" s="23"/>
      <c r="Y230" s="23"/>
      <c r="Z230" s="23"/>
      <c r="AA230" s="23"/>
      <c r="AB230" s="23"/>
      <c r="AC230" s="23"/>
      <c r="AD230" s="23"/>
      <c r="AE230" s="23"/>
      <c r="AF230" s="23"/>
    </row>
    <row r="231" spans="1:32" ht="15" customHeight="1" x14ac:dyDescent="0.2">
      <c r="A231" s="45">
        <f t="shared" si="3"/>
        <v>160</v>
      </c>
      <c r="B231" s="54">
        <v>41706</v>
      </c>
      <c r="C231" s="46" t="s">
        <v>328</v>
      </c>
      <c r="D231" s="46" t="s">
        <v>329</v>
      </c>
      <c r="E231" s="47">
        <v>1345</v>
      </c>
      <c r="F231" s="47">
        <v>4</v>
      </c>
      <c r="G231" s="47">
        <v>99</v>
      </c>
      <c r="H231" s="47">
        <v>4</v>
      </c>
      <c r="I231" s="47">
        <v>2</v>
      </c>
      <c r="J231" s="47">
        <v>2</v>
      </c>
      <c r="K231" s="47">
        <v>2</v>
      </c>
      <c r="L231" s="47">
        <v>0</v>
      </c>
      <c r="M231" s="47">
        <v>0</v>
      </c>
      <c r="N231" s="47">
        <v>0</v>
      </c>
      <c r="O231" s="47">
        <v>7</v>
      </c>
      <c r="P231" s="47">
        <v>4</v>
      </c>
      <c r="Q231" s="47">
        <v>11</v>
      </c>
      <c r="R231" s="47">
        <v>4</v>
      </c>
      <c r="S231" s="47">
        <v>4</v>
      </c>
      <c r="T231" s="47">
        <v>3</v>
      </c>
      <c r="U231" s="47">
        <v>16</v>
      </c>
      <c r="V231" s="47">
        <v>2</v>
      </c>
      <c r="W231" s="48"/>
      <c r="X231" s="23"/>
      <c r="Y231" s="23"/>
      <c r="Z231" s="23"/>
      <c r="AA231" s="23"/>
      <c r="AB231" s="23"/>
      <c r="AC231" s="23"/>
      <c r="AD231" s="23"/>
      <c r="AE231" s="23"/>
      <c r="AF231" s="23"/>
    </row>
    <row r="232" spans="1:32" ht="15" customHeight="1" x14ac:dyDescent="0.2">
      <c r="A232" s="45">
        <f t="shared" si="3"/>
        <v>173</v>
      </c>
      <c r="B232" s="54">
        <v>41706</v>
      </c>
      <c r="C232" s="46" t="s">
        <v>328</v>
      </c>
      <c r="D232" s="46" t="s">
        <v>329</v>
      </c>
      <c r="E232" s="47">
        <v>1400</v>
      </c>
      <c r="F232" s="47">
        <v>4</v>
      </c>
      <c r="G232" s="47">
        <v>87</v>
      </c>
      <c r="H232" s="47">
        <v>5</v>
      </c>
      <c r="I232" s="47">
        <v>3</v>
      </c>
      <c r="J232" s="47">
        <v>5</v>
      </c>
      <c r="K232" s="47">
        <v>1</v>
      </c>
      <c r="L232" s="47">
        <v>0</v>
      </c>
      <c r="M232" s="47">
        <v>0</v>
      </c>
      <c r="N232" s="47">
        <v>0</v>
      </c>
      <c r="O232" s="47">
        <v>7</v>
      </c>
      <c r="P232" s="47">
        <v>5</v>
      </c>
      <c r="Q232" s="47">
        <v>9</v>
      </c>
      <c r="R232" s="47">
        <v>3</v>
      </c>
      <c r="S232" s="47">
        <v>4</v>
      </c>
      <c r="T232" s="47">
        <v>12</v>
      </c>
      <c r="U232" s="47">
        <v>32</v>
      </c>
      <c r="V232" s="47">
        <v>0</v>
      </c>
      <c r="W232" s="48"/>
      <c r="X232" s="23"/>
      <c r="Y232" s="23"/>
      <c r="Z232" s="23"/>
      <c r="AA232" s="23"/>
      <c r="AB232" s="23"/>
      <c r="AC232" s="23"/>
      <c r="AD232" s="23"/>
      <c r="AE232" s="23"/>
      <c r="AF232" s="23"/>
    </row>
    <row r="233" spans="1:32" ht="15" customHeight="1" x14ac:dyDescent="0.2">
      <c r="A233" s="45">
        <f t="shared" si="3"/>
        <v>128</v>
      </c>
      <c r="B233" s="54">
        <v>41706</v>
      </c>
      <c r="C233" s="46" t="s">
        <v>328</v>
      </c>
      <c r="D233" s="46" t="s">
        <v>329</v>
      </c>
      <c r="E233" s="47">
        <v>1415</v>
      </c>
      <c r="F233" s="47">
        <v>4</v>
      </c>
      <c r="G233" s="47">
        <v>58</v>
      </c>
      <c r="H233" s="47">
        <v>3</v>
      </c>
      <c r="I233" s="47">
        <v>2</v>
      </c>
      <c r="J233" s="47">
        <v>5</v>
      </c>
      <c r="K233" s="47">
        <v>2</v>
      </c>
      <c r="L233" s="47">
        <v>0</v>
      </c>
      <c r="M233" s="47">
        <v>0</v>
      </c>
      <c r="N233" s="47">
        <v>0</v>
      </c>
      <c r="O233" s="47">
        <v>4</v>
      </c>
      <c r="P233" s="47">
        <v>7</v>
      </c>
      <c r="Q233" s="47">
        <v>10</v>
      </c>
      <c r="R233" s="47">
        <v>5</v>
      </c>
      <c r="S233" s="47">
        <v>10</v>
      </c>
      <c r="T233" s="47">
        <v>3</v>
      </c>
      <c r="U233" s="47">
        <v>19</v>
      </c>
      <c r="V233" s="47">
        <v>0</v>
      </c>
      <c r="W233" s="48" t="s">
        <v>339</v>
      </c>
      <c r="X233" s="23"/>
      <c r="Y233" s="23"/>
      <c r="Z233" s="23"/>
      <c r="AA233" s="23"/>
      <c r="AB233" s="23"/>
      <c r="AC233" s="23"/>
      <c r="AD233" s="23"/>
      <c r="AE233" s="23"/>
      <c r="AF233" s="23"/>
    </row>
    <row r="234" spans="1:32" ht="15" customHeight="1" x14ac:dyDescent="0.2">
      <c r="A234" s="45">
        <f t="shared" si="3"/>
        <v>149</v>
      </c>
      <c r="B234" s="54">
        <v>41706</v>
      </c>
      <c r="C234" s="46" t="s">
        <v>328</v>
      </c>
      <c r="D234" s="46" t="s">
        <v>329</v>
      </c>
      <c r="E234" s="47">
        <v>1430</v>
      </c>
      <c r="F234" s="47">
        <v>4</v>
      </c>
      <c r="G234" s="47">
        <v>76</v>
      </c>
      <c r="H234" s="47">
        <v>4</v>
      </c>
      <c r="I234" s="47">
        <v>3</v>
      </c>
      <c r="J234" s="47">
        <v>3</v>
      </c>
      <c r="K234" s="47">
        <v>2</v>
      </c>
      <c r="L234" s="47">
        <v>0</v>
      </c>
      <c r="M234" s="47">
        <v>0</v>
      </c>
      <c r="N234" s="47">
        <v>0</v>
      </c>
      <c r="O234" s="47">
        <v>6</v>
      </c>
      <c r="P234" s="47">
        <v>1</v>
      </c>
      <c r="Q234" s="47">
        <v>12</v>
      </c>
      <c r="R234" s="47">
        <v>4</v>
      </c>
      <c r="S234" s="47">
        <v>12</v>
      </c>
      <c r="T234" s="47">
        <v>4</v>
      </c>
      <c r="U234" s="47">
        <v>22</v>
      </c>
      <c r="V234" s="47">
        <v>0</v>
      </c>
      <c r="W234" s="48"/>
      <c r="X234" s="23"/>
      <c r="Y234" s="23"/>
      <c r="Z234" s="23"/>
      <c r="AA234" s="23"/>
      <c r="AB234" s="23"/>
      <c r="AC234" s="23"/>
      <c r="AD234" s="23"/>
      <c r="AE234" s="23"/>
      <c r="AF234" s="23"/>
    </row>
    <row r="235" spans="1:32" ht="15" customHeight="1" x14ac:dyDescent="0.2">
      <c r="A235" s="45">
        <f t="shared" si="3"/>
        <v>167</v>
      </c>
      <c r="B235" s="54">
        <v>41706</v>
      </c>
      <c r="C235" s="46" t="s">
        <v>328</v>
      </c>
      <c r="D235" s="46" t="s">
        <v>329</v>
      </c>
      <c r="E235" s="47">
        <v>1445</v>
      </c>
      <c r="F235" s="47">
        <v>4</v>
      </c>
      <c r="G235" s="47">
        <v>95</v>
      </c>
      <c r="H235" s="47">
        <v>2</v>
      </c>
      <c r="I235" s="47">
        <v>8</v>
      </c>
      <c r="J235" s="47">
        <v>2</v>
      </c>
      <c r="K235" s="47">
        <v>2</v>
      </c>
      <c r="L235" s="47">
        <v>0</v>
      </c>
      <c r="M235" s="47">
        <v>0</v>
      </c>
      <c r="N235" s="47">
        <v>1</v>
      </c>
      <c r="O235" s="47">
        <v>9</v>
      </c>
      <c r="P235" s="47">
        <v>2</v>
      </c>
      <c r="Q235" s="47">
        <v>8</v>
      </c>
      <c r="R235" s="47">
        <v>6</v>
      </c>
      <c r="S235" s="47">
        <v>12</v>
      </c>
      <c r="T235" s="47">
        <v>5</v>
      </c>
      <c r="U235" s="47">
        <v>15</v>
      </c>
      <c r="V235" s="47">
        <v>0</v>
      </c>
      <c r="W235" s="48"/>
      <c r="X235" s="23"/>
      <c r="Y235" s="23"/>
      <c r="Z235" s="23"/>
      <c r="AA235" s="23"/>
      <c r="AB235" s="23"/>
      <c r="AC235" s="23"/>
      <c r="AD235" s="23"/>
      <c r="AE235" s="23"/>
      <c r="AF235" s="23"/>
    </row>
    <row r="236" spans="1:32" ht="15" customHeight="1" x14ac:dyDescent="0.2">
      <c r="A236" s="45">
        <f t="shared" si="3"/>
        <v>150</v>
      </c>
      <c r="B236" s="54">
        <v>41706</v>
      </c>
      <c r="C236" s="46" t="s">
        <v>328</v>
      </c>
      <c r="D236" s="46" t="s">
        <v>329</v>
      </c>
      <c r="E236" s="47">
        <v>1500</v>
      </c>
      <c r="F236" s="47">
        <v>4</v>
      </c>
      <c r="G236" s="47">
        <v>90</v>
      </c>
      <c r="H236" s="47">
        <v>4</v>
      </c>
      <c r="I236" s="47">
        <v>4</v>
      </c>
      <c r="J236" s="47">
        <v>4</v>
      </c>
      <c r="K236" s="47">
        <v>1</v>
      </c>
      <c r="L236" s="47">
        <v>0</v>
      </c>
      <c r="M236" s="47">
        <v>0</v>
      </c>
      <c r="N236" s="47">
        <v>1</v>
      </c>
      <c r="O236" s="47">
        <v>4</v>
      </c>
      <c r="P236" s="47">
        <v>2</v>
      </c>
      <c r="Q236" s="47">
        <v>9</v>
      </c>
      <c r="R236" s="47">
        <v>2</v>
      </c>
      <c r="S236" s="47">
        <v>12</v>
      </c>
      <c r="T236" s="47">
        <v>1</v>
      </c>
      <c r="U236" s="47">
        <v>16</v>
      </c>
      <c r="V236" s="47">
        <v>0</v>
      </c>
      <c r="W236" s="48"/>
      <c r="X236" s="23"/>
      <c r="Y236" s="23"/>
      <c r="Z236" s="23"/>
      <c r="AA236" s="23"/>
      <c r="AB236" s="23"/>
      <c r="AC236" s="23"/>
      <c r="AD236" s="23"/>
      <c r="AE236" s="23"/>
      <c r="AF236" s="23"/>
    </row>
    <row r="237" spans="1:32" ht="15" customHeight="1" x14ac:dyDescent="0.2">
      <c r="A237" s="45">
        <f t="shared" si="3"/>
        <v>147</v>
      </c>
      <c r="B237" s="54">
        <v>41706</v>
      </c>
      <c r="C237" s="46" t="s">
        <v>328</v>
      </c>
      <c r="D237" s="46" t="s">
        <v>329</v>
      </c>
      <c r="E237" s="47">
        <v>1515</v>
      </c>
      <c r="F237" s="47">
        <v>4</v>
      </c>
      <c r="G237" s="47">
        <v>75</v>
      </c>
      <c r="H237" s="47">
        <v>4</v>
      </c>
      <c r="I237" s="47">
        <v>6</v>
      </c>
      <c r="J237" s="47">
        <v>3</v>
      </c>
      <c r="K237" s="47">
        <v>2</v>
      </c>
      <c r="L237" s="47">
        <v>0</v>
      </c>
      <c r="M237" s="47">
        <v>0</v>
      </c>
      <c r="N237" s="47">
        <v>1</v>
      </c>
      <c r="O237" s="47">
        <v>5</v>
      </c>
      <c r="P237" s="47">
        <v>6</v>
      </c>
      <c r="Q237" s="47">
        <v>12</v>
      </c>
      <c r="R237" s="47">
        <v>3</v>
      </c>
      <c r="S237" s="47">
        <v>9</v>
      </c>
      <c r="T237" s="47">
        <v>5</v>
      </c>
      <c r="U237" s="47">
        <v>16</v>
      </c>
      <c r="V237" s="47">
        <v>0</v>
      </c>
      <c r="W237" s="48"/>
      <c r="X237" s="23"/>
      <c r="Y237" s="23"/>
      <c r="Z237" s="23"/>
      <c r="AA237" s="23"/>
      <c r="AB237" s="23"/>
      <c r="AC237" s="23"/>
      <c r="AD237" s="23"/>
      <c r="AE237" s="23"/>
      <c r="AF237" s="23"/>
    </row>
    <row r="238" spans="1:32" ht="15" customHeight="1" x14ac:dyDescent="0.2">
      <c r="A238" s="45">
        <f t="shared" si="3"/>
        <v>168</v>
      </c>
      <c r="B238" s="54">
        <v>41706</v>
      </c>
      <c r="C238" s="46" t="s">
        <v>328</v>
      </c>
      <c r="D238" s="46" t="s">
        <v>329</v>
      </c>
      <c r="E238" s="47">
        <v>1530</v>
      </c>
      <c r="F238" s="47">
        <v>4</v>
      </c>
      <c r="G238" s="47">
        <v>83</v>
      </c>
      <c r="H238" s="47">
        <v>3</v>
      </c>
      <c r="I238" s="47">
        <v>4</v>
      </c>
      <c r="J238" s="47">
        <v>5</v>
      </c>
      <c r="K238" s="47">
        <v>1</v>
      </c>
      <c r="L238" s="47">
        <v>0</v>
      </c>
      <c r="M238" s="47">
        <v>0</v>
      </c>
      <c r="N238" s="47">
        <v>1</v>
      </c>
      <c r="O238" s="47">
        <v>5</v>
      </c>
      <c r="P238" s="47">
        <v>3</v>
      </c>
      <c r="Q238" s="47">
        <v>18</v>
      </c>
      <c r="R238" s="47">
        <v>1</v>
      </c>
      <c r="S238" s="47">
        <v>12</v>
      </c>
      <c r="T238" s="47">
        <v>7</v>
      </c>
      <c r="U238" s="47">
        <v>25</v>
      </c>
      <c r="V238" s="47">
        <v>0</v>
      </c>
      <c r="W238" s="48"/>
      <c r="X238" s="23"/>
      <c r="Y238" s="23"/>
      <c r="Z238" s="23"/>
      <c r="AA238" s="23"/>
      <c r="AB238" s="23"/>
      <c r="AC238" s="23"/>
      <c r="AD238" s="23"/>
      <c r="AE238" s="23"/>
      <c r="AF238" s="23"/>
    </row>
    <row r="239" spans="1:32" ht="15" customHeight="1" x14ac:dyDescent="0.2">
      <c r="A239" s="45">
        <f t="shared" si="3"/>
        <v>186</v>
      </c>
      <c r="B239" s="54">
        <v>41706</v>
      </c>
      <c r="C239" s="46" t="s">
        <v>328</v>
      </c>
      <c r="D239" s="46" t="s">
        <v>329</v>
      </c>
      <c r="E239" s="47">
        <v>1545</v>
      </c>
      <c r="F239" s="47">
        <v>4</v>
      </c>
      <c r="G239" s="47">
        <v>100</v>
      </c>
      <c r="H239" s="47">
        <v>5</v>
      </c>
      <c r="I239" s="47">
        <v>8</v>
      </c>
      <c r="J239" s="47">
        <v>2</v>
      </c>
      <c r="K239" s="47">
        <v>1</v>
      </c>
      <c r="L239" s="47">
        <v>0</v>
      </c>
      <c r="M239" s="47">
        <v>0</v>
      </c>
      <c r="N239" s="47">
        <v>0</v>
      </c>
      <c r="O239" s="47">
        <v>5</v>
      </c>
      <c r="P239" s="47">
        <v>2</v>
      </c>
      <c r="Q239" s="47">
        <v>15</v>
      </c>
      <c r="R239" s="47">
        <v>6</v>
      </c>
      <c r="S239" s="47">
        <v>7</v>
      </c>
      <c r="T239" s="47">
        <v>5</v>
      </c>
      <c r="U239" s="47">
        <v>30</v>
      </c>
      <c r="V239" s="47">
        <v>0</v>
      </c>
      <c r="W239" s="48"/>
      <c r="X239" s="23"/>
      <c r="Y239" s="23"/>
      <c r="Z239" s="23"/>
      <c r="AA239" s="23"/>
      <c r="AB239" s="23"/>
      <c r="AC239" s="23"/>
      <c r="AD239" s="23"/>
      <c r="AE239" s="23"/>
      <c r="AF239" s="23"/>
    </row>
    <row r="240" spans="1:32" ht="15" customHeight="1" x14ac:dyDescent="0.2">
      <c r="A240" s="45">
        <f t="shared" si="3"/>
        <v>159</v>
      </c>
      <c r="B240" s="54">
        <v>41706</v>
      </c>
      <c r="C240" s="46" t="s">
        <v>328</v>
      </c>
      <c r="D240" s="46" t="s">
        <v>329</v>
      </c>
      <c r="E240" s="47">
        <v>1600</v>
      </c>
      <c r="F240" s="47">
        <v>4</v>
      </c>
      <c r="G240" s="47">
        <v>102</v>
      </c>
      <c r="H240" s="47">
        <v>3</v>
      </c>
      <c r="I240" s="47">
        <v>1</v>
      </c>
      <c r="J240" s="47">
        <v>6</v>
      </c>
      <c r="K240" s="47">
        <v>3</v>
      </c>
      <c r="L240" s="47">
        <v>0</v>
      </c>
      <c r="M240" s="47">
        <v>0</v>
      </c>
      <c r="N240" s="47">
        <v>1</v>
      </c>
      <c r="O240" s="47">
        <v>10</v>
      </c>
      <c r="P240" s="47">
        <v>0</v>
      </c>
      <c r="Q240" s="47">
        <v>7</v>
      </c>
      <c r="R240" s="47">
        <v>1</v>
      </c>
      <c r="S240" s="47">
        <v>4</v>
      </c>
      <c r="T240" s="47">
        <v>0</v>
      </c>
      <c r="U240" s="47">
        <v>20</v>
      </c>
      <c r="V240" s="47">
        <v>1</v>
      </c>
      <c r="W240" s="48"/>
      <c r="X240" s="23"/>
      <c r="Y240" s="23"/>
      <c r="Z240" s="23"/>
      <c r="AA240" s="23"/>
      <c r="AB240" s="23"/>
      <c r="AC240" s="23"/>
      <c r="AD240" s="23"/>
      <c r="AE240" s="23"/>
      <c r="AF240" s="23"/>
    </row>
    <row r="241" spans="1:32" ht="15" customHeight="1" x14ac:dyDescent="0.2">
      <c r="A241" s="45">
        <f t="shared" si="3"/>
        <v>184</v>
      </c>
      <c r="B241" s="54">
        <v>41706</v>
      </c>
      <c r="C241" s="46" t="s">
        <v>328</v>
      </c>
      <c r="D241" s="46" t="s">
        <v>329</v>
      </c>
      <c r="E241" s="47">
        <v>1615</v>
      </c>
      <c r="F241" s="47">
        <v>4</v>
      </c>
      <c r="G241" s="47">
        <v>111</v>
      </c>
      <c r="H241" s="47">
        <v>3</v>
      </c>
      <c r="I241" s="47">
        <v>3</v>
      </c>
      <c r="J241" s="47">
        <v>3</v>
      </c>
      <c r="K241" s="47">
        <v>2</v>
      </c>
      <c r="L241" s="47">
        <v>0</v>
      </c>
      <c r="M241" s="47">
        <v>0</v>
      </c>
      <c r="N241" s="47">
        <v>1</v>
      </c>
      <c r="O241" s="47">
        <v>5</v>
      </c>
      <c r="P241" s="47">
        <v>3</v>
      </c>
      <c r="Q241" s="47">
        <v>11</v>
      </c>
      <c r="R241" s="47">
        <v>1</v>
      </c>
      <c r="S241" s="47">
        <v>11</v>
      </c>
      <c r="T241" s="47">
        <v>6</v>
      </c>
      <c r="U241" s="47">
        <v>24</v>
      </c>
      <c r="V241" s="47">
        <v>0</v>
      </c>
      <c r="W241" s="48"/>
      <c r="X241" s="23"/>
      <c r="Y241" s="23"/>
      <c r="Z241" s="23"/>
      <c r="AA241" s="23"/>
      <c r="AB241" s="23"/>
      <c r="AC241" s="23"/>
      <c r="AD241" s="23"/>
      <c r="AE241" s="23"/>
      <c r="AF241" s="23"/>
    </row>
    <row r="242" spans="1:32" ht="15" customHeight="1" x14ac:dyDescent="0.2">
      <c r="A242" s="45">
        <f t="shared" si="3"/>
        <v>188</v>
      </c>
      <c r="B242" s="54">
        <v>41706</v>
      </c>
      <c r="C242" s="46" t="s">
        <v>328</v>
      </c>
      <c r="D242" s="46" t="s">
        <v>329</v>
      </c>
      <c r="E242" s="47">
        <v>1630</v>
      </c>
      <c r="F242" s="47">
        <v>4</v>
      </c>
      <c r="G242" s="47">
        <v>99</v>
      </c>
      <c r="H242" s="47">
        <v>4</v>
      </c>
      <c r="I242" s="47">
        <v>5</v>
      </c>
      <c r="J242" s="47">
        <v>12</v>
      </c>
      <c r="K242" s="47">
        <v>3</v>
      </c>
      <c r="L242" s="47">
        <v>0</v>
      </c>
      <c r="M242" s="47">
        <v>0</v>
      </c>
      <c r="N242" s="47">
        <v>0</v>
      </c>
      <c r="O242" s="47">
        <v>8</v>
      </c>
      <c r="P242" s="47">
        <v>3</v>
      </c>
      <c r="Q242" s="47">
        <v>14</v>
      </c>
      <c r="R242" s="47">
        <v>0</v>
      </c>
      <c r="S242" s="47">
        <v>9</v>
      </c>
      <c r="T242" s="47">
        <v>3</v>
      </c>
      <c r="U242" s="47">
        <v>27</v>
      </c>
      <c r="V242" s="47">
        <v>1</v>
      </c>
      <c r="W242" s="48"/>
      <c r="X242" s="23"/>
      <c r="Y242" s="23"/>
      <c r="Z242" s="23"/>
      <c r="AA242" s="23"/>
      <c r="AB242" s="23"/>
      <c r="AC242" s="23"/>
      <c r="AD242" s="23"/>
      <c r="AE242" s="23"/>
      <c r="AF242" s="23"/>
    </row>
    <row r="243" spans="1:32" ht="15" customHeight="1" x14ac:dyDescent="0.2">
      <c r="A243" s="45">
        <f t="shared" si="3"/>
        <v>171</v>
      </c>
      <c r="B243" s="54">
        <v>41706</v>
      </c>
      <c r="C243" s="46" t="s">
        <v>328</v>
      </c>
      <c r="D243" s="46" t="s">
        <v>329</v>
      </c>
      <c r="E243" s="47">
        <v>1645</v>
      </c>
      <c r="F243" s="47">
        <v>4</v>
      </c>
      <c r="G243" s="47">
        <v>102</v>
      </c>
      <c r="H243" s="47">
        <v>5</v>
      </c>
      <c r="I243" s="47">
        <v>3</v>
      </c>
      <c r="J243" s="47">
        <v>5</v>
      </c>
      <c r="K243" s="47">
        <v>0</v>
      </c>
      <c r="L243" s="47">
        <v>0</v>
      </c>
      <c r="M243" s="47">
        <v>0</v>
      </c>
      <c r="N243" s="47">
        <v>2</v>
      </c>
      <c r="O243" s="47">
        <v>7</v>
      </c>
      <c r="P243" s="47">
        <v>2</v>
      </c>
      <c r="Q243" s="47">
        <v>10</v>
      </c>
      <c r="R243" s="47">
        <v>3</v>
      </c>
      <c r="S243" s="47">
        <v>2</v>
      </c>
      <c r="T243" s="47">
        <v>4</v>
      </c>
      <c r="U243" s="47">
        <v>26</v>
      </c>
      <c r="V243" s="47">
        <v>0</v>
      </c>
      <c r="W243" s="48"/>
      <c r="X243" s="23"/>
      <c r="Y243" s="23"/>
      <c r="Z243" s="23"/>
      <c r="AA243" s="23"/>
      <c r="AB243" s="23"/>
      <c r="AC243" s="23"/>
      <c r="AD243" s="23"/>
      <c r="AE243" s="23"/>
      <c r="AF243" s="23"/>
    </row>
    <row r="244" spans="1:32" ht="15" customHeight="1" x14ac:dyDescent="0.2">
      <c r="A244" s="45">
        <f t="shared" si="3"/>
        <v>164</v>
      </c>
      <c r="B244" s="54">
        <v>41706</v>
      </c>
      <c r="C244" s="46" t="s">
        <v>328</v>
      </c>
      <c r="D244" s="46" t="s">
        <v>329</v>
      </c>
      <c r="E244" s="47">
        <v>1700</v>
      </c>
      <c r="F244" s="47">
        <v>4</v>
      </c>
      <c r="G244" s="47">
        <v>97</v>
      </c>
      <c r="H244" s="47">
        <v>4</v>
      </c>
      <c r="I244" s="47">
        <v>7</v>
      </c>
      <c r="J244" s="47">
        <v>4</v>
      </c>
      <c r="K244" s="47">
        <v>2</v>
      </c>
      <c r="L244" s="47">
        <v>0</v>
      </c>
      <c r="M244" s="47">
        <v>0</v>
      </c>
      <c r="N244" s="47">
        <v>1</v>
      </c>
      <c r="O244" s="47">
        <v>10</v>
      </c>
      <c r="P244" s="47">
        <v>2</v>
      </c>
      <c r="Q244" s="47">
        <v>4</v>
      </c>
      <c r="R244" s="47">
        <v>2</v>
      </c>
      <c r="S244" s="47">
        <v>3</v>
      </c>
      <c r="T244" s="47">
        <v>3</v>
      </c>
      <c r="U244" s="47">
        <v>25</v>
      </c>
      <c r="V244" s="47">
        <v>0</v>
      </c>
      <c r="W244" s="48"/>
      <c r="X244" s="23"/>
      <c r="Y244" s="23"/>
      <c r="Z244" s="23"/>
      <c r="AA244" s="23"/>
      <c r="AB244" s="23"/>
      <c r="AC244" s="23"/>
      <c r="AD244" s="23"/>
      <c r="AE244" s="23"/>
      <c r="AF244" s="23"/>
    </row>
    <row r="245" spans="1:32" ht="15" customHeight="1" x14ac:dyDescent="0.2">
      <c r="A245" s="45">
        <f t="shared" si="3"/>
        <v>164</v>
      </c>
      <c r="B245" s="54">
        <v>41706</v>
      </c>
      <c r="C245" s="46" t="s">
        <v>328</v>
      </c>
      <c r="D245" s="46" t="s">
        <v>329</v>
      </c>
      <c r="E245" s="47">
        <v>1715</v>
      </c>
      <c r="F245" s="47">
        <v>4</v>
      </c>
      <c r="G245" s="47">
        <v>93</v>
      </c>
      <c r="H245" s="47">
        <v>4</v>
      </c>
      <c r="I245" s="47">
        <v>5</v>
      </c>
      <c r="J245" s="47">
        <v>1</v>
      </c>
      <c r="K245" s="47">
        <v>2</v>
      </c>
      <c r="L245" s="47">
        <v>0</v>
      </c>
      <c r="M245" s="47">
        <v>0</v>
      </c>
      <c r="N245" s="47">
        <v>0</v>
      </c>
      <c r="O245" s="47">
        <v>6</v>
      </c>
      <c r="P245" s="47">
        <v>2</v>
      </c>
      <c r="Q245" s="47">
        <v>14</v>
      </c>
      <c r="R245" s="47">
        <v>4</v>
      </c>
      <c r="S245" s="47">
        <v>6</v>
      </c>
      <c r="T245" s="47">
        <v>10</v>
      </c>
      <c r="U245" s="47">
        <v>17</v>
      </c>
      <c r="V245" s="47">
        <v>0</v>
      </c>
      <c r="W245" s="48"/>
      <c r="X245" s="23"/>
      <c r="Y245" s="23"/>
      <c r="Z245" s="23"/>
      <c r="AA245" s="23"/>
      <c r="AB245" s="23"/>
      <c r="AC245" s="23"/>
      <c r="AD245" s="23"/>
      <c r="AE245" s="23"/>
      <c r="AF245" s="23"/>
    </row>
    <row r="246" spans="1:32" ht="15" customHeight="1" x14ac:dyDescent="0.2">
      <c r="A246" s="45">
        <f t="shared" si="3"/>
        <v>136</v>
      </c>
      <c r="B246" s="54">
        <v>41706</v>
      </c>
      <c r="C246" s="46" t="s">
        <v>328</v>
      </c>
      <c r="D246" s="46" t="s">
        <v>329</v>
      </c>
      <c r="E246" s="47">
        <v>1730</v>
      </c>
      <c r="F246" s="47">
        <v>4</v>
      </c>
      <c r="G246" s="47">
        <v>60</v>
      </c>
      <c r="H246" s="47">
        <v>5</v>
      </c>
      <c r="I246" s="47">
        <v>4</v>
      </c>
      <c r="J246" s="47">
        <v>4</v>
      </c>
      <c r="K246" s="47">
        <v>1</v>
      </c>
      <c r="L246" s="47">
        <v>0</v>
      </c>
      <c r="M246" s="47">
        <v>0</v>
      </c>
      <c r="N246" s="47">
        <v>0</v>
      </c>
      <c r="O246" s="47">
        <v>14</v>
      </c>
      <c r="P246" s="47">
        <v>2</v>
      </c>
      <c r="Q246" s="47">
        <v>11</v>
      </c>
      <c r="R246" s="47">
        <v>1</v>
      </c>
      <c r="S246" s="47">
        <v>3</v>
      </c>
      <c r="T246" s="47">
        <v>8</v>
      </c>
      <c r="U246" s="47">
        <v>23</v>
      </c>
      <c r="V246" s="47">
        <v>0</v>
      </c>
      <c r="W246" s="48" t="s">
        <v>339</v>
      </c>
      <c r="X246" s="23"/>
      <c r="Y246" s="23"/>
      <c r="Z246" s="23"/>
      <c r="AA246" s="23"/>
      <c r="AB246" s="23"/>
      <c r="AC246" s="23"/>
      <c r="AD246" s="23"/>
      <c r="AE246" s="23"/>
      <c r="AF246" s="23"/>
    </row>
    <row r="247" spans="1:32" ht="15" customHeight="1" x14ac:dyDescent="0.2">
      <c r="A247" s="45">
        <f t="shared" si="3"/>
        <v>200</v>
      </c>
      <c r="B247" s="54">
        <v>41706</v>
      </c>
      <c r="C247" s="46" t="s">
        <v>328</v>
      </c>
      <c r="D247" s="46" t="s">
        <v>329</v>
      </c>
      <c r="E247" s="47">
        <v>1745</v>
      </c>
      <c r="F247" s="47">
        <v>4</v>
      </c>
      <c r="G247" s="47">
        <v>118</v>
      </c>
      <c r="H247" s="47">
        <v>1</v>
      </c>
      <c r="I247" s="47">
        <v>6</v>
      </c>
      <c r="J247" s="47">
        <v>5</v>
      </c>
      <c r="K247" s="47">
        <v>2</v>
      </c>
      <c r="L247" s="47">
        <v>0</v>
      </c>
      <c r="M247" s="47">
        <v>0</v>
      </c>
      <c r="N247" s="47">
        <v>0</v>
      </c>
      <c r="O247" s="47">
        <v>12</v>
      </c>
      <c r="P247" s="47">
        <v>5</v>
      </c>
      <c r="Q247" s="47">
        <v>11</v>
      </c>
      <c r="R247" s="47">
        <v>4</v>
      </c>
      <c r="S247" s="47">
        <v>13</v>
      </c>
      <c r="T247" s="47">
        <v>7</v>
      </c>
      <c r="U247" s="47">
        <v>16</v>
      </c>
      <c r="V247" s="47">
        <v>0</v>
      </c>
      <c r="W247" s="48"/>
      <c r="X247" s="23"/>
      <c r="Y247" s="23"/>
      <c r="Z247" s="23"/>
      <c r="AA247" s="23"/>
      <c r="AB247" s="23"/>
      <c r="AC247" s="23"/>
      <c r="AD247" s="23"/>
      <c r="AE247" s="23"/>
      <c r="AF247" s="23"/>
    </row>
    <row r="248" spans="1:32" ht="15" customHeight="1" x14ac:dyDescent="0.2">
      <c r="A248" s="45">
        <f t="shared" si="3"/>
        <v>175</v>
      </c>
      <c r="B248" s="54">
        <v>41706</v>
      </c>
      <c r="C248" s="46" t="s">
        <v>328</v>
      </c>
      <c r="D248" s="46" t="s">
        <v>329</v>
      </c>
      <c r="E248" s="47">
        <v>1800</v>
      </c>
      <c r="F248" s="47">
        <v>4</v>
      </c>
      <c r="G248" s="47">
        <v>100</v>
      </c>
      <c r="H248" s="47">
        <v>3</v>
      </c>
      <c r="I248" s="47">
        <v>7</v>
      </c>
      <c r="J248" s="47">
        <v>1</v>
      </c>
      <c r="K248" s="47">
        <v>3</v>
      </c>
      <c r="L248" s="47">
        <v>0</v>
      </c>
      <c r="M248" s="47">
        <v>0</v>
      </c>
      <c r="N248" s="47">
        <v>1</v>
      </c>
      <c r="O248" s="47">
        <v>11</v>
      </c>
      <c r="P248" s="47">
        <v>6</v>
      </c>
      <c r="Q248" s="47">
        <v>9</v>
      </c>
      <c r="R248" s="47">
        <v>0</v>
      </c>
      <c r="S248" s="47">
        <v>11</v>
      </c>
      <c r="T248" s="47">
        <v>8</v>
      </c>
      <c r="U248" s="47">
        <v>15</v>
      </c>
      <c r="V248" s="47">
        <v>0</v>
      </c>
      <c r="W248" s="48"/>
      <c r="X248" s="23"/>
      <c r="Y248" s="23"/>
      <c r="Z248" s="23"/>
      <c r="AA248" s="23"/>
      <c r="AB248" s="23"/>
      <c r="AC248" s="23"/>
      <c r="AD248" s="23"/>
      <c r="AE248" s="23"/>
      <c r="AF248" s="23"/>
    </row>
    <row r="249" spans="1:32" ht="15" customHeight="1" x14ac:dyDescent="0.2">
      <c r="A249" s="45">
        <f t="shared" si="3"/>
        <v>211</v>
      </c>
      <c r="B249" s="54">
        <v>41706</v>
      </c>
      <c r="C249" s="46" t="s">
        <v>328</v>
      </c>
      <c r="D249" s="46" t="s">
        <v>329</v>
      </c>
      <c r="E249" s="47">
        <v>1815</v>
      </c>
      <c r="F249" s="47">
        <v>4</v>
      </c>
      <c r="G249" s="47">
        <v>111</v>
      </c>
      <c r="H249" s="47">
        <v>5</v>
      </c>
      <c r="I249" s="47">
        <v>11</v>
      </c>
      <c r="J249" s="47">
        <v>5</v>
      </c>
      <c r="K249" s="47">
        <v>2</v>
      </c>
      <c r="L249" s="47">
        <v>0</v>
      </c>
      <c r="M249" s="47">
        <v>0</v>
      </c>
      <c r="N249" s="47">
        <v>1</v>
      </c>
      <c r="O249" s="47">
        <v>6</v>
      </c>
      <c r="P249" s="47">
        <v>8</v>
      </c>
      <c r="Q249" s="47">
        <v>11</v>
      </c>
      <c r="R249" s="47">
        <v>1</v>
      </c>
      <c r="S249" s="47">
        <v>18</v>
      </c>
      <c r="T249" s="47">
        <v>12</v>
      </c>
      <c r="U249" s="47">
        <v>19</v>
      </c>
      <c r="V249" s="47">
        <v>1</v>
      </c>
      <c r="W249" s="48"/>
      <c r="X249" s="23"/>
      <c r="Y249" s="23"/>
      <c r="Z249" s="23"/>
      <c r="AA249" s="23"/>
      <c r="AB249" s="23"/>
      <c r="AC249" s="23"/>
      <c r="AD249" s="23"/>
      <c r="AE249" s="23"/>
      <c r="AF249" s="23"/>
    </row>
    <row r="250" spans="1:32" ht="15" customHeight="1" x14ac:dyDescent="0.2">
      <c r="A250" s="45">
        <f t="shared" si="3"/>
        <v>190</v>
      </c>
      <c r="B250" s="54">
        <v>41706</v>
      </c>
      <c r="C250" s="46" t="s">
        <v>328</v>
      </c>
      <c r="D250" s="46" t="s">
        <v>329</v>
      </c>
      <c r="E250" s="47">
        <v>1830</v>
      </c>
      <c r="F250" s="47">
        <v>4</v>
      </c>
      <c r="G250" s="47">
        <v>113</v>
      </c>
      <c r="H250" s="47">
        <v>3</v>
      </c>
      <c r="I250" s="47">
        <v>2</v>
      </c>
      <c r="J250" s="47">
        <v>8</v>
      </c>
      <c r="K250" s="47">
        <v>1</v>
      </c>
      <c r="L250" s="47">
        <v>0</v>
      </c>
      <c r="M250" s="47">
        <v>0</v>
      </c>
      <c r="N250" s="47">
        <v>0</v>
      </c>
      <c r="O250" s="47">
        <v>12</v>
      </c>
      <c r="P250" s="47">
        <v>6</v>
      </c>
      <c r="Q250" s="47">
        <v>9</v>
      </c>
      <c r="R250" s="47">
        <v>4</v>
      </c>
      <c r="S250" s="47">
        <v>6</v>
      </c>
      <c r="T250" s="47">
        <v>1</v>
      </c>
      <c r="U250" s="47">
        <v>25</v>
      </c>
      <c r="V250" s="47">
        <v>0</v>
      </c>
      <c r="W250" s="48"/>
      <c r="X250" s="23"/>
      <c r="Y250" s="23"/>
      <c r="Z250" s="23"/>
      <c r="AA250" s="23"/>
      <c r="AB250" s="23"/>
      <c r="AC250" s="23"/>
      <c r="AD250" s="23"/>
      <c r="AE250" s="23"/>
      <c r="AF250" s="23"/>
    </row>
    <row r="251" spans="1:32" ht="15" customHeight="1" x14ac:dyDescent="0.2">
      <c r="A251" s="45">
        <f t="shared" si="3"/>
        <v>145</v>
      </c>
      <c r="B251" s="54">
        <v>41706</v>
      </c>
      <c r="C251" s="46" t="s">
        <v>328</v>
      </c>
      <c r="D251" s="46" t="s">
        <v>329</v>
      </c>
      <c r="E251" s="47">
        <v>1845</v>
      </c>
      <c r="F251" s="47">
        <v>4</v>
      </c>
      <c r="G251" s="47">
        <v>77</v>
      </c>
      <c r="H251" s="47">
        <v>4</v>
      </c>
      <c r="I251" s="47">
        <v>8</v>
      </c>
      <c r="J251" s="47">
        <v>4</v>
      </c>
      <c r="K251" s="47">
        <v>4</v>
      </c>
      <c r="L251" s="47">
        <v>0</v>
      </c>
      <c r="M251" s="47">
        <v>0</v>
      </c>
      <c r="N251" s="47">
        <v>0</v>
      </c>
      <c r="O251" s="47">
        <v>7</v>
      </c>
      <c r="P251" s="47">
        <v>1</v>
      </c>
      <c r="Q251" s="47">
        <v>10</v>
      </c>
      <c r="R251" s="47">
        <v>2</v>
      </c>
      <c r="S251" s="47">
        <v>11</v>
      </c>
      <c r="T251" s="47">
        <v>2</v>
      </c>
      <c r="U251" s="47">
        <v>15</v>
      </c>
      <c r="V251" s="47">
        <v>0</v>
      </c>
      <c r="W251" s="48"/>
      <c r="X251" s="23"/>
      <c r="Y251" s="23"/>
      <c r="Z251" s="23"/>
      <c r="AA251" s="23"/>
      <c r="AB251" s="23"/>
      <c r="AC251" s="23"/>
      <c r="AD251" s="23"/>
      <c r="AE251" s="23"/>
      <c r="AF251" s="23"/>
    </row>
    <row r="252" spans="1:32" ht="15" customHeight="1" x14ac:dyDescent="0.2">
      <c r="A252" s="45">
        <f t="shared" si="3"/>
        <v>149</v>
      </c>
      <c r="B252" s="54">
        <v>41706</v>
      </c>
      <c r="C252" s="46" t="s">
        <v>328</v>
      </c>
      <c r="D252" s="46" t="s">
        <v>329</v>
      </c>
      <c r="E252" s="47">
        <v>1900</v>
      </c>
      <c r="F252" s="47">
        <v>4</v>
      </c>
      <c r="G252" s="47">
        <v>92</v>
      </c>
      <c r="H252" s="47">
        <v>5</v>
      </c>
      <c r="I252" s="47">
        <v>7</v>
      </c>
      <c r="J252" s="47">
        <v>7</v>
      </c>
      <c r="K252" s="47">
        <v>2</v>
      </c>
      <c r="L252" s="47">
        <v>0</v>
      </c>
      <c r="M252" s="47">
        <v>0</v>
      </c>
      <c r="N252" s="47">
        <v>1</v>
      </c>
      <c r="O252" s="47">
        <v>6</v>
      </c>
      <c r="P252" s="47">
        <v>0</v>
      </c>
      <c r="Q252" s="47">
        <v>11</v>
      </c>
      <c r="R252" s="47">
        <v>0</v>
      </c>
      <c r="S252" s="47">
        <v>6</v>
      </c>
      <c r="T252" s="47">
        <v>2</v>
      </c>
      <c r="U252" s="47">
        <v>10</v>
      </c>
      <c r="V252" s="47">
        <v>0</v>
      </c>
      <c r="W252" s="48"/>
      <c r="X252" s="23"/>
      <c r="Y252" s="23"/>
      <c r="Z252" s="23"/>
      <c r="AA252" s="23"/>
      <c r="AB252" s="23"/>
      <c r="AC252" s="23"/>
      <c r="AD252" s="23"/>
      <c r="AE252" s="23"/>
      <c r="AF252" s="23"/>
    </row>
    <row r="253" spans="1:32" ht="15" customHeight="1" x14ac:dyDescent="0.2">
      <c r="A253" s="45">
        <f t="shared" si="3"/>
        <v>159</v>
      </c>
      <c r="B253" s="54">
        <v>41706</v>
      </c>
      <c r="C253" s="46" t="s">
        <v>328</v>
      </c>
      <c r="D253" s="46" t="s">
        <v>329</v>
      </c>
      <c r="E253" s="47">
        <v>1915</v>
      </c>
      <c r="F253" s="47">
        <v>4</v>
      </c>
      <c r="G253" s="47">
        <v>96</v>
      </c>
      <c r="H253" s="47">
        <v>4</v>
      </c>
      <c r="I253" s="47">
        <v>6</v>
      </c>
      <c r="J253" s="47">
        <v>3</v>
      </c>
      <c r="K253" s="47">
        <v>2</v>
      </c>
      <c r="L253" s="47">
        <v>0</v>
      </c>
      <c r="M253" s="47">
        <v>0</v>
      </c>
      <c r="N253" s="47">
        <v>0</v>
      </c>
      <c r="O253" s="47">
        <v>11</v>
      </c>
      <c r="P253" s="47">
        <v>2</v>
      </c>
      <c r="Q253" s="47">
        <v>8</v>
      </c>
      <c r="R253" s="47">
        <v>3</v>
      </c>
      <c r="S253" s="47">
        <v>9</v>
      </c>
      <c r="T253" s="47">
        <v>8</v>
      </c>
      <c r="U253" s="47">
        <v>7</v>
      </c>
      <c r="V253" s="47">
        <v>0</v>
      </c>
      <c r="W253" s="48"/>
      <c r="X253" s="23"/>
      <c r="Y253" s="23"/>
      <c r="Z253" s="23"/>
      <c r="AA253" s="23"/>
      <c r="AB253" s="23"/>
      <c r="AC253" s="23"/>
      <c r="AD253" s="23"/>
      <c r="AE253" s="23"/>
      <c r="AF253" s="23"/>
    </row>
    <row r="254" spans="1:32" ht="15" customHeight="1" x14ac:dyDescent="0.2">
      <c r="A254" s="45">
        <f t="shared" si="3"/>
        <v>176</v>
      </c>
      <c r="B254" s="54">
        <v>41706</v>
      </c>
      <c r="C254" s="46" t="s">
        <v>328</v>
      </c>
      <c r="D254" s="46" t="s">
        <v>329</v>
      </c>
      <c r="E254" s="47">
        <v>1930</v>
      </c>
      <c r="F254" s="47">
        <v>4</v>
      </c>
      <c r="G254" s="47">
        <v>113</v>
      </c>
      <c r="H254" s="47">
        <v>6</v>
      </c>
      <c r="I254" s="47">
        <v>3</v>
      </c>
      <c r="J254" s="47">
        <v>7</v>
      </c>
      <c r="K254" s="47">
        <v>1</v>
      </c>
      <c r="L254" s="47">
        <v>0</v>
      </c>
      <c r="M254" s="47">
        <v>0</v>
      </c>
      <c r="N254" s="47">
        <v>0</v>
      </c>
      <c r="O254" s="47">
        <v>3</v>
      </c>
      <c r="P254" s="47">
        <v>2</v>
      </c>
      <c r="Q254" s="47">
        <v>13</v>
      </c>
      <c r="R254" s="47">
        <v>2</v>
      </c>
      <c r="S254" s="47">
        <v>0</v>
      </c>
      <c r="T254" s="47">
        <v>12</v>
      </c>
      <c r="U254" s="47">
        <v>14</v>
      </c>
      <c r="V254" s="47">
        <v>0</v>
      </c>
      <c r="W254" s="48"/>
      <c r="X254" s="23"/>
      <c r="Y254" s="23"/>
      <c r="Z254" s="23"/>
      <c r="AA254" s="23"/>
      <c r="AB254" s="23"/>
      <c r="AC254" s="23"/>
      <c r="AD254" s="23"/>
      <c r="AE254" s="23"/>
      <c r="AF254" s="23"/>
    </row>
    <row r="255" spans="1:32" ht="15" customHeight="1" x14ac:dyDescent="0.2">
      <c r="A255" s="45">
        <f t="shared" si="3"/>
        <v>194</v>
      </c>
      <c r="B255" s="54">
        <v>41706</v>
      </c>
      <c r="C255" s="46" t="s">
        <v>328</v>
      </c>
      <c r="D255" s="46" t="s">
        <v>329</v>
      </c>
      <c r="E255" s="47">
        <v>1945</v>
      </c>
      <c r="F255" s="47">
        <v>4</v>
      </c>
      <c r="G255" s="47">
        <v>121</v>
      </c>
      <c r="H255" s="47">
        <v>5</v>
      </c>
      <c r="I255" s="47">
        <v>7</v>
      </c>
      <c r="J255" s="47">
        <v>1</v>
      </c>
      <c r="K255" s="47">
        <v>2</v>
      </c>
      <c r="L255" s="47">
        <v>0</v>
      </c>
      <c r="M255" s="47">
        <v>0</v>
      </c>
      <c r="N255" s="47">
        <v>0</v>
      </c>
      <c r="O255" s="47">
        <v>9</v>
      </c>
      <c r="P255" s="47">
        <v>4</v>
      </c>
      <c r="Q255" s="47">
        <v>6</v>
      </c>
      <c r="R255" s="47">
        <v>2</v>
      </c>
      <c r="S255" s="47">
        <v>8</v>
      </c>
      <c r="T255" s="47">
        <v>9</v>
      </c>
      <c r="U255" s="47">
        <v>20</v>
      </c>
      <c r="V255" s="47">
        <v>0</v>
      </c>
      <c r="W255" s="48"/>
      <c r="X255" s="23"/>
      <c r="Y255" s="23"/>
      <c r="Z255" s="23"/>
      <c r="AA255" s="23"/>
      <c r="AB255" s="23"/>
      <c r="AC255" s="23"/>
      <c r="AD255" s="23"/>
      <c r="AE255" s="23"/>
      <c r="AF255" s="23"/>
    </row>
    <row r="256" spans="1:32" ht="15" customHeight="1" x14ac:dyDescent="0.2">
      <c r="A256" s="45">
        <f t="shared" si="3"/>
        <v>153</v>
      </c>
      <c r="B256" s="54">
        <v>41706</v>
      </c>
      <c r="C256" s="46" t="s">
        <v>328</v>
      </c>
      <c r="D256" s="46" t="s">
        <v>329</v>
      </c>
      <c r="E256" s="47">
        <v>2000</v>
      </c>
      <c r="F256" s="47">
        <v>4</v>
      </c>
      <c r="G256" s="47">
        <v>97</v>
      </c>
      <c r="H256" s="47">
        <v>3</v>
      </c>
      <c r="I256" s="47">
        <v>7</v>
      </c>
      <c r="J256" s="47">
        <v>7</v>
      </c>
      <c r="K256" s="47">
        <v>3</v>
      </c>
      <c r="L256" s="47">
        <v>0</v>
      </c>
      <c r="M256" s="47">
        <v>0</v>
      </c>
      <c r="N256" s="47">
        <v>0</v>
      </c>
      <c r="O256" s="47">
        <v>6</v>
      </c>
      <c r="P256" s="47">
        <v>2</v>
      </c>
      <c r="Q256" s="47">
        <v>5</v>
      </c>
      <c r="R256" s="47">
        <v>0</v>
      </c>
      <c r="S256" s="47">
        <v>10</v>
      </c>
      <c r="T256" s="47">
        <v>6</v>
      </c>
      <c r="U256" s="47">
        <v>7</v>
      </c>
      <c r="V256" s="47">
        <v>0</v>
      </c>
      <c r="W256" s="48"/>
      <c r="X256" s="23"/>
      <c r="Y256" s="23"/>
      <c r="Z256" s="23"/>
      <c r="AA256" s="23"/>
      <c r="AB256" s="23"/>
      <c r="AC256" s="23"/>
      <c r="AD256" s="23"/>
      <c r="AE256" s="23"/>
      <c r="AF256" s="23"/>
    </row>
    <row r="257" spans="1:32" ht="15" customHeight="1" x14ac:dyDescent="0.2">
      <c r="A257" s="45">
        <f t="shared" si="3"/>
        <v>184</v>
      </c>
      <c r="B257" s="54">
        <v>41706</v>
      </c>
      <c r="C257" s="46" t="s">
        <v>328</v>
      </c>
      <c r="D257" s="46" t="s">
        <v>329</v>
      </c>
      <c r="E257" s="47">
        <v>2015</v>
      </c>
      <c r="F257" s="47">
        <v>4</v>
      </c>
      <c r="G257" s="47">
        <v>106</v>
      </c>
      <c r="H257" s="47">
        <v>0</v>
      </c>
      <c r="I257" s="47">
        <v>3</v>
      </c>
      <c r="J257" s="47">
        <v>8</v>
      </c>
      <c r="K257" s="47">
        <v>1</v>
      </c>
      <c r="L257" s="47">
        <v>0</v>
      </c>
      <c r="M257" s="47">
        <v>0</v>
      </c>
      <c r="N257" s="47">
        <v>5</v>
      </c>
      <c r="O257" s="47">
        <v>8</v>
      </c>
      <c r="P257" s="47">
        <v>7</v>
      </c>
      <c r="Q257" s="47">
        <v>10</v>
      </c>
      <c r="R257" s="47">
        <v>5</v>
      </c>
      <c r="S257" s="47">
        <v>10</v>
      </c>
      <c r="T257" s="47">
        <v>5</v>
      </c>
      <c r="U257" s="47">
        <v>16</v>
      </c>
      <c r="V257" s="47">
        <v>0</v>
      </c>
      <c r="W257" s="48"/>
      <c r="X257" s="23"/>
      <c r="Y257" s="23"/>
      <c r="Z257" s="23"/>
      <c r="AA257" s="23"/>
      <c r="AB257" s="23"/>
      <c r="AC257" s="23"/>
      <c r="AD257" s="23"/>
      <c r="AE257" s="23"/>
      <c r="AF257" s="23"/>
    </row>
    <row r="258" spans="1:32" ht="15" customHeight="1" x14ac:dyDescent="0.2">
      <c r="A258" s="45">
        <f t="shared" si="3"/>
        <v>149</v>
      </c>
      <c r="B258" s="54">
        <v>41706</v>
      </c>
      <c r="C258" s="46" t="s">
        <v>328</v>
      </c>
      <c r="D258" s="46" t="s">
        <v>329</v>
      </c>
      <c r="E258" s="47">
        <v>2030</v>
      </c>
      <c r="F258" s="47">
        <v>4</v>
      </c>
      <c r="G258" s="47">
        <v>97</v>
      </c>
      <c r="H258" s="47">
        <v>3</v>
      </c>
      <c r="I258" s="47">
        <v>8</v>
      </c>
      <c r="J258" s="47">
        <v>4</v>
      </c>
      <c r="K258" s="47">
        <v>2</v>
      </c>
      <c r="L258" s="47">
        <v>0</v>
      </c>
      <c r="M258" s="47">
        <v>0</v>
      </c>
      <c r="N258" s="47">
        <v>1</v>
      </c>
      <c r="O258" s="47">
        <v>6</v>
      </c>
      <c r="P258" s="47">
        <v>6</v>
      </c>
      <c r="Q258" s="47">
        <v>3</v>
      </c>
      <c r="R258" s="47">
        <v>1</v>
      </c>
      <c r="S258" s="47">
        <v>6</v>
      </c>
      <c r="T258" s="47">
        <v>2</v>
      </c>
      <c r="U258" s="47">
        <v>10</v>
      </c>
      <c r="V258" s="47">
        <v>0</v>
      </c>
      <c r="W258" s="48"/>
      <c r="X258" s="23"/>
      <c r="Y258" s="23"/>
      <c r="Z258" s="23"/>
      <c r="AA258" s="23"/>
      <c r="AB258" s="23"/>
      <c r="AC258" s="23"/>
      <c r="AD258" s="23"/>
      <c r="AE258" s="23"/>
      <c r="AF258" s="23"/>
    </row>
    <row r="259" spans="1:32" ht="15" customHeight="1" x14ac:dyDescent="0.2">
      <c r="A259" s="45">
        <f t="shared" si="3"/>
        <v>157</v>
      </c>
      <c r="B259" s="54">
        <v>41706</v>
      </c>
      <c r="C259" s="46" t="s">
        <v>328</v>
      </c>
      <c r="D259" s="46" t="s">
        <v>329</v>
      </c>
      <c r="E259" s="47">
        <v>2045</v>
      </c>
      <c r="F259" s="47">
        <v>4</v>
      </c>
      <c r="G259" s="47">
        <v>87</v>
      </c>
      <c r="H259" s="47">
        <v>5</v>
      </c>
      <c r="I259" s="47">
        <v>7</v>
      </c>
      <c r="J259" s="47">
        <v>5</v>
      </c>
      <c r="K259" s="47">
        <v>3</v>
      </c>
      <c r="L259" s="47">
        <v>0</v>
      </c>
      <c r="M259" s="47">
        <v>0</v>
      </c>
      <c r="N259" s="47">
        <v>1</v>
      </c>
      <c r="O259" s="47">
        <v>4</v>
      </c>
      <c r="P259" s="47">
        <v>6</v>
      </c>
      <c r="Q259" s="47">
        <v>12</v>
      </c>
      <c r="R259" s="47">
        <v>2</v>
      </c>
      <c r="S259" s="47">
        <v>9</v>
      </c>
      <c r="T259" s="47">
        <v>6</v>
      </c>
      <c r="U259" s="47">
        <v>10</v>
      </c>
      <c r="V259" s="47">
        <v>0</v>
      </c>
      <c r="W259" s="48"/>
      <c r="X259" s="23"/>
      <c r="Y259" s="23"/>
      <c r="Z259" s="23"/>
      <c r="AA259" s="23"/>
      <c r="AB259" s="23"/>
      <c r="AC259" s="23"/>
      <c r="AD259" s="23"/>
      <c r="AE259" s="23"/>
      <c r="AF259" s="23"/>
    </row>
    <row r="260" spans="1:32" ht="15" customHeight="1" x14ac:dyDescent="0.2">
      <c r="A260" s="45">
        <f t="shared" ref="A260" si="4">SUM(G260:V260)</f>
        <v>0</v>
      </c>
      <c r="E260" s="28"/>
      <c r="F260" s="28"/>
      <c r="H260" s="28"/>
      <c r="I260" s="28"/>
      <c r="J260" s="28"/>
      <c r="K260" s="28"/>
      <c r="L260" s="28"/>
      <c r="M260" s="28"/>
      <c r="N260" s="28"/>
      <c r="O260" s="28"/>
      <c r="P260" s="28"/>
      <c r="Q260" s="28"/>
      <c r="R260" s="28"/>
      <c r="S260" s="28"/>
      <c r="T260" s="28"/>
      <c r="U260" s="28"/>
      <c r="V260" s="28"/>
      <c r="W260" s="29"/>
      <c r="X260" s="23"/>
      <c r="Y260" s="23"/>
      <c r="Z260" s="23"/>
      <c r="AA260" s="23"/>
      <c r="AB260" s="23"/>
      <c r="AC260" s="23"/>
      <c r="AD260" s="23"/>
      <c r="AE260" s="23"/>
      <c r="AF260" s="23"/>
    </row>
    <row r="261" spans="1:32" ht="15" customHeight="1" x14ac:dyDescent="0.2">
      <c r="A261" s="45">
        <f t="shared" ref="A261:A324" si="5">SUM(G261:V261)</f>
        <v>0</v>
      </c>
      <c r="E261" s="28"/>
      <c r="F261" s="28"/>
      <c r="H261" s="28"/>
      <c r="I261" s="28"/>
      <c r="J261" s="28"/>
      <c r="K261" s="28"/>
      <c r="L261" s="28"/>
      <c r="M261" s="28"/>
      <c r="N261" s="28"/>
      <c r="O261" s="28"/>
      <c r="P261" s="28"/>
      <c r="Q261" s="28"/>
      <c r="R261" s="28"/>
      <c r="S261" s="28"/>
      <c r="T261" s="28"/>
      <c r="U261" s="28"/>
      <c r="V261" s="28"/>
      <c r="W261" s="29"/>
      <c r="X261" s="23"/>
      <c r="Y261" s="23"/>
      <c r="Z261" s="23"/>
      <c r="AA261" s="23"/>
      <c r="AB261" s="23"/>
      <c r="AC261" s="23"/>
      <c r="AD261" s="23"/>
      <c r="AE261" s="23"/>
      <c r="AF261" s="23"/>
    </row>
    <row r="262" spans="1:32" ht="15" customHeight="1" x14ac:dyDescent="0.2">
      <c r="A262" s="45">
        <f t="shared" si="5"/>
        <v>0</v>
      </c>
      <c r="E262" s="28"/>
      <c r="F262" s="28"/>
      <c r="H262" s="28"/>
      <c r="I262" s="28"/>
      <c r="J262" s="28"/>
      <c r="K262" s="28"/>
      <c r="L262" s="28"/>
      <c r="M262" s="28"/>
      <c r="N262" s="28"/>
      <c r="O262" s="28"/>
      <c r="P262" s="28"/>
      <c r="Q262" s="28"/>
      <c r="R262" s="28"/>
      <c r="S262" s="28"/>
      <c r="T262" s="28"/>
      <c r="U262" s="28"/>
      <c r="V262" s="28"/>
      <c r="W262" s="29"/>
      <c r="X262" s="23"/>
      <c r="Y262" s="23"/>
      <c r="Z262" s="23"/>
      <c r="AA262" s="23"/>
      <c r="AB262" s="23"/>
      <c r="AC262" s="23"/>
      <c r="AD262" s="23"/>
      <c r="AE262" s="23"/>
      <c r="AF262" s="23"/>
    </row>
    <row r="263" spans="1:32" ht="15" customHeight="1" x14ac:dyDescent="0.2">
      <c r="A263" s="45">
        <f t="shared" si="5"/>
        <v>0</v>
      </c>
      <c r="E263" s="28"/>
      <c r="F263" s="28"/>
      <c r="H263" s="28"/>
      <c r="I263" s="28"/>
      <c r="J263" s="28"/>
      <c r="K263" s="28"/>
      <c r="L263" s="28"/>
      <c r="M263" s="28"/>
      <c r="N263" s="28"/>
      <c r="O263" s="28"/>
      <c r="P263" s="28"/>
      <c r="Q263" s="28"/>
      <c r="R263" s="28"/>
      <c r="S263" s="28"/>
      <c r="T263" s="28"/>
      <c r="U263" s="28"/>
      <c r="V263" s="28"/>
      <c r="W263" s="29"/>
      <c r="X263" s="23"/>
      <c r="Y263" s="23"/>
      <c r="Z263" s="23"/>
      <c r="AA263" s="23"/>
      <c r="AB263" s="23"/>
      <c r="AC263" s="23"/>
      <c r="AD263" s="23"/>
      <c r="AE263" s="23"/>
      <c r="AF263" s="23"/>
    </row>
    <row r="264" spans="1:32" ht="15" customHeight="1" x14ac:dyDescent="0.2">
      <c r="A264" s="45">
        <f t="shared" si="5"/>
        <v>0</v>
      </c>
      <c r="E264" s="28"/>
      <c r="F264" s="28"/>
      <c r="H264" s="28"/>
      <c r="I264" s="28"/>
      <c r="J264" s="28"/>
      <c r="K264" s="28"/>
      <c r="L264" s="28"/>
      <c r="M264" s="28"/>
      <c r="N264" s="28"/>
      <c r="O264" s="28"/>
      <c r="P264" s="28"/>
      <c r="Q264" s="28"/>
      <c r="R264" s="28"/>
      <c r="S264" s="28"/>
      <c r="T264" s="28"/>
      <c r="U264" s="28"/>
      <c r="V264" s="28"/>
      <c r="W264" s="29"/>
      <c r="X264" s="23"/>
      <c r="Y264" s="23"/>
      <c r="Z264" s="23"/>
      <c r="AA264" s="23"/>
      <c r="AB264" s="23"/>
      <c r="AC264" s="23"/>
      <c r="AD264" s="23"/>
      <c r="AE264" s="23"/>
      <c r="AF264" s="23"/>
    </row>
    <row r="265" spans="1:32" ht="15" customHeight="1" x14ac:dyDescent="0.2">
      <c r="A265" s="45">
        <f t="shared" si="5"/>
        <v>0</v>
      </c>
      <c r="E265" s="28"/>
      <c r="F265" s="28"/>
      <c r="H265" s="28"/>
      <c r="I265" s="28"/>
      <c r="J265" s="28"/>
      <c r="K265" s="28"/>
      <c r="L265" s="28"/>
      <c r="M265" s="28"/>
      <c r="N265" s="28"/>
      <c r="O265" s="28"/>
      <c r="P265" s="28"/>
      <c r="Q265" s="28"/>
      <c r="R265" s="28"/>
      <c r="S265" s="28"/>
      <c r="T265" s="28"/>
      <c r="U265" s="28"/>
      <c r="V265" s="28"/>
      <c r="W265" s="29"/>
      <c r="X265" s="23"/>
      <c r="Y265" s="23"/>
      <c r="Z265" s="23"/>
      <c r="AA265" s="23"/>
      <c r="AB265" s="23"/>
      <c r="AC265" s="23"/>
      <c r="AD265" s="23"/>
      <c r="AE265" s="23"/>
      <c r="AF265" s="23"/>
    </row>
    <row r="266" spans="1:32" ht="15" customHeight="1" x14ac:dyDescent="0.2">
      <c r="A266" s="45">
        <f t="shared" si="5"/>
        <v>0</v>
      </c>
      <c r="E266" s="28"/>
      <c r="F266" s="28"/>
      <c r="H266" s="28"/>
      <c r="I266" s="28"/>
      <c r="J266" s="28"/>
      <c r="K266" s="28"/>
      <c r="L266" s="28"/>
      <c r="M266" s="28"/>
      <c r="N266" s="28"/>
      <c r="O266" s="28"/>
      <c r="P266" s="28"/>
      <c r="Q266" s="28"/>
      <c r="R266" s="28"/>
      <c r="S266" s="28"/>
      <c r="T266" s="28"/>
      <c r="U266" s="28"/>
      <c r="V266" s="28"/>
      <c r="W266" s="29"/>
      <c r="X266" s="23"/>
      <c r="Y266" s="23"/>
      <c r="Z266" s="23"/>
      <c r="AA266" s="23"/>
      <c r="AB266" s="23"/>
      <c r="AC266" s="23"/>
      <c r="AD266" s="23"/>
      <c r="AE266" s="23"/>
      <c r="AF266" s="23"/>
    </row>
    <row r="267" spans="1:32" ht="15" customHeight="1" x14ac:dyDescent="0.2">
      <c r="A267" s="45">
        <f t="shared" si="5"/>
        <v>0</v>
      </c>
      <c r="E267" s="28"/>
      <c r="F267" s="28"/>
      <c r="H267" s="28"/>
      <c r="I267" s="28"/>
      <c r="J267" s="28"/>
      <c r="K267" s="28"/>
      <c r="L267" s="28"/>
      <c r="M267" s="28"/>
      <c r="N267" s="28"/>
      <c r="O267" s="28"/>
      <c r="P267" s="28"/>
      <c r="Q267" s="28"/>
      <c r="R267" s="28"/>
      <c r="S267" s="28"/>
      <c r="T267" s="28"/>
      <c r="U267" s="28"/>
      <c r="V267" s="28"/>
      <c r="W267" s="29"/>
      <c r="X267" s="23"/>
      <c r="Y267" s="23"/>
      <c r="Z267" s="23"/>
      <c r="AA267" s="23"/>
      <c r="AB267" s="23"/>
      <c r="AC267" s="23"/>
      <c r="AD267" s="23"/>
      <c r="AE267" s="23"/>
      <c r="AF267" s="23"/>
    </row>
    <row r="268" spans="1:32" ht="15" customHeight="1" x14ac:dyDescent="0.2">
      <c r="A268" s="45">
        <f t="shared" si="5"/>
        <v>0</v>
      </c>
      <c r="E268" s="28"/>
      <c r="F268" s="28"/>
      <c r="H268" s="28"/>
      <c r="I268" s="28"/>
      <c r="J268" s="28"/>
      <c r="K268" s="28"/>
      <c r="L268" s="28"/>
      <c r="M268" s="28"/>
      <c r="N268" s="28"/>
      <c r="O268" s="28"/>
      <c r="P268" s="28"/>
      <c r="Q268" s="28"/>
      <c r="R268" s="28"/>
      <c r="S268" s="28"/>
      <c r="T268" s="28"/>
      <c r="U268" s="28"/>
      <c r="V268" s="28"/>
      <c r="W268" s="29"/>
      <c r="X268" s="23"/>
      <c r="Y268" s="23"/>
      <c r="Z268" s="23"/>
      <c r="AA268" s="23"/>
      <c r="AB268" s="23"/>
      <c r="AC268" s="23"/>
      <c r="AD268" s="23"/>
      <c r="AE268" s="23"/>
      <c r="AF268" s="23"/>
    </row>
    <row r="269" spans="1:32" ht="15" customHeight="1" x14ac:dyDescent="0.2">
      <c r="A269" s="45">
        <f t="shared" si="5"/>
        <v>0</v>
      </c>
      <c r="E269" s="28"/>
      <c r="F269" s="28"/>
      <c r="H269" s="28"/>
      <c r="I269" s="28"/>
      <c r="J269" s="28"/>
      <c r="K269" s="28"/>
      <c r="L269" s="28"/>
      <c r="M269" s="28"/>
      <c r="N269" s="28"/>
      <c r="O269" s="28"/>
      <c r="P269" s="28"/>
      <c r="Q269" s="28"/>
      <c r="R269" s="28"/>
      <c r="S269" s="28"/>
      <c r="T269" s="28"/>
      <c r="U269" s="28"/>
      <c r="V269" s="28"/>
      <c r="W269" s="29"/>
      <c r="X269" s="23"/>
      <c r="Y269" s="23"/>
      <c r="Z269" s="23"/>
      <c r="AA269" s="23"/>
      <c r="AB269" s="23"/>
      <c r="AC269" s="23"/>
      <c r="AD269" s="23"/>
      <c r="AE269" s="23"/>
      <c r="AF269" s="23"/>
    </row>
    <row r="270" spans="1:32" ht="15" customHeight="1" x14ac:dyDescent="0.2">
      <c r="A270" s="45">
        <f t="shared" si="5"/>
        <v>0</v>
      </c>
      <c r="E270" s="28"/>
      <c r="F270" s="28"/>
      <c r="H270" s="28"/>
      <c r="I270" s="28"/>
      <c r="J270" s="28"/>
      <c r="K270" s="28"/>
      <c r="L270" s="28"/>
      <c r="M270" s="28"/>
      <c r="N270" s="28"/>
      <c r="O270" s="28"/>
      <c r="P270" s="28"/>
      <c r="Q270" s="28"/>
      <c r="R270" s="28"/>
      <c r="S270" s="28"/>
      <c r="T270" s="28"/>
      <c r="U270" s="28"/>
      <c r="V270" s="28"/>
      <c r="W270" s="29"/>
      <c r="X270" s="23"/>
      <c r="Y270" s="23"/>
      <c r="Z270" s="23"/>
      <c r="AA270" s="23"/>
      <c r="AB270" s="23"/>
      <c r="AC270" s="23"/>
      <c r="AD270" s="23"/>
      <c r="AE270" s="23"/>
      <c r="AF270" s="23"/>
    </row>
    <row r="271" spans="1:32" ht="15" customHeight="1" x14ac:dyDescent="0.2">
      <c r="A271" s="45">
        <f t="shared" si="5"/>
        <v>0</v>
      </c>
      <c r="E271" s="28"/>
      <c r="F271" s="28"/>
      <c r="H271" s="28"/>
      <c r="I271" s="28"/>
      <c r="J271" s="28"/>
      <c r="K271" s="28"/>
      <c r="L271" s="28"/>
      <c r="M271" s="28"/>
      <c r="N271" s="28"/>
      <c r="O271" s="28"/>
      <c r="P271" s="28"/>
      <c r="Q271" s="28"/>
      <c r="R271" s="28"/>
      <c r="S271" s="28"/>
      <c r="T271" s="28"/>
      <c r="U271" s="28"/>
      <c r="V271" s="28"/>
      <c r="W271" s="29"/>
      <c r="X271" s="23"/>
      <c r="Y271" s="23"/>
      <c r="Z271" s="23"/>
      <c r="AA271" s="23"/>
      <c r="AB271" s="23"/>
      <c r="AC271" s="23"/>
      <c r="AD271" s="23"/>
      <c r="AE271" s="23"/>
      <c r="AF271" s="23"/>
    </row>
    <row r="272" spans="1:32" ht="15" customHeight="1" x14ac:dyDescent="0.2">
      <c r="A272" s="45">
        <f t="shared" si="5"/>
        <v>0</v>
      </c>
      <c r="E272" s="28"/>
      <c r="F272" s="28"/>
      <c r="H272" s="28"/>
      <c r="I272" s="28"/>
      <c r="J272" s="28"/>
      <c r="K272" s="28"/>
      <c r="L272" s="28"/>
      <c r="M272" s="28"/>
      <c r="N272" s="28"/>
      <c r="O272" s="28"/>
      <c r="P272" s="28"/>
      <c r="Q272" s="28"/>
      <c r="R272" s="28"/>
      <c r="S272" s="28"/>
      <c r="T272" s="28"/>
      <c r="U272" s="28"/>
      <c r="V272" s="28"/>
      <c r="W272" s="29"/>
      <c r="X272" s="23"/>
      <c r="Y272" s="23"/>
      <c r="Z272" s="23"/>
      <c r="AA272" s="23"/>
      <c r="AB272" s="23"/>
      <c r="AC272" s="23"/>
      <c r="AD272" s="23"/>
      <c r="AE272" s="23"/>
      <c r="AF272" s="23"/>
    </row>
    <row r="273" spans="1:32" ht="15" customHeight="1" x14ac:dyDescent="0.2">
      <c r="A273" s="45">
        <f t="shared" si="5"/>
        <v>0</v>
      </c>
      <c r="E273" s="28"/>
      <c r="F273" s="28"/>
      <c r="H273" s="28"/>
      <c r="I273" s="28"/>
      <c r="J273" s="28"/>
      <c r="K273" s="28"/>
      <c r="L273" s="28"/>
      <c r="M273" s="28"/>
      <c r="N273" s="28"/>
      <c r="O273" s="28"/>
      <c r="P273" s="28"/>
      <c r="Q273" s="28"/>
      <c r="R273" s="28"/>
      <c r="S273" s="28"/>
      <c r="T273" s="28"/>
      <c r="U273" s="28"/>
      <c r="V273" s="28"/>
      <c r="W273" s="29"/>
      <c r="X273" s="23"/>
      <c r="Y273" s="23"/>
      <c r="Z273" s="23"/>
      <c r="AA273" s="23"/>
      <c r="AB273" s="23"/>
      <c r="AC273" s="23"/>
      <c r="AD273" s="23"/>
      <c r="AE273" s="23"/>
      <c r="AF273" s="23"/>
    </row>
    <row r="274" spans="1:32" ht="15" customHeight="1" x14ac:dyDescent="0.2">
      <c r="A274" s="45">
        <f t="shared" si="5"/>
        <v>0</v>
      </c>
      <c r="E274" s="28"/>
      <c r="F274" s="28"/>
      <c r="H274" s="28"/>
      <c r="I274" s="28"/>
      <c r="J274" s="28"/>
      <c r="K274" s="28"/>
      <c r="L274" s="28"/>
      <c r="M274" s="28"/>
      <c r="N274" s="28"/>
      <c r="O274" s="28"/>
      <c r="P274" s="28"/>
      <c r="Q274" s="28"/>
      <c r="R274" s="28"/>
      <c r="S274" s="28"/>
      <c r="T274" s="28"/>
      <c r="U274" s="28"/>
      <c r="V274" s="28"/>
      <c r="W274" s="29"/>
      <c r="X274" s="23"/>
      <c r="Y274" s="23"/>
      <c r="Z274" s="23"/>
      <c r="AA274" s="23"/>
      <c r="AB274" s="23"/>
      <c r="AC274" s="23"/>
      <c r="AD274" s="23"/>
      <c r="AE274" s="23"/>
      <c r="AF274" s="23"/>
    </row>
    <row r="275" spans="1:32" ht="15" customHeight="1" x14ac:dyDescent="0.2">
      <c r="A275" s="45">
        <f t="shared" si="5"/>
        <v>0</v>
      </c>
      <c r="E275" s="28"/>
      <c r="F275" s="28"/>
      <c r="H275" s="28"/>
      <c r="I275" s="28"/>
      <c r="J275" s="28"/>
      <c r="K275" s="28"/>
      <c r="L275" s="28"/>
      <c r="M275" s="28"/>
      <c r="N275" s="28"/>
      <c r="O275" s="28"/>
      <c r="P275" s="28"/>
      <c r="Q275" s="28"/>
      <c r="R275" s="28"/>
      <c r="S275" s="28"/>
      <c r="T275" s="28"/>
      <c r="U275" s="28"/>
      <c r="V275" s="28"/>
      <c r="W275" s="29"/>
      <c r="X275" s="23"/>
      <c r="Y275" s="23"/>
      <c r="Z275" s="23"/>
      <c r="AA275" s="23"/>
      <c r="AB275" s="23"/>
      <c r="AC275" s="23"/>
      <c r="AD275" s="23"/>
      <c r="AE275" s="23"/>
      <c r="AF275" s="23"/>
    </row>
    <row r="276" spans="1:32" ht="15" customHeight="1" x14ac:dyDescent="0.2">
      <c r="A276" s="45">
        <f t="shared" si="5"/>
        <v>0</v>
      </c>
      <c r="E276" s="28"/>
      <c r="F276" s="28"/>
      <c r="H276" s="28"/>
      <c r="I276" s="28"/>
      <c r="J276" s="28"/>
      <c r="K276" s="28"/>
      <c r="L276" s="28"/>
      <c r="M276" s="28"/>
      <c r="N276" s="28"/>
      <c r="O276" s="28"/>
      <c r="P276" s="28"/>
      <c r="Q276" s="28"/>
      <c r="R276" s="28"/>
      <c r="S276" s="28"/>
      <c r="T276" s="28"/>
      <c r="U276" s="28"/>
      <c r="V276" s="28"/>
      <c r="W276" s="29"/>
      <c r="X276" s="23"/>
      <c r="Y276" s="23"/>
      <c r="Z276" s="23"/>
      <c r="AA276" s="23"/>
      <c r="AB276" s="23"/>
      <c r="AC276" s="23"/>
      <c r="AD276" s="23"/>
      <c r="AE276" s="23"/>
      <c r="AF276" s="23"/>
    </row>
    <row r="277" spans="1:32" ht="15" customHeight="1" x14ac:dyDescent="0.2">
      <c r="A277" s="45">
        <f t="shared" si="5"/>
        <v>0</v>
      </c>
      <c r="E277" s="28"/>
      <c r="F277" s="28"/>
      <c r="H277" s="28"/>
      <c r="I277" s="28"/>
      <c r="J277" s="28"/>
      <c r="K277" s="28"/>
      <c r="L277" s="28"/>
      <c r="M277" s="28"/>
      <c r="N277" s="28"/>
      <c r="O277" s="28"/>
      <c r="P277" s="28"/>
      <c r="Q277" s="28"/>
      <c r="R277" s="28"/>
      <c r="S277" s="28"/>
      <c r="T277" s="28"/>
      <c r="U277" s="28"/>
      <c r="V277" s="28"/>
      <c r="W277" s="29"/>
      <c r="X277" s="23"/>
      <c r="Y277" s="23"/>
      <c r="Z277" s="23"/>
      <c r="AA277" s="23"/>
      <c r="AB277" s="23"/>
      <c r="AC277" s="23"/>
      <c r="AD277" s="23"/>
      <c r="AE277" s="23"/>
      <c r="AF277" s="23"/>
    </row>
    <row r="278" spans="1:32" ht="15" customHeight="1" x14ac:dyDescent="0.2">
      <c r="A278" s="45">
        <f t="shared" si="5"/>
        <v>0</v>
      </c>
      <c r="E278" s="28"/>
      <c r="F278" s="28"/>
      <c r="H278" s="28"/>
      <c r="I278" s="28"/>
      <c r="J278" s="28"/>
      <c r="K278" s="28"/>
      <c r="L278" s="28"/>
      <c r="M278" s="28"/>
      <c r="N278" s="28"/>
      <c r="O278" s="28"/>
      <c r="P278" s="28"/>
      <c r="Q278" s="28"/>
      <c r="R278" s="28"/>
      <c r="S278" s="28"/>
      <c r="T278" s="28"/>
      <c r="U278" s="28"/>
      <c r="V278" s="28"/>
      <c r="W278" s="29"/>
      <c r="X278" s="23"/>
      <c r="Y278" s="23"/>
      <c r="Z278" s="23"/>
      <c r="AA278" s="23"/>
      <c r="AB278" s="23"/>
      <c r="AC278" s="23"/>
      <c r="AD278" s="23"/>
      <c r="AE278" s="23"/>
      <c r="AF278" s="23"/>
    </row>
    <row r="279" spans="1:32" ht="15" customHeight="1" x14ac:dyDescent="0.2">
      <c r="A279" s="45">
        <f t="shared" si="5"/>
        <v>0</v>
      </c>
      <c r="E279" s="28"/>
      <c r="F279" s="28"/>
      <c r="H279" s="28"/>
      <c r="I279" s="28"/>
      <c r="J279" s="28"/>
      <c r="K279" s="28"/>
      <c r="L279" s="28"/>
      <c r="M279" s="28"/>
      <c r="N279" s="28"/>
      <c r="O279" s="28"/>
      <c r="P279" s="28"/>
      <c r="Q279" s="28"/>
      <c r="R279" s="28"/>
      <c r="S279" s="28"/>
      <c r="T279" s="28"/>
      <c r="U279" s="28"/>
      <c r="V279" s="28"/>
      <c r="W279" s="29"/>
      <c r="X279" s="23"/>
      <c r="Y279" s="23"/>
      <c r="Z279" s="23"/>
      <c r="AA279" s="23"/>
      <c r="AB279" s="23"/>
      <c r="AC279" s="23"/>
      <c r="AD279" s="23"/>
      <c r="AE279" s="23"/>
      <c r="AF279" s="23"/>
    </row>
    <row r="280" spans="1:32" ht="15" customHeight="1" x14ac:dyDescent="0.2">
      <c r="A280" s="45">
        <f t="shared" si="5"/>
        <v>0</v>
      </c>
      <c r="E280" s="28"/>
      <c r="F280" s="28"/>
      <c r="H280" s="28"/>
      <c r="I280" s="28"/>
      <c r="J280" s="28"/>
      <c r="K280" s="28"/>
      <c r="L280" s="28"/>
      <c r="M280" s="28"/>
      <c r="N280" s="28"/>
      <c r="O280" s="28"/>
      <c r="P280" s="28"/>
      <c r="Q280" s="28"/>
      <c r="R280" s="28"/>
      <c r="S280" s="28"/>
      <c r="T280" s="28"/>
      <c r="U280" s="28"/>
      <c r="V280" s="28"/>
      <c r="W280" s="29"/>
      <c r="X280" s="23"/>
      <c r="Y280" s="23"/>
      <c r="Z280" s="23"/>
      <c r="AA280" s="23"/>
      <c r="AB280" s="23"/>
      <c r="AC280" s="23"/>
      <c r="AD280" s="23"/>
      <c r="AE280" s="23"/>
      <c r="AF280" s="23"/>
    </row>
    <row r="281" spans="1:32" ht="15" customHeight="1" x14ac:dyDescent="0.2">
      <c r="A281" s="45">
        <f t="shared" si="5"/>
        <v>0</v>
      </c>
      <c r="E281" s="28"/>
      <c r="F281" s="28"/>
      <c r="H281" s="28"/>
      <c r="I281" s="28"/>
      <c r="J281" s="28"/>
      <c r="K281" s="28"/>
      <c r="L281" s="28"/>
      <c r="M281" s="28"/>
      <c r="N281" s="28"/>
      <c r="O281" s="28"/>
      <c r="P281" s="28"/>
      <c r="Q281" s="28"/>
      <c r="R281" s="28"/>
      <c r="S281" s="28"/>
      <c r="T281" s="28"/>
      <c r="U281" s="28"/>
      <c r="V281" s="28"/>
      <c r="W281" s="29"/>
      <c r="X281" s="23"/>
      <c r="Y281" s="23"/>
      <c r="Z281" s="23"/>
      <c r="AA281" s="23"/>
      <c r="AB281" s="23"/>
      <c r="AC281" s="23"/>
      <c r="AD281" s="23"/>
      <c r="AE281" s="23"/>
      <c r="AF281" s="23"/>
    </row>
    <row r="282" spans="1:32" ht="15" customHeight="1" x14ac:dyDescent="0.2">
      <c r="A282" s="45">
        <f t="shared" si="5"/>
        <v>0</v>
      </c>
      <c r="E282" s="28"/>
      <c r="F282" s="28"/>
      <c r="H282" s="28"/>
      <c r="I282" s="28"/>
      <c r="J282" s="28"/>
      <c r="K282" s="28"/>
      <c r="L282" s="28"/>
      <c r="M282" s="28"/>
      <c r="N282" s="28"/>
      <c r="O282" s="28"/>
      <c r="P282" s="28"/>
      <c r="Q282" s="28"/>
      <c r="R282" s="28"/>
      <c r="S282" s="28"/>
      <c r="T282" s="28"/>
      <c r="U282" s="28"/>
      <c r="V282" s="28"/>
      <c r="W282" s="29"/>
      <c r="X282" s="23"/>
      <c r="Y282" s="23"/>
      <c r="Z282" s="23"/>
      <c r="AA282" s="23"/>
      <c r="AB282" s="23"/>
      <c r="AC282" s="23"/>
      <c r="AD282" s="23"/>
      <c r="AE282" s="23"/>
      <c r="AF282" s="23"/>
    </row>
    <row r="283" spans="1:32" ht="15" customHeight="1" x14ac:dyDescent="0.2">
      <c r="A283" s="45">
        <f t="shared" si="5"/>
        <v>0</v>
      </c>
      <c r="E283" s="28"/>
      <c r="F283" s="28"/>
      <c r="H283" s="28"/>
      <c r="I283" s="28"/>
      <c r="J283" s="28"/>
      <c r="K283" s="28"/>
      <c r="L283" s="28"/>
      <c r="M283" s="28"/>
      <c r="N283" s="28"/>
      <c r="O283" s="28"/>
      <c r="P283" s="28"/>
      <c r="Q283" s="28"/>
      <c r="R283" s="28"/>
      <c r="S283" s="28"/>
      <c r="T283" s="28"/>
      <c r="U283" s="28"/>
      <c r="V283" s="28"/>
      <c r="W283" s="29"/>
      <c r="X283" s="23"/>
      <c r="Y283" s="23"/>
      <c r="Z283" s="23"/>
      <c r="AA283" s="23"/>
      <c r="AB283" s="23"/>
      <c r="AC283" s="23"/>
      <c r="AD283" s="23"/>
      <c r="AE283" s="23"/>
      <c r="AF283" s="23"/>
    </row>
    <row r="284" spans="1:32" ht="15" customHeight="1" x14ac:dyDescent="0.2">
      <c r="A284" s="45">
        <f t="shared" si="5"/>
        <v>0</v>
      </c>
      <c r="E284" s="28"/>
      <c r="F284" s="28"/>
      <c r="H284" s="28"/>
      <c r="I284" s="28"/>
      <c r="J284" s="28"/>
      <c r="K284" s="28"/>
      <c r="L284" s="28"/>
      <c r="M284" s="28"/>
      <c r="N284" s="28"/>
      <c r="O284" s="28"/>
      <c r="P284" s="28"/>
      <c r="Q284" s="28"/>
      <c r="R284" s="28"/>
      <c r="S284" s="28"/>
      <c r="T284" s="28"/>
      <c r="U284" s="28"/>
      <c r="V284" s="28"/>
      <c r="W284" s="29"/>
      <c r="X284" s="23"/>
      <c r="Y284" s="23"/>
      <c r="Z284" s="23"/>
      <c r="AA284" s="23"/>
      <c r="AB284" s="23"/>
      <c r="AC284" s="23"/>
      <c r="AD284" s="23"/>
      <c r="AE284" s="23"/>
      <c r="AF284" s="23"/>
    </row>
    <row r="285" spans="1:32" ht="15" customHeight="1" x14ac:dyDescent="0.2">
      <c r="A285" s="45">
        <f t="shared" si="5"/>
        <v>0</v>
      </c>
      <c r="E285" s="28"/>
      <c r="F285" s="28"/>
      <c r="H285" s="28"/>
      <c r="I285" s="28"/>
      <c r="J285" s="28"/>
      <c r="K285" s="28"/>
      <c r="L285" s="28"/>
      <c r="M285" s="28"/>
      <c r="N285" s="28"/>
      <c r="O285" s="28"/>
      <c r="P285" s="28"/>
      <c r="Q285" s="28"/>
      <c r="R285" s="28"/>
      <c r="S285" s="28"/>
      <c r="T285" s="28"/>
      <c r="U285" s="28"/>
      <c r="V285" s="28"/>
      <c r="W285" s="29"/>
      <c r="X285" s="23"/>
      <c r="Y285" s="23"/>
      <c r="Z285" s="23"/>
      <c r="AA285" s="23"/>
      <c r="AB285" s="23"/>
      <c r="AC285" s="23"/>
      <c r="AD285" s="23"/>
      <c r="AE285" s="23"/>
      <c r="AF285" s="23"/>
    </row>
    <row r="286" spans="1:32" ht="15" customHeight="1" x14ac:dyDescent="0.2">
      <c r="A286" s="45">
        <f t="shared" si="5"/>
        <v>0</v>
      </c>
      <c r="E286" s="28"/>
      <c r="F286" s="28"/>
      <c r="H286" s="28"/>
      <c r="I286" s="28"/>
      <c r="J286" s="28"/>
      <c r="K286" s="28"/>
      <c r="L286" s="28"/>
      <c r="M286" s="28"/>
      <c r="N286" s="28"/>
      <c r="O286" s="28"/>
      <c r="P286" s="28"/>
      <c r="Q286" s="28"/>
      <c r="R286" s="28"/>
      <c r="S286" s="28"/>
      <c r="T286" s="28"/>
      <c r="U286" s="28"/>
      <c r="V286" s="28"/>
      <c r="W286" s="29"/>
      <c r="X286" s="23"/>
      <c r="Y286" s="23"/>
      <c r="Z286" s="23"/>
      <c r="AA286" s="23"/>
      <c r="AB286" s="23"/>
      <c r="AC286" s="23"/>
      <c r="AD286" s="23"/>
      <c r="AE286" s="23"/>
      <c r="AF286" s="23"/>
    </row>
    <row r="287" spans="1:32" ht="15" customHeight="1" x14ac:dyDescent="0.2">
      <c r="A287" s="45">
        <f t="shared" si="5"/>
        <v>0</v>
      </c>
      <c r="E287" s="28"/>
      <c r="F287" s="28"/>
      <c r="H287" s="28"/>
      <c r="I287" s="28"/>
      <c r="J287" s="28"/>
      <c r="K287" s="28"/>
      <c r="L287" s="28"/>
      <c r="M287" s="28"/>
      <c r="N287" s="28"/>
      <c r="O287" s="28"/>
      <c r="P287" s="28"/>
      <c r="Q287" s="28"/>
      <c r="R287" s="28"/>
      <c r="S287" s="28"/>
      <c r="T287" s="28"/>
      <c r="U287" s="28"/>
      <c r="V287" s="28"/>
      <c r="W287" s="29"/>
      <c r="X287" s="23"/>
      <c r="Y287" s="23"/>
      <c r="Z287" s="23"/>
      <c r="AA287" s="23"/>
      <c r="AB287" s="23"/>
      <c r="AC287" s="23"/>
      <c r="AD287" s="23"/>
      <c r="AE287" s="23"/>
      <c r="AF287" s="23"/>
    </row>
    <row r="288" spans="1:32" ht="15" customHeight="1" x14ac:dyDescent="0.2">
      <c r="A288" s="45">
        <f t="shared" si="5"/>
        <v>0</v>
      </c>
      <c r="E288" s="28"/>
      <c r="F288" s="28"/>
      <c r="H288" s="28"/>
      <c r="I288" s="28"/>
      <c r="J288" s="28"/>
      <c r="K288" s="28"/>
      <c r="L288" s="28"/>
      <c r="M288" s="28"/>
      <c r="N288" s="28"/>
      <c r="O288" s="28"/>
      <c r="P288" s="28"/>
      <c r="Q288" s="28"/>
      <c r="R288" s="28"/>
      <c r="S288" s="28"/>
      <c r="T288" s="28"/>
      <c r="U288" s="28"/>
      <c r="V288" s="28"/>
      <c r="W288" s="29"/>
      <c r="X288" s="23"/>
      <c r="Y288" s="23"/>
      <c r="Z288" s="23"/>
      <c r="AA288" s="23"/>
      <c r="AB288" s="23"/>
      <c r="AC288" s="23"/>
      <c r="AD288" s="23"/>
      <c r="AE288" s="23"/>
      <c r="AF288" s="23"/>
    </row>
    <row r="289" spans="1:32" ht="15" customHeight="1" x14ac:dyDescent="0.2">
      <c r="A289" s="45">
        <f t="shared" si="5"/>
        <v>0</v>
      </c>
      <c r="E289" s="28"/>
      <c r="F289" s="28"/>
      <c r="H289" s="28"/>
      <c r="I289" s="28"/>
      <c r="J289" s="28"/>
      <c r="K289" s="28"/>
      <c r="L289" s="28"/>
      <c r="M289" s="28"/>
      <c r="N289" s="28"/>
      <c r="O289" s="28"/>
      <c r="P289" s="28"/>
      <c r="Q289" s="28"/>
      <c r="R289" s="28"/>
      <c r="S289" s="28"/>
      <c r="T289" s="28"/>
      <c r="U289" s="28"/>
      <c r="V289" s="28"/>
      <c r="W289" s="29"/>
      <c r="X289" s="23"/>
      <c r="Y289" s="23"/>
      <c r="Z289" s="23"/>
      <c r="AA289" s="23"/>
      <c r="AB289" s="23"/>
      <c r="AC289" s="23"/>
      <c r="AD289" s="23"/>
      <c r="AE289" s="23"/>
      <c r="AF289" s="23"/>
    </row>
    <row r="290" spans="1:32" ht="15" customHeight="1" x14ac:dyDescent="0.2">
      <c r="A290" s="45">
        <f t="shared" si="5"/>
        <v>0</v>
      </c>
      <c r="E290" s="28"/>
      <c r="F290" s="28"/>
      <c r="H290" s="28"/>
      <c r="I290" s="28"/>
      <c r="J290" s="28"/>
      <c r="K290" s="28"/>
      <c r="L290" s="28"/>
      <c r="M290" s="28"/>
      <c r="N290" s="28"/>
      <c r="O290" s="28"/>
      <c r="P290" s="28"/>
      <c r="Q290" s="28"/>
      <c r="R290" s="28"/>
      <c r="S290" s="28"/>
      <c r="T290" s="28"/>
      <c r="U290" s="28"/>
      <c r="V290" s="28"/>
      <c r="W290" s="29"/>
      <c r="X290" s="23"/>
      <c r="Y290" s="23"/>
      <c r="Z290" s="23"/>
      <c r="AA290" s="23"/>
      <c r="AB290" s="23"/>
      <c r="AC290" s="23"/>
      <c r="AD290" s="23"/>
      <c r="AE290" s="23"/>
      <c r="AF290" s="23"/>
    </row>
    <row r="291" spans="1:32" ht="15" customHeight="1" x14ac:dyDescent="0.2">
      <c r="A291" s="45">
        <f t="shared" si="5"/>
        <v>0</v>
      </c>
      <c r="E291" s="28"/>
      <c r="F291" s="28"/>
      <c r="H291" s="28"/>
      <c r="I291" s="28"/>
      <c r="J291" s="28"/>
      <c r="K291" s="28"/>
      <c r="L291" s="28"/>
      <c r="M291" s="28"/>
      <c r="N291" s="28"/>
      <c r="O291" s="28"/>
      <c r="P291" s="28"/>
      <c r="Q291" s="28"/>
      <c r="R291" s="28"/>
      <c r="S291" s="28"/>
      <c r="T291" s="28"/>
      <c r="U291" s="28"/>
      <c r="V291" s="28"/>
      <c r="W291" s="29"/>
      <c r="X291" s="23"/>
      <c r="Y291" s="23"/>
      <c r="Z291" s="23"/>
      <c r="AA291" s="23"/>
      <c r="AB291" s="23"/>
      <c r="AC291" s="23"/>
      <c r="AD291" s="23"/>
      <c r="AE291" s="23"/>
      <c r="AF291" s="23"/>
    </row>
    <row r="292" spans="1:32" ht="15" customHeight="1" x14ac:dyDescent="0.2">
      <c r="A292" s="45">
        <f t="shared" si="5"/>
        <v>0</v>
      </c>
      <c r="E292" s="28"/>
      <c r="F292" s="28"/>
      <c r="H292" s="28"/>
      <c r="I292" s="28"/>
      <c r="J292" s="28"/>
      <c r="K292" s="28"/>
      <c r="L292" s="28"/>
      <c r="M292" s="28"/>
      <c r="N292" s="28"/>
      <c r="O292" s="28"/>
      <c r="P292" s="28"/>
      <c r="Q292" s="28"/>
      <c r="R292" s="28"/>
      <c r="S292" s="28"/>
      <c r="T292" s="28"/>
      <c r="U292" s="28"/>
      <c r="V292" s="28"/>
      <c r="W292" s="29"/>
      <c r="X292" s="23"/>
      <c r="Y292" s="23"/>
      <c r="Z292" s="23"/>
      <c r="AA292" s="23"/>
      <c r="AB292" s="23"/>
      <c r="AC292" s="23"/>
      <c r="AD292" s="23"/>
      <c r="AE292" s="23"/>
      <c r="AF292" s="23"/>
    </row>
    <row r="293" spans="1:32" ht="15" customHeight="1" x14ac:dyDescent="0.2">
      <c r="A293" s="45">
        <f t="shared" si="5"/>
        <v>0</v>
      </c>
      <c r="E293" s="28"/>
      <c r="F293" s="28"/>
      <c r="H293" s="28"/>
      <c r="I293" s="28"/>
      <c r="J293" s="28"/>
      <c r="K293" s="28"/>
      <c r="L293" s="28"/>
      <c r="M293" s="28"/>
      <c r="N293" s="28"/>
      <c r="O293" s="28"/>
      <c r="P293" s="28"/>
      <c r="Q293" s="28"/>
      <c r="R293" s="28"/>
      <c r="S293" s="28"/>
      <c r="T293" s="28"/>
      <c r="U293" s="28"/>
      <c r="V293" s="28"/>
      <c r="W293" s="29"/>
      <c r="X293" s="23"/>
      <c r="Y293" s="23"/>
      <c r="Z293" s="23"/>
      <c r="AA293" s="23"/>
      <c r="AB293" s="23"/>
      <c r="AC293" s="23"/>
      <c r="AD293" s="23"/>
      <c r="AE293" s="23"/>
      <c r="AF293" s="23"/>
    </row>
    <row r="294" spans="1:32" ht="15" customHeight="1" x14ac:dyDescent="0.2">
      <c r="A294" s="45">
        <f t="shared" si="5"/>
        <v>0</v>
      </c>
      <c r="E294" s="28"/>
      <c r="F294" s="28"/>
      <c r="H294" s="28"/>
      <c r="I294" s="28"/>
      <c r="J294" s="28"/>
      <c r="K294" s="28"/>
      <c r="L294" s="28"/>
      <c r="M294" s="28"/>
      <c r="N294" s="28"/>
      <c r="O294" s="28"/>
      <c r="P294" s="28"/>
      <c r="Q294" s="28"/>
      <c r="R294" s="28"/>
      <c r="S294" s="28"/>
      <c r="T294" s="28"/>
      <c r="U294" s="28"/>
      <c r="V294" s="28"/>
      <c r="W294" s="29"/>
      <c r="X294" s="23"/>
      <c r="Y294" s="23"/>
      <c r="Z294" s="23"/>
      <c r="AA294" s="23"/>
      <c r="AB294" s="23"/>
      <c r="AC294" s="23"/>
      <c r="AD294" s="23"/>
      <c r="AE294" s="23"/>
      <c r="AF294" s="23"/>
    </row>
    <row r="295" spans="1:32" ht="15" customHeight="1" x14ac:dyDescent="0.2">
      <c r="A295" s="45">
        <f t="shared" si="5"/>
        <v>0</v>
      </c>
      <c r="E295" s="28"/>
      <c r="F295" s="28"/>
      <c r="H295" s="28"/>
      <c r="I295" s="28"/>
      <c r="J295" s="28"/>
      <c r="K295" s="28"/>
      <c r="L295" s="28"/>
      <c r="M295" s="28"/>
      <c r="N295" s="28"/>
      <c r="O295" s="28"/>
      <c r="P295" s="28"/>
      <c r="Q295" s="28"/>
      <c r="R295" s="28"/>
      <c r="S295" s="28"/>
      <c r="T295" s="28"/>
      <c r="U295" s="28"/>
      <c r="V295" s="28"/>
      <c r="W295" s="29"/>
      <c r="X295" s="23"/>
      <c r="Y295" s="23"/>
      <c r="Z295" s="23"/>
      <c r="AA295" s="23"/>
      <c r="AB295" s="23"/>
      <c r="AC295" s="23"/>
      <c r="AD295" s="23"/>
      <c r="AE295" s="23"/>
      <c r="AF295" s="23"/>
    </row>
    <row r="296" spans="1:32" ht="15" customHeight="1" x14ac:dyDescent="0.2">
      <c r="A296" s="45">
        <f t="shared" si="5"/>
        <v>0</v>
      </c>
      <c r="E296" s="28"/>
      <c r="F296" s="28"/>
      <c r="H296" s="28"/>
      <c r="I296" s="28"/>
      <c r="J296" s="28"/>
      <c r="K296" s="28"/>
      <c r="L296" s="28"/>
      <c r="M296" s="28"/>
      <c r="N296" s="28"/>
      <c r="O296" s="28"/>
      <c r="P296" s="28"/>
      <c r="Q296" s="28"/>
      <c r="R296" s="28"/>
      <c r="S296" s="28"/>
      <c r="T296" s="28"/>
      <c r="U296" s="28"/>
      <c r="V296" s="28"/>
      <c r="W296" s="29"/>
      <c r="X296" s="23"/>
      <c r="Y296" s="23"/>
      <c r="Z296" s="23"/>
      <c r="AA296" s="23"/>
      <c r="AB296" s="23"/>
      <c r="AC296" s="23"/>
      <c r="AD296" s="23"/>
      <c r="AE296" s="23"/>
      <c r="AF296" s="23"/>
    </row>
    <row r="297" spans="1:32" ht="15" customHeight="1" x14ac:dyDescent="0.2">
      <c r="A297" s="45">
        <f t="shared" si="5"/>
        <v>0</v>
      </c>
      <c r="E297" s="28"/>
      <c r="F297" s="28"/>
      <c r="H297" s="28"/>
      <c r="I297" s="28"/>
      <c r="J297" s="28"/>
      <c r="K297" s="28"/>
      <c r="L297" s="28"/>
      <c r="M297" s="28"/>
      <c r="N297" s="28"/>
      <c r="O297" s="28"/>
      <c r="P297" s="28"/>
      <c r="Q297" s="28"/>
      <c r="R297" s="28"/>
      <c r="S297" s="28"/>
      <c r="T297" s="28"/>
      <c r="U297" s="28"/>
      <c r="V297" s="28"/>
      <c r="W297" s="29"/>
      <c r="X297" s="23"/>
      <c r="Y297" s="23"/>
      <c r="Z297" s="23"/>
      <c r="AA297" s="23"/>
      <c r="AB297" s="23"/>
      <c r="AC297" s="23"/>
      <c r="AD297" s="23"/>
      <c r="AE297" s="23"/>
      <c r="AF297" s="23"/>
    </row>
    <row r="298" spans="1:32" ht="15" customHeight="1" x14ac:dyDescent="0.2">
      <c r="A298" s="45">
        <f t="shared" si="5"/>
        <v>0</v>
      </c>
      <c r="E298" s="28"/>
      <c r="F298" s="28"/>
      <c r="H298" s="28"/>
      <c r="I298" s="28"/>
      <c r="J298" s="28"/>
      <c r="K298" s="28"/>
      <c r="L298" s="28"/>
      <c r="M298" s="28"/>
      <c r="N298" s="28"/>
      <c r="O298" s="28"/>
      <c r="P298" s="28"/>
      <c r="Q298" s="28"/>
      <c r="R298" s="28"/>
      <c r="S298" s="28"/>
      <c r="T298" s="28"/>
      <c r="U298" s="28"/>
      <c r="V298" s="28"/>
      <c r="W298" s="29"/>
      <c r="X298" s="23"/>
      <c r="Y298" s="23"/>
      <c r="Z298" s="23"/>
      <c r="AA298" s="23"/>
      <c r="AB298" s="23"/>
      <c r="AC298" s="23"/>
      <c r="AD298" s="23"/>
      <c r="AE298" s="23"/>
      <c r="AF298" s="23"/>
    </row>
    <row r="299" spans="1:32" ht="15" customHeight="1" x14ac:dyDescent="0.2">
      <c r="A299" s="45">
        <f t="shared" si="5"/>
        <v>0</v>
      </c>
      <c r="E299" s="28"/>
      <c r="F299" s="28"/>
      <c r="H299" s="28"/>
      <c r="I299" s="28"/>
      <c r="J299" s="28"/>
      <c r="K299" s="28"/>
      <c r="L299" s="28"/>
      <c r="M299" s="28"/>
      <c r="N299" s="28"/>
      <c r="O299" s="28"/>
      <c r="P299" s="28"/>
      <c r="Q299" s="28"/>
      <c r="R299" s="28"/>
      <c r="S299" s="28"/>
      <c r="T299" s="28"/>
      <c r="U299" s="28"/>
      <c r="V299" s="28"/>
      <c r="W299" s="29"/>
      <c r="X299" s="23"/>
      <c r="Y299" s="23"/>
      <c r="Z299" s="23"/>
      <c r="AA299" s="23"/>
      <c r="AB299" s="23"/>
      <c r="AC299" s="23"/>
      <c r="AD299" s="23"/>
      <c r="AE299" s="23"/>
      <c r="AF299" s="23"/>
    </row>
    <row r="300" spans="1:32" ht="15" customHeight="1" x14ac:dyDescent="0.2">
      <c r="A300" s="45">
        <f t="shared" si="5"/>
        <v>0</v>
      </c>
      <c r="E300" s="28"/>
      <c r="F300" s="28"/>
      <c r="H300" s="28"/>
      <c r="I300" s="28"/>
      <c r="J300" s="28"/>
      <c r="K300" s="28"/>
      <c r="L300" s="28"/>
      <c r="M300" s="28"/>
      <c r="N300" s="28"/>
      <c r="O300" s="28"/>
      <c r="P300" s="28"/>
      <c r="Q300" s="28"/>
      <c r="R300" s="28"/>
      <c r="S300" s="28"/>
      <c r="T300" s="28"/>
      <c r="U300" s="28"/>
      <c r="V300" s="28"/>
      <c r="W300" s="29"/>
      <c r="X300" s="23"/>
      <c r="Y300" s="23"/>
      <c r="Z300" s="23"/>
      <c r="AA300" s="23"/>
      <c r="AB300" s="23"/>
      <c r="AC300" s="23"/>
      <c r="AD300" s="23"/>
      <c r="AE300" s="23"/>
      <c r="AF300" s="23"/>
    </row>
    <row r="301" spans="1:32" ht="15" customHeight="1" x14ac:dyDescent="0.2">
      <c r="A301" s="45">
        <f t="shared" si="5"/>
        <v>0</v>
      </c>
      <c r="E301" s="28"/>
      <c r="F301" s="28"/>
      <c r="H301" s="28"/>
      <c r="I301" s="28"/>
      <c r="J301" s="28"/>
      <c r="K301" s="28"/>
      <c r="L301" s="28"/>
      <c r="M301" s="28"/>
      <c r="N301" s="28"/>
      <c r="O301" s="28"/>
      <c r="P301" s="28"/>
      <c r="Q301" s="28"/>
      <c r="R301" s="28"/>
      <c r="S301" s="28"/>
      <c r="T301" s="28"/>
      <c r="U301" s="28"/>
      <c r="V301" s="28"/>
      <c r="W301" s="29"/>
      <c r="X301" s="23"/>
      <c r="Y301" s="23"/>
      <c r="Z301" s="23"/>
      <c r="AA301" s="23"/>
      <c r="AB301" s="23"/>
      <c r="AC301" s="23"/>
      <c r="AD301" s="23"/>
      <c r="AE301" s="23"/>
      <c r="AF301" s="23"/>
    </row>
    <row r="302" spans="1:32" ht="15" customHeight="1" x14ac:dyDescent="0.2">
      <c r="A302" s="45">
        <f t="shared" si="5"/>
        <v>0</v>
      </c>
      <c r="E302" s="28"/>
      <c r="F302" s="28"/>
      <c r="H302" s="28"/>
      <c r="I302" s="28"/>
      <c r="J302" s="28"/>
      <c r="K302" s="28"/>
      <c r="L302" s="28"/>
      <c r="M302" s="28"/>
      <c r="N302" s="28"/>
      <c r="O302" s="28"/>
      <c r="P302" s="28"/>
      <c r="Q302" s="28"/>
      <c r="R302" s="28"/>
      <c r="S302" s="28"/>
      <c r="T302" s="28"/>
      <c r="U302" s="28"/>
      <c r="V302" s="28"/>
      <c r="W302" s="29"/>
      <c r="X302" s="23"/>
      <c r="Y302" s="23"/>
      <c r="Z302" s="23"/>
      <c r="AA302" s="23"/>
      <c r="AB302" s="23"/>
      <c r="AC302" s="23"/>
      <c r="AD302" s="23"/>
      <c r="AE302" s="23"/>
      <c r="AF302" s="23"/>
    </row>
    <row r="303" spans="1:32" ht="15" customHeight="1" x14ac:dyDescent="0.2">
      <c r="A303" s="45">
        <f t="shared" si="5"/>
        <v>0</v>
      </c>
      <c r="E303" s="28"/>
      <c r="F303" s="28"/>
      <c r="H303" s="28"/>
      <c r="I303" s="28"/>
      <c r="J303" s="28"/>
      <c r="K303" s="28"/>
      <c r="L303" s="28"/>
      <c r="M303" s="28"/>
      <c r="N303" s="28"/>
      <c r="O303" s="28"/>
      <c r="P303" s="28"/>
      <c r="Q303" s="28"/>
      <c r="R303" s="28"/>
      <c r="S303" s="28"/>
      <c r="T303" s="28"/>
      <c r="U303" s="28"/>
      <c r="V303" s="28"/>
      <c r="W303" s="29"/>
      <c r="X303" s="23"/>
      <c r="Y303" s="23"/>
      <c r="Z303" s="23"/>
      <c r="AA303" s="23"/>
      <c r="AB303" s="23"/>
      <c r="AC303" s="23"/>
      <c r="AD303" s="23"/>
      <c r="AE303" s="23"/>
      <c r="AF303" s="23"/>
    </row>
    <row r="304" spans="1:32" ht="15" customHeight="1" x14ac:dyDescent="0.2">
      <c r="A304" s="45">
        <f t="shared" si="5"/>
        <v>0</v>
      </c>
      <c r="E304" s="28"/>
      <c r="F304" s="28"/>
      <c r="H304" s="28"/>
      <c r="I304" s="28"/>
      <c r="J304" s="28"/>
      <c r="K304" s="28"/>
      <c r="L304" s="28"/>
      <c r="M304" s="28"/>
      <c r="N304" s="28"/>
      <c r="O304" s="28"/>
      <c r="P304" s="28"/>
      <c r="Q304" s="28"/>
      <c r="R304" s="28"/>
      <c r="S304" s="28"/>
      <c r="T304" s="28"/>
      <c r="U304" s="28"/>
      <c r="V304" s="28"/>
      <c r="W304" s="29"/>
      <c r="X304" s="23"/>
      <c r="Y304" s="23"/>
      <c r="Z304" s="23"/>
      <c r="AA304" s="23"/>
      <c r="AB304" s="23"/>
      <c r="AC304" s="23"/>
      <c r="AD304" s="23"/>
      <c r="AE304" s="23"/>
      <c r="AF304" s="23"/>
    </row>
    <row r="305" spans="1:32" ht="15" customHeight="1" x14ac:dyDescent="0.2">
      <c r="A305" s="45">
        <f t="shared" si="5"/>
        <v>0</v>
      </c>
      <c r="E305" s="28"/>
      <c r="F305" s="28"/>
      <c r="H305" s="28"/>
      <c r="I305" s="28"/>
      <c r="J305" s="28"/>
      <c r="K305" s="28"/>
      <c r="L305" s="28"/>
      <c r="M305" s="28"/>
      <c r="N305" s="28"/>
      <c r="O305" s="28"/>
      <c r="P305" s="28"/>
      <c r="Q305" s="28"/>
      <c r="R305" s="28"/>
      <c r="S305" s="28"/>
      <c r="T305" s="28"/>
      <c r="U305" s="28"/>
      <c r="V305" s="28"/>
      <c r="W305" s="29"/>
      <c r="X305" s="23"/>
      <c r="Y305" s="23"/>
      <c r="Z305" s="23"/>
      <c r="AA305" s="23"/>
      <c r="AB305" s="23"/>
      <c r="AC305" s="23"/>
      <c r="AD305" s="23"/>
      <c r="AE305" s="23"/>
      <c r="AF305" s="23"/>
    </row>
    <row r="306" spans="1:32" ht="15" customHeight="1" x14ac:dyDescent="0.2">
      <c r="A306" s="45">
        <f t="shared" si="5"/>
        <v>0</v>
      </c>
      <c r="E306" s="28"/>
      <c r="F306" s="28"/>
      <c r="H306" s="28"/>
      <c r="I306" s="28"/>
      <c r="J306" s="28"/>
      <c r="K306" s="28"/>
      <c r="L306" s="28"/>
      <c r="M306" s="28"/>
      <c r="N306" s="28"/>
      <c r="O306" s="28"/>
      <c r="P306" s="28"/>
      <c r="Q306" s="28"/>
      <c r="R306" s="28"/>
      <c r="S306" s="28"/>
      <c r="T306" s="28"/>
      <c r="U306" s="28"/>
      <c r="V306" s="28"/>
      <c r="W306" s="29"/>
      <c r="X306" s="23"/>
      <c r="Y306" s="23"/>
      <c r="Z306" s="23"/>
      <c r="AA306" s="23"/>
      <c r="AB306" s="23"/>
      <c r="AC306" s="23"/>
      <c r="AD306" s="23"/>
      <c r="AE306" s="23"/>
      <c r="AF306" s="23"/>
    </row>
    <row r="307" spans="1:32" ht="15" customHeight="1" x14ac:dyDescent="0.2">
      <c r="A307" s="45">
        <f t="shared" si="5"/>
        <v>0</v>
      </c>
      <c r="E307" s="28"/>
      <c r="F307" s="28"/>
      <c r="H307" s="28"/>
      <c r="I307" s="28"/>
      <c r="J307" s="28"/>
      <c r="K307" s="28"/>
      <c r="L307" s="28"/>
      <c r="M307" s="28"/>
      <c r="N307" s="28"/>
      <c r="O307" s="28"/>
      <c r="P307" s="28"/>
      <c r="Q307" s="28"/>
      <c r="R307" s="28"/>
      <c r="S307" s="28"/>
      <c r="T307" s="28"/>
      <c r="U307" s="28"/>
      <c r="V307" s="28"/>
      <c r="W307" s="29"/>
      <c r="X307" s="23"/>
      <c r="Y307" s="23"/>
      <c r="Z307" s="23"/>
      <c r="AA307" s="23"/>
      <c r="AB307" s="23"/>
      <c r="AC307" s="23"/>
      <c r="AD307" s="23"/>
      <c r="AE307" s="23"/>
      <c r="AF307" s="23"/>
    </row>
    <row r="308" spans="1:32" ht="15" customHeight="1" x14ac:dyDescent="0.2">
      <c r="A308" s="45">
        <f t="shared" si="5"/>
        <v>0</v>
      </c>
      <c r="E308" s="28"/>
      <c r="F308" s="28"/>
      <c r="H308" s="28"/>
      <c r="I308" s="28"/>
      <c r="J308" s="28"/>
      <c r="K308" s="28"/>
      <c r="L308" s="28"/>
      <c r="M308" s="28"/>
      <c r="N308" s="28"/>
      <c r="O308" s="28"/>
      <c r="P308" s="28"/>
      <c r="Q308" s="28"/>
      <c r="R308" s="28"/>
      <c r="S308" s="28"/>
      <c r="T308" s="28"/>
      <c r="U308" s="28"/>
      <c r="V308" s="28"/>
      <c r="W308" s="29"/>
      <c r="X308" s="23"/>
      <c r="Y308" s="23"/>
      <c r="Z308" s="23"/>
      <c r="AA308" s="23"/>
      <c r="AB308" s="23"/>
      <c r="AC308" s="23"/>
      <c r="AD308" s="23"/>
      <c r="AE308" s="23"/>
      <c r="AF308" s="23"/>
    </row>
    <row r="309" spans="1:32" ht="15" customHeight="1" x14ac:dyDescent="0.2">
      <c r="A309" s="45">
        <f t="shared" si="5"/>
        <v>0</v>
      </c>
      <c r="E309" s="28"/>
      <c r="F309" s="28"/>
      <c r="H309" s="28"/>
      <c r="I309" s="28"/>
      <c r="J309" s="28"/>
      <c r="K309" s="28"/>
      <c r="L309" s="28"/>
      <c r="M309" s="28"/>
      <c r="N309" s="28"/>
      <c r="O309" s="28"/>
      <c r="P309" s="28"/>
      <c r="Q309" s="28"/>
      <c r="R309" s="28"/>
      <c r="S309" s="28"/>
      <c r="T309" s="28"/>
      <c r="U309" s="28"/>
      <c r="V309" s="28"/>
      <c r="W309" s="29"/>
      <c r="X309" s="23"/>
      <c r="Y309" s="23"/>
      <c r="Z309" s="23"/>
      <c r="AA309" s="23"/>
      <c r="AB309" s="23"/>
      <c r="AC309" s="23"/>
      <c r="AD309" s="23"/>
      <c r="AE309" s="23"/>
      <c r="AF309" s="23"/>
    </row>
    <row r="310" spans="1:32" ht="15" customHeight="1" x14ac:dyDescent="0.2">
      <c r="A310" s="45">
        <f t="shared" si="5"/>
        <v>0</v>
      </c>
      <c r="E310" s="28"/>
      <c r="F310" s="28"/>
      <c r="H310" s="28"/>
      <c r="I310" s="28"/>
      <c r="J310" s="28"/>
      <c r="K310" s="28"/>
      <c r="L310" s="28"/>
      <c r="M310" s="28"/>
      <c r="N310" s="28"/>
      <c r="O310" s="28"/>
      <c r="P310" s="28"/>
      <c r="Q310" s="28"/>
      <c r="R310" s="28"/>
      <c r="S310" s="28"/>
      <c r="T310" s="28"/>
      <c r="U310" s="28"/>
      <c r="V310" s="28"/>
      <c r="W310" s="29"/>
      <c r="X310" s="23"/>
      <c r="Y310" s="23"/>
      <c r="Z310" s="23"/>
      <c r="AA310" s="23"/>
      <c r="AB310" s="23"/>
      <c r="AC310" s="23"/>
      <c r="AD310" s="23"/>
      <c r="AE310" s="23"/>
      <c r="AF310" s="23"/>
    </row>
    <row r="311" spans="1:32" ht="15" customHeight="1" x14ac:dyDescent="0.2">
      <c r="A311" s="45">
        <f t="shared" si="5"/>
        <v>0</v>
      </c>
      <c r="E311" s="28"/>
      <c r="F311" s="28"/>
      <c r="H311" s="28"/>
      <c r="I311" s="28"/>
      <c r="J311" s="28"/>
      <c r="K311" s="28"/>
      <c r="L311" s="28"/>
      <c r="M311" s="28"/>
      <c r="N311" s="28"/>
      <c r="O311" s="28"/>
      <c r="P311" s="28"/>
      <c r="Q311" s="28"/>
      <c r="R311" s="28"/>
      <c r="S311" s="28"/>
      <c r="T311" s="28"/>
      <c r="U311" s="28"/>
      <c r="V311" s="28"/>
      <c r="W311" s="29"/>
      <c r="X311" s="23"/>
      <c r="Y311" s="23"/>
      <c r="Z311" s="23"/>
      <c r="AA311" s="23"/>
      <c r="AB311" s="23"/>
      <c r="AC311" s="23"/>
      <c r="AD311" s="23"/>
      <c r="AE311" s="23"/>
      <c r="AF311" s="23"/>
    </row>
    <row r="312" spans="1:32" ht="15" customHeight="1" x14ac:dyDescent="0.2">
      <c r="A312" s="45">
        <f t="shared" si="5"/>
        <v>0</v>
      </c>
      <c r="E312" s="28"/>
      <c r="F312" s="28"/>
      <c r="H312" s="28"/>
      <c r="I312" s="28"/>
      <c r="J312" s="28"/>
      <c r="K312" s="28"/>
      <c r="L312" s="28"/>
      <c r="M312" s="28"/>
      <c r="N312" s="28"/>
      <c r="O312" s="28"/>
      <c r="P312" s="28"/>
      <c r="Q312" s="28"/>
      <c r="R312" s="28"/>
      <c r="S312" s="28"/>
      <c r="T312" s="28"/>
      <c r="U312" s="28"/>
      <c r="V312" s="28"/>
      <c r="W312" s="29"/>
      <c r="X312" s="23"/>
      <c r="Y312" s="23"/>
      <c r="Z312" s="23"/>
      <c r="AA312" s="23"/>
      <c r="AB312" s="23"/>
      <c r="AC312" s="23"/>
      <c r="AD312" s="23"/>
      <c r="AE312" s="23"/>
      <c r="AF312" s="23"/>
    </row>
    <row r="313" spans="1:32" ht="15" customHeight="1" x14ac:dyDescent="0.2">
      <c r="A313" s="45">
        <f t="shared" si="5"/>
        <v>0</v>
      </c>
      <c r="E313" s="28"/>
      <c r="F313" s="28"/>
      <c r="H313" s="28"/>
      <c r="I313" s="28"/>
      <c r="J313" s="28"/>
      <c r="K313" s="28"/>
      <c r="L313" s="28"/>
      <c r="M313" s="28"/>
      <c r="N313" s="28"/>
      <c r="O313" s="28"/>
      <c r="P313" s="28"/>
      <c r="Q313" s="28"/>
      <c r="R313" s="28"/>
      <c r="S313" s="28"/>
      <c r="T313" s="28"/>
      <c r="U313" s="28"/>
      <c r="V313" s="28"/>
      <c r="W313" s="29"/>
      <c r="X313" s="23"/>
      <c r="Y313" s="23"/>
      <c r="Z313" s="23"/>
      <c r="AA313" s="23"/>
      <c r="AB313" s="23"/>
      <c r="AC313" s="23"/>
      <c r="AD313" s="23"/>
      <c r="AE313" s="23"/>
      <c r="AF313" s="23"/>
    </row>
    <row r="314" spans="1:32" ht="15" customHeight="1" x14ac:dyDescent="0.2">
      <c r="A314" s="45">
        <f t="shared" si="5"/>
        <v>0</v>
      </c>
      <c r="E314" s="28"/>
      <c r="F314" s="28"/>
      <c r="H314" s="28"/>
      <c r="I314" s="28"/>
      <c r="J314" s="28"/>
      <c r="K314" s="28"/>
      <c r="L314" s="28"/>
      <c r="M314" s="28"/>
      <c r="N314" s="28"/>
      <c r="O314" s="28"/>
      <c r="P314" s="28"/>
      <c r="Q314" s="28"/>
      <c r="R314" s="28"/>
      <c r="S314" s="28"/>
      <c r="T314" s="28"/>
      <c r="U314" s="28"/>
      <c r="V314" s="28"/>
      <c r="W314" s="29"/>
      <c r="X314" s="23"/>
      <c r="Y314" s="23"/>
      <c r="Z314" s="23"/>
      <c r="AA314" s="23"/>
      <c r="AB314" s="23"/>
      <c r="AC314" s="23"/>
      <c r="AD314" s="23"/>
      <c r="AE314" s="23"/>
      <c r="AF314" s="23"/>
    </row>
    <row r="315" spans="1:32" ht="15" customHeight="1" x14ac:dyDescent="0.2">
      <c r="A315" s="45">
        <f t="shared" si="5"/>
        <v>0</v>
      </c>
      <c r="E315" s="28"/>
      <c r="F315" s="28"/>
      <c r="H315" s="28"/>
      <c r="I315" s="28"/>
      <c r="J315" s="28"/>
      <c r="K315" s="28"/>
      <c r="L315" s="28"/>
      <c r="M315" s="28"/>
      <c r="N315" s="28"/>
      <c r="O315" s="28"/>
      <c r="P315" s="28"/>
      <c r="Q315" s="28"/>
      <c r="R315" s="28"/>
      <c r="S315" s="28"/>
      <c r="T315" s="28"/>
      <c r="U315" s="28"/>
      <c r="V315" s="28"/>
      <c r="W315" s="29"/>
      <c r="X315" s="23"/>
      <c r="Y315" s="23"/>
      <c r="Z315" s="23"/>
      <c r="AA315" s="23"/>
      <c r="AB315" s="23"/>
      <c r="AC315" s="23"/>
      <c r="AD315" s="23"/>
      <c r="AE315" s="23"/>
      <c r="AF315" s="23"/>
    </row>
    <row r="316" spans="1:32" ht="15" customHeight="1" x14ac:dyDescent="0.2">
      <c r="A316" s="45">
        <f t="shared" si="5"/>
        <v>0</v>
      </c>
      <c r="E316" s="28"/>
      <c r="F316" s="28"/>
      <c r="H316" s="28"/>
      <c r="I316" s="28"/>
      <c r="J316" s="28"/>
      <c r="K316" s="28"/>
      <c r="L316" s="28"/>
      <c r="M316" s="28"/>
      <c r="N316" s="28"/>
      <c r="O316" s="28"/>
      <c r="P316" s="28"/>
      <c r="Q316" s="28"/>
      <c r="R316" s="28"/>
      <c r="S316" s="28"/>
      <c r="T316" s="28"/>
      <c r="U316" s="28"/>
      <c r="V316" s="28"/>
      <c r="W316" s="29"/>
      <c r="X316" s="23"/>
      <c r="Y316" s="23"/>
      <c r="Z316" s="23"/>
      <c r="AA316" s="23"/>
      <c r="AB316" s="23"/>
      <c r="AC316" s="23"/>
      <c r="AD316" s="23"/>
      <c r="AE316" s="23"/>
      <c r="AF316" s="23"/>
    </row>
    <row r="317" spans="1:32" ht="15" customHeight="1" x14ac:dyDescent="0.2">
      <c r="A317" s="45">
        <f t="shared" si="5"/>
        <v>0</v>
      </c>
      <c r="E317" s="28"/>
      <c r="F317" s="28"/>
      <c r="H317" s="28"/>
      <c r="I317" s="28"/>
      <c r="J317" s="28"/>
      <c r="K317" s="28"/>
      <c r="L317" s="28"/>
      <c r="M317" s="28"/>
      <c r="N317" s="28"/>
      <c r="O317" s="28"/>
      <c r="P317" s="28"/>
      <c r="Q317" s="28"/>
      <c r="R317" s="28"/>
      <c r="S317" s="28"/>
      <c r="T317" s="28"/>
      <c r="U317" s="28"/>
      <c r="V317" s="28"/>
      <c r="W317" s="29"/>
      <c r="X317" s="23"/>
      <c r="Y317" s="23"/>
      <c r="Z317" s="23"/>
      <c r="AA317" s="23"/>
      <c r="AB317" s="23"/>
      <c r="AC317" s="23"/>
      <c r="AD317" s="23"/>
      <c r="AE317" s="23"/>
      <c r="AF317" s="23"/>
    </row>
    <row r="318" spans="1:32" ht="15" customHeight="1" x14ac:dyDescent="0.2">
      <c r="A318" s="45">
        <f t="shared" si="5"/>
        <v>0</v>
      </c>
      <c r="E318" s="28"/>
      <c r="F318" s="28"/>
      <c r="H318" s="28"/>
      <c r="I318" s="28"/>
      <c r="J318" s="28"/>
      <c r="K318" s="28"/>
      <c r="L318" s="28"/>
      <c r="M318" s="28"/>
      <c r="N318" s="28"/>
      <c r="O318" s="28"/>
      <c r="P318" s="28"/>
      <c r="Q318" s="28"/>
      <c r="R318" s="28"/>
      <c r="S318" s="28"/>
      <c r="T318" s="28"/>
      <c r="U318" s="28"/>
      <c r="V318" s="28"/>
      <c r="W318" s="29"/>
      <c r="X318" s="23"/>
      <c r="Y318" s="23"/>
      <c r="Z318" s="23"/>
      <c r="AA318" s="23"/>
      <c r="AB318" s="23"/>
      <c r="AC318" s="23"/>
      <c r="AD318" s="23"/>
      <c r="AE318" s="23"/>
      <c r="AF318" s="23"/>
    </row>
    <row r="319" spans="1:32" ht="15" customHeight="1" x14ac:dyDescent="0.2">
      <c r="A319" s="45">
        <f t="shared" si="5"/>
        <v>0</v>
      </c>
      <c r="E319" s="28"/>
      <c r="F319" s="28"/>
      <c r="H319" s="28"/>
      <c r="I319" s="28"/>
      <c r="J319" s="28"/>
      <c r="K319" s="28"/>
      <c r="L319" s="28"/>
      <c r="M319" s="28"/>
      <c r="N319" s="28"/>
      <c r="O319" s="28"/>
      <c r="P319" s="28"/>
      <c r="Q319" s="28"/>
      <c r="R319" s="28"/>
      <c r="S319" s="28"/>
      <c r="T319" s="28"/>
      <c r="U319" s="28"/>
      <c r="V319" s="28"/>
      <c r="W319" s="29"/>
      <c r="X319" s="23"/>
      <c r="Y319" s="23"/>
      <c r="Z319" s="23"/>
      <c r="AA319" s="23"/>
      <c r="AB319" s="23"/>
      <c r="AC319" s="23"/>
      <c r="AD319" s="23"/>
      <c r="AE319" s="23"/>
      <c r="AF319" s="23"/>
    </row>
    <row r="320" spans="1:32" ht="15" customHeight="1" x14ac:dyDescent="0.2">
      <c r="A320" s="45">
        <f t="shared" si="5"/>
        <v>0</v>
      </c>
      <c r="E320" s="28"/>
      <c r="F320" s="28"/>
      <c r="H320" s="28"/>
      <c r="I320" s="28"/>
      <c r="J320" s="28"/>
      <c r="K320" s="28"/>
      <c r="L320" s="28"/>
      <c r="M320" s="28"/>
      <c r="N320" s="28"/>
      <c r="O320" s="28"/>
      <c r="P320" s="28"/>
      <c r="Q320" s="28"/>
      <c r="R320" s="28"/>
      <c r="S320" s="28"/>
      <c r="T320" s="28"/>
      <c r="U320" s="28"/>
      <c r="V320" s="28"/>
      <c r="W320" s="29"/>
      <c r="X320" s="23"/>
      <c r="Y320" s="23"/>
      <c r="Z320" s="23"/>
      <c r="AA320" s="23"/>
      <c r="AB320" s="23"/>
      <c r="AC320" s="23"/>
      <c r="AD320" s="23"/>
      <c r="AE320" s="23"/>
      <c r="AF320" s="23"/>
    </row>
    <row r="321" spans="1:32" ht="15" customHeight="1" x14ac:dyDescent="0.2">
      <c r="A321" s="45">
        <f t="shared" si="5"/>
        <v>0</v>
      </c>
      <c r="E321" s="28"/>
      <c r="F321" s="28"/>
      <c r="H321" s="28"/>
      <c r="I321" s="28"/>
      <c r="J321" s="28"/>
      <c r="K321" s="28"/>
      <c r="L321" s="28"/>
      <c r="M321" s="28"/>
      <c r="N321" s="28"/>
      <c r="O321" s="28"/>
      <c r="P321" s="28"/>
      <c r="Q321" s="28"/>
      <c r="R321" s="28"/>
      <c r="S321" s="28"/>
      <c r="T321" s="28"/>
      <c r="U321" s="28"/>
      <c r="V321" s="28"/>
      <c r="W321" s="29"/>
      <c r="X321" s="23"/>
      <c r="Y321" s="23"/>
      <c r="Z321" s="23"/>
      <c r="AA321" s="23"/>
      <c r="AB321" s="23"/>
      <c r="AC321" s="23"/>
      <c r="AD321" s="23"/>
      <c r="AE321" s="23"/>
      <c r="AF321" s="23"/>
    </row>
    <row r="322" spans="1:32" ht="15" customHeight="1" x14ac:dyDescent="0.2">
      <c r="A322" s="45">
        <f t="shared" si="5"/>
        <v>0</v>
      </c>
      <c r="E322" s="28"/>
      <c r="F322" s="28"/>
      <c r="H322" s="28"/>
      <c r="I322" s="28"/>
      <c r="J322" s="28"/>
      <c r="K322" s="28"/>
      <c r="L322" s="28"/>
      <c r="M322" s="28"/>
      <c r="N322" s="28"/>
      <c r="O322" s="28"/>
      <c r="P322" s="28"/>
      <c r="Q322" s="28"/>
      <c r="R322" s="28"/>
      <c r="S322" s="28"/>
      <c r="T322" s="28"/>
      <c r="U322" s="28"/>
      <c r="V322" s="28"/>
      <c r="W322" s="29"/>
      <c r="X322" s="23"/>
      <c r="Y322" s="23"/>
      <c r="Z322" s="23"/>
      <c r="AA322" s="23"/>
      <c r="AB322" s="23"/>
      <c r="AC322" s="23"/>
      <c r="AD322" s="23"/>
      <c r="AE322" s="23"/>
      <c r="AF322" s="23"/>
    </row>
    <row r="323" spans="1:32" ht="15" customHeight="1" x14ac:dyDescent="0.2">
      <c r="A323" s="45">
        <f t="shared" si="5"/>
        <v>0</v>
      </c>
      <c r="E323" s="28"/>
      <c r="F323" s="28"/>
      <c r="H323" s="28"/>
      <c r="I323" s="28"/>
      <c r="J323" s="28"/>
      <c r="K323" s="28"/>
      <c r="L323" s="28"/>
      <c r="M323" s="28"/>
      <c r="N323" s="28"/>
      <c r="O323" s="28"/>
      <c r="P323" s="28"/>
      <c r="Q323" s="28"/>
      <c r="R323" s="28"/>
      <c r="S323" s="28"/>
      <c r="T323" s="28"/>
      <c r="U323" s="28"/>
      <c r="V323" s="28"/>
      <c r="W323" s="29"/>
      <c r="X323" s="23"/>
      <c r="Y323" s="23"/>
      <c r="Z323" s="23"/>
      <c r="AA323" s="23"/>
      <c r="AB323" s="23"/>
      <c r="AC323" s="23"/>
      <c r="AD323" s="23"/>
      <c r="AE323" s="23"/>
      <c r="AF323" s="23"/>
    </row>
    <row r="324" spans="1:32" ht="15" customHeight="1" x14ac:dyDescent="0.2">
      <c r="A324" s="45">
        <f t="shared" si="5"/>
        <v>0</v>
      </c>
      <c r="E324" s="28"/>
      <c r="F324" s="28"/>
      <c r="H324" s="28"/>
      <c r="I324" s="28"/>
      <c r="J324" s="28"/>
      <c r="K324" s="28"/>
      <c r="L324" s="28"/>
      <c r="M324" s="28"/>
      <c r="N324" s="28"/>
      <c r="O324" s="28"/>
      <c r="P324" s="28"/>
      <c r="Q324" s="28"/>
      <c r="R324" s="28"/>
      <c r="S324" s="28"/>
      <c r="T324" s="28"/>
      <c r="U324" s="28"/>
      <c r="V324" s="28"/>
      <c r="W324" s="29"/>
      <c r="X324" s="23"/>
      <c r="Y324" s="23"/>
      <c r="Z324" s="23"/>
      <c r="AA324" s="23"/>
      <c r="AB324" s="23"/>
      <c r="AC324" s="23"/>
      <c r="AD324" s="23"/>
      <c r="AE324" s="23"/>
      <c r="AF324" s="23"/>
    </row>
    <row r="325" spans="1:32" ht="15" customHeight="1" x14ac:dyDescent="0.2">
      <c r="A325" s="45">
        <f t="shared" ref="A325:A388" si="6">SUM(G325:V325)</f>
        <v>0</v>
      </c>
      <c r="E325" s="28"/>
      <c r="F325" s="28"/>
      <c r="H325" s="28"/>
      <c r="I325" s="28"/>
      <c r="J325" s="28"/>
      <c r="K325" s="28"/>
      <c r="L325" s="28"/>
      <c r="M325" s="28"/>
      <c r="N325" s="28"/>
      <c r="O325" s="28"/>
      <c r="P325" s="28"/>
      <c r="Q325" s="28"/>
      <c r="R325" s="28"/>
      <c r="S325" s="28"/>
      <c r="T325" s="28"/>
      <c r="U325" s="28"/>
      <c r="V325" s="28"/>
      <c r="W325" s="29"/>
      <c r="X325" s="23"/>
      <c r="Y325" s="23"/>
      <c r="Z325" s="23"/>
      <c r="AA325" s="23"/>
      <c r="AB325" s="23"/>
      <c r="AC325" s="23"/>
      <c r="AD325" s="23"/>
      <c r="AE325" s="23"/>
      <c r="AF325" s="23"/>
    </row>
    <row r="326" spans="1:32" ht="15" customHeight="1" x14ac:dyDescent="0.2">
      <c r="A326" s="45">
        <f t="shared" si="6"/>
        <v>0</v>
      </c>
      <c r="E326" s="28"/>
      <c r="F326" s="28"/>
      <c r="H326" s="28"/>
      <c r="I326" s="28"/>
      <c r="J326" s="28"/>
      <c r="K326" s="28"/>
      <c r="L326" s="28"/>
      <c r="M326" s="28"/>
      <c r="N326" s="28"/>
      <c r="O326" s="28"/>
      <c r="P326" s="28"/>
      <c r="Q326" s="28"/>
      <c r="R326" s="28"/>
      <c r="S326" s="28"/>
      <c r="T326" s="28"/>
      <c r="U326" s="28"/>
      <c r="V326" s="28"/>
      <c r="W326" s="29"/>
      <c r="X326" s="23"/>
      <c r="Y326" s="23"/>
      <c r="Z326" s="23"/>
      <c r="AA326" s="23"/>
      <c r="AB326" s="23"/>
      <c r="AC326" s="23"/>
      <c r="AD326" s="23"/>
      <c r="AE326" s="23"/>
      <c r="AF326" s="23"/>
    </row>
    <row r="327" spans="1:32" ht="15" customHeight="1" x14ac:dyDescent="0.2">
      <c r="A327" s="45">
        <f t="shared" si="6"/>
        <v>0</v>
      </c>
      <c r="E327" s="28"/>
      <c r="F327" s="28"/>
      <c r="H327" s="28"/>
      <c r="I327" s="28"/>
      <c r="J327" s="28"/>
      <c r="K327" s="28"/>
      <c r="L327" s="28"/>
      <c r="M327" s="28"/>
      <c r="N327" s="28"/>
      <c r="O327" s="28"/>
      <c r="P327" s="28"/>
      <c r="Q327" s="28"/>
      <c r="R327" s="28"/>
      <c r="S327" s="28"/>
      <c r="T327" s="28"/>
      <c r="U327" s="28"/>
      <c r="V327" s="28"/>
      <c r="W327" s="29"/>
      <c r="X327" s="23"/>
      <c r="Y327" s="23"/>
      <c r="Z327" s="23"/>
      <c r="AA327" s="23"/>
      <c r="AB327" s="23"/>
      <c r="AC327" s="23"/>
      <c r="AD327" s="23"/>
      <c r="AE327" s="23"/>
      <c r="AF327" s="23"/>
    </row>
    <row r="328" spans="1:32" ht="15" customHeight="1" x14ac:dyDescent="0.2">
      <c r="A328" s="45">
        <f t="shared" si="6"/>
        <v>0</v>
      </c>
      <c r="E328" s="28"/>
      <c r="F328" s="28"/>
      <c r="H328" s="28"/>
      <c r="I328" s="28"/>
      <c r="J328" s="28"/>
      <c r="K328" s="28"/>
      <c r="L328" s="28"/>
      <c r="M328" s="28"/>
      <c r="N328" s="28"/>
      <c r="O328" s="28"/>
      <c r="P328" s="28"/>
      <c r="Q328" s="28"/>
      <c r="R328" s="28"/>
      <c r="S328" s="28"/>
      <c r="T328" s="28"/>
      <c r="U328" s="28"/>
      <c r="V328" s="28"/>
      <c r="W328" s="29"/>
      <c r="X328" s="23"/>
      <c r="Y328" s="23"/>
      <c r="Z328" s="23"/>
      <c r="AA328" s="23"/>
      <c r="AB328" s="23"/>
      <c r="AC328" s="23"/>
      <c r="AD328" s="23"/>
      <c r="AE328" s="23"/>
      <c r="AF328" s="23"/>
    </row>
    <row r="329" spans="1:32" ht="15" customHeight="1" x14ac:dyDescent="0.2">
      <c r="A329" s="45">
        <f t="shared" si="6"/>
        <v>0</v>
      </c>
      <c r="E329" s="28"/>
      <c r="F329" s="28"/>
      <c r="H329" s="28"/>
      <c r="I329" s="28"/>
      <c r="J329" s="28"/>
      <c r="K329" s="28"/>
      <c r="L329" s="28"/>
      <c r="M329" s="28"/>
      <c r="N329" s="28"/>
      <c r="O329" s="28"/>
      <c r="P329" s="28"/>
      <c r="Q329" s="28"/>
      <c r="R329" s="28"/>
      <c r="S329" s="28"/>
      <c r="T329" s="28"/>
      <c r="U329" s="28"/>
      <c r="V329" s="28"/>
      <c r="W329" s="29"/>
      <c r="X329" s="23"/>
      <c r="Y329" s="23"/>
      <c r="Z329" s="23"/>
      <c r="AA329" s="23"/>
      <c r="AB329" s="23"/>
      <c r="AC329" s="23"/>
      <c r="AD329" s="23"/>
      <c r="AE329" s="23"/>
      <c r="AF329" s="23"/>
    </row>
    <row r="330" spans="1:32" ht="15" customHeight="1" x14ac:dyDescent="0.2">
      <c r="A330" s="45">
        <f t="shared" si="6"/>
        <v>0</v>
      </c>
      <c r="E330" s="28"/>
      <c r="F330" s="28"/>
      <c r="H330" s="28"/>
      <c r="I330" s="28"/>
      <c r="J330" s="28"/>
      <c r="K330" s="28"/>
      <c r="L330" s="28"/>
      <c r="M330" s="28"/>
      <c r="N330" s="28"/>
      <c r="O330" s="28"/>
      <c r="P330" s="28"/>
      <c r="Q330" s="28"/>
      <c r="R330" s="28"/>
      <c r="S330" s="28"/>
      <c r="T330" s="28"/>
      <c r="U330" s="28"/>
      <c r="V330" s="28"/>
      <c r="W330" s="29"/>
      <c r="X330" s="23"/>
      <c r="Y330" s="23"/>
      <c r="Z330" s="23"/>
      <c r="AA330" s="23"/>
      <c r="AB330" s="23"/>
      <c r="AC330" s="23"/>
      <c r="AD330" s="23"/>
      <c r="AE330" s="23"/>
      <c r="AF330" s="23"/>
    </row>
    <row r="331" spans="1:32" ht="15" customHeight="1" x14ac:dyDescent="0.2">
      <c r="A331" s="45">
        <f t="shared" si="6"/>
        <v>0</v>
      </c>
      <c r="E331" s="28"/>
      <c r="F331" s="28"/>
      <c r="H331" s="28"/>
      <c r="I331" s="28"/>
      <c r="J331" s="28"/>
      <c r="K331" s="28"/>
      <c r="L331" s="28"/>
      <c r="M331" s="28"/>
      <c r="N331" s="28"/>
      <c r="O331" s="28"/>
      <c r="P331" s="28"/>
      <c r="Q331" s="28"/>
      <c r="R331" s="28"/>
      <c r="S331" s="28"/>
      <c r="T331" s="28"/>
      <c r="U331" s="28"/>
      <c r="V331" s="28"/>
      <c r="W331" s="29"/>
      <c r="X331" s="23"/>
      <c r="Y331" s="23"/>
      <c r="Z331" s="23"/>
      <c r="AA331" s="23"/>
      <c r="AB331" s="23"/>
      <c r="AC331" s="23"/>
      <c r="AD331" s="23"/>
      <c r="AE331" s="23"/>
      <c r="AF331" s="23"/>
    </row>
    <row r="332" spans="1:32" ht="15" customHeight="1" x14ac:dyDescent="0.2">
      <c r="A332" s="45">
        <f t="shared" si="6"/>
        <v>0</v>
      </c>
      <c r="E332" s="28"/>
      <c r="F332" s="28"/>
      <c r="H332" s="28"/>
      <c r="I332" s="28"/>
      <c r="J332" s="28"/>
      <c r="K332" s="28"/>
      <c r="L332" s="28"/>
      <c r="M332" s="28"/>
      <c r="N332" s="28"/>
      <c r="O332" s="28"/>
      <c r="P332" s="28"/>
      <c r="Q332" s="28"/>
      <c r="R332" s="28"/>
      <c r="S332" s="28"/>
      <c r="T332" s="28"/>
      <c r="U332" s="28"/>
      <c r="V332" s="28"/>
      <c r="W332" s="29"/>
      <c r="X332" s="23"/>
      <c r="Y332" s="23"/>
      <c r="Z332" s="23"/>
      <c r="AA332" s="23"/>
      <c r="AB332" s="23"/>
      <c r="AC332" s="23"/>
      <c r="AD332" s="23"/>
      <c r="AE332" s="23"/>
      <c r="AF332" s="23"/>
    </row>
    <row r="333" spans="1:32" ht="15" customHeight="1" x14ac:dyDescent="0.2">
      <c r="A333" s="45">
        <f t="shared" si="6"/>
        <v>0</v>
      </c>
      <c r="E333" s="28"/>
      <c r="F333" s="28"/>
      <c r="H333" s="28"/>
      <c r="I333" s="28"/>
      <c r="J333" s="28"/>
      <c r="K333" s="28"/>
      <c r="L333" s="28"/>
      <c r="M333" s="28"/>
      <c r="N333" s="28"/>
      <c r="O333" s="28"/>
      <c r="P333" s="28"/>
      <c r="Q333" s="28"/>
      <c r="R333" s="28"/>
      <c r="S333" s="28"/>
      <c r="T333" s="28"/>
      <c r="U333" s="28"/>
      <c r="V333" s="28"/>
      <c r="W333" s="29"/>
      <c r="X333" s="23"/>
      <c r="Y333" s="23"/>
      <c r="Z333" s="23"/>
      <c r="AA333" s="23"/>
      <c r="AB333" s="23"/>
      <c r="AC333" s="23"/>
      <c r="AD333" s="23"/>
      <c r="AE333" s="23"/>
      <c r="AF333" s="23"/>
    </row>
    <row r="334" spans="1:32" ht="15" customHeight="1" x14ac:dyDescent="0.2">
      <c r="A334" s="45">
        <f t="shared" si="6"/>
        <v>0</v>
      </c>
      <c r="E334" s="28"/>
      <c r="F334" s="28"/>
      <c r="H334" s="28"/>
      <c r="I334" s="28"/>
      <c r="J334" s="28"/>
      <c r="K334" s="28"/>
      <c r="L334" s="28"/>
      <c r="M334" s="28"/>
      <c r="N334" s="28"/>
      <c r="O334" s="28"/>
      <c r="P334" s="28"/>
      <c r="Q334" s="28"/>
      <c r="R334" s="28"/>
      <c r="S334" s="28"/>
      <c r="T334" s="28"/>
      <c r="U334" s="28"/>
      <c r="V334" s="28"/>
      <c r="W334" s="29"/>
      <c r="X334" s="23"/>
      <c r="Y334" s="23"/>
      <c r="Z334" s="23"/>
      <c r="AA334" s="23"/>
      <c r="AB334" s="23"/>
      <c r="AC334" s="23"/>
      <c r="AD334" s="23"/>
      <c r="AE334" s="23"/>
      <c r="AF334" s="23"/>
    </row>
    <row r="335" spans="1:32" ht="15" customHeight="1" x14ac:dyDescent="0.2">
      <c r="A335" s="45">
        <f t="shared" si="6"/>
        <v>0</v>
      </c>
      <c r="E335" s="28"/>
      <c r="F335" s="28"/>
      <c r="H335" s="28"/>
      <c r="I335" s="28"/>
      <c r="J335" s="28"/>
      <c r="K335" s="28"/>
      <c r="L335" s="28"/>
      <c r="M335" s="28"/>
      <c r="N335" s="28"/>
      <c r="O335" s="28"/>
      <c r="P335" s="28"/>
      <c r="Q335" s="28"/>
      <c r="R335" s="28"/>
      <c r="S335" s="28"/>
      <c r="T335" s="28"/>
      <c r="U335" s="28"/>
      <c r="V335" s="28"/>
      <c r="W335" s="29"/>
      <c r="X335" s="23"/>
      <c r="Y335" s="23"/>
      <c r="Z335" s="23"/>
      <c r="AA335" s="23"/>
      <c r="AB335" s="23"/>
      <c r="AC335" s="23"/>
      <c r="AD335" s="23"/>
      <c r="AE335" s="23"/>
      <c r="AF335" s="23"/>
    </row>
    <row r="336" spans="1:32" ht="15" customHeight="1" x14ac:dyDescent="0.2">
      <c r="A336" s="45">
        <f t="shared" si="6"/>
        <v>0</v>
      </c>
      <c r="E336" s="28"/>
      <c r="F336" s="28"/>
      <c r="H336" s="28"/>
      <c r="I336" s="28"/>
      <c r="J336" s="28"/>
      <c r="K336" s="28"/>
      <c r="L336" s="28"/>
      <c r="M336" s="28"/>
      <c r="N336" s="28"/>
      <c r="O336" s="28"/>
      <c r="P336" s="28"/>
      <c r="Q336" s="28"/>
      <c r="R336" s="28"/>
      <c r="S336" s="28"/>
      <c r="T336" s="28"/>
      <c r="U336" s="28"/>
      <c r="V336" s="28"/>
      <c r="W336" s="29"/>
      <c r="X336" s="23"/>
      <c r="Y336" s="23"/>
      <c r="Z336" s="23"/>
      <c r="AA336" s="23"/>
      <c r="AB336" s="23"/>
      <c r="AC336" s="23"/>
      <c r="AD336" s="23"/>
      <c r="AE336" s="23"/>
      <c r="AF336" s="23"/>
    </row>
    <row r="337" spans="1:32" ht="15" customHeight="1" x14ac:dyDescent="0.2">
      <c r="A337" s="45">
        <f t="shared" si="6"/>
        <v>0</v>
      </c>
      <c r="E337" s="28"/>
      <c r="F337" s="28"/>
      <c r="H337" s="28"/>
      <c r="I337" s="28"/>
      <c r="J337" s="28"/>
      <c r="K337" s="28"/>
      <c r="L337" s="28"/>
      <c r="M337" s="28"/>
      <c r="N337" s="28"/>
      <c r="O337" s="28"/>
      <c r="P337" s="28"/>
      <c r="Q337" s="28"/>
      <c r="R337" s="28"/>
      <c r="S337" s="28"/>
      <c r="T337" s="28"/>
      <c r="U337" s="28"/>
      <c r="V337" s="28"/>
      <c r="W337" s="29"/>
      <c r="X337" s="23"/>
      <c r="Y337" s="23"/>
      <c r="Z337" s="23"/>
      <c r="AA337" s="23"/>
      <c r="AB337" s="23"/>
      <c r="AC337" s="23"/>
      <c r="AD337" s="23"/>
      <c r="AE337" s="23"/>
      <c r="AF337" s="23"/>
    </row>
    <row r="338" spans="1:32" ht="15" customHeight="1" x14ac:dyDescent="0.2">
      <c r="A338" s="45">
        <f t="shared" si="6"/>
        <v>0</v>
      </c>
      <c r="E338" s="28"/>
      <c r="F338" s="28"/>
      <c r="H338" s="28"/>
      <c r="I338" s="28"/>
      <c r="J338" s="28"/>
      <c r="K338" s="28"/>
      <c r="L338" s="28"/>
      <c r="M338" s="28"/>
      <c r="N338" s="28"/>
      <c r="O338" s="28"/>
      <c r="P338" s="28"/>
      <c r="Q338" s="28"/>
      <c r="R338" s="28"/>
      <c r="S338" s="28"/>
      <c r="T338" s="28"/>
      <c r="U338" s="28"/>
      <c r="V338" s="28"/>
      <c r="W338" s="29"/>
      <c r="X338" s="23"/>
      <c r="Y338" s="23"/>
      <c r="Z338" s="23"/>
      <c r="AA338" s="23"/>
      <c r="AB338" s="23"/>
      <c r="AC338" s="23"/>
      <c r="AD338" s="23"/>
      <c r="AE338" s="23"/>
      <c r="AF338" s="23"/>
    </row>
    <row r="339" spans="1:32" ht="15" customHeight="1" x14ac:dyDescent="0.2">
      <c r="A339" s="45">
        <f t="shared" si="6"/>
        <v>0</v>
      </c>
      <c r="E339" s="28"/>
      <c r="F339" s="28"/>
      <c r="H339" s="28"/>
      <c r="I339" s="28"/>
      <c r="J339" s="28"/>
      <c r="K339" s="28"/>
      <c r="L339" s="28"/>
      <c r="M339" s="28"/>
      <c r="N339" s="28"/>
      <c r="O339" s="28"/>
      <c r="P339" s="28"/>
      <c r="Q339" s="28"/>
      <c r="R339" s="28"/>
      <c r="S339" s="28"/>
      <c r="T339" s="28"/>
      <c r="U339" s="28"/>
      <c r="V339" s="28"/>
      <c r="W339" s="29"/>
      <c r="X339" s="23"/>
      <c r="Y339" s="23"/>
      <c r="Z339" s="23"/>
      <c r="AA339" s="23"/>
      <c r="AB339" s="23"/>
      <c r="AC339" s="23"/>
      <c r="AD339" s="23"/>
      <c r="AE339" s="23"/>
      <c r="AF339" s="23"/>
    </row>
    <row r="340" spans="1:32" ht="15" customHeight="1" x14ac:dyDescent="0.2">
      <c r="A340" s="45">
        <f t="shared" si="6"/>
        <v>0</v>
      </c>
      <c r="E340" s="28"/>
      <c r="F340" s="28"/>
      <c r="H340" s="28"/>
      <c r="I340" s="28"/>
      <c r="J340" s="28"/>
      <c r="K340" s="28"/>
      <c r="L340" s="28"/>
      <c r="M340" s="28"/>
      <c r="N340" s="28"/>
      <c r="O340" s="28"/>
      <c r="P340" s="28"/>
      <c r="Q340" s="28"/>
      <c r="R340" s="28"/>
      <c r="S340" s="28"/>
      <c r="T340" s="28"/>
      <c r="U340" s="28"/>
      <c r="V340" s="28"/>
      <c r="W340" s="29"/>
      <c r="X340" s="23"/>
      <c r="Y340" s="23"/>
      <c r="Z340" s="23"/>
      <c r="AA340" s="23"/>
      <c r="AB340" s="23"/>
      <c r="AC340" s="23"/>
      <c r="AD340" s="23"/>
      <c r="AE340" s="23"/>
      <c r="AF340" s="23"/>
    </row>
    <row r="341" spans="1:32" ht="15" customHeight="1" x14ac:dyDescent="0.2">
      <c r="A341" s="45">
        <f t="shared" si="6"/>
        <v>0</v>
      </c>
      <c r="E341" s="28"/>
      <c r="F341" s="28"/>
      <c r="H341" s="28"/>
      <c r="I341" s="28"/>
      <c r="J341" s="28"/>
      <c r="K341" s="28"/>
      <c r="L341" s="28"/>
      <c r="M341" s="28"/>
      <c r="N341" s="28"/>
      <c r="O341" s="28"/>
      <c r="P341" s="28"/>
      <c r="Q341" s="28"/>
      <c r="R341" s="28"/>
      <c r="S341" s="28"/>
      <c r="T341" s="28"/>
      <c r="U341" s="28"/>
      <c r="V341" s="28"/>
      <c r="W341" s="29"/>
      <c r="X341" s="23"/>
      <c r="Y341" s="23"/>
      <c r="Z341" s="23"/>
      <c r="AA341" s="23"/>
      <c r="AB341" s="23"/>
      <c r="AC341" s="23"/>
      <c r="AD341" s="23"/>
      <c r="AE341" s="23"/>
      <c r="AF341" s="23"/>
    </row>
    <row r="342" spans="1:32" ht="15" customHeight="1" x14ac:dyDescent="0.2">
      <c r="A342" s="45">
        <f t="shared" si="6"/>
        <v>0</v>
      </c>
      <c r="E342" s="28"/>
      <c r="F342" s="28"/>
      <c r="H342" s="28"/>
      <c r="I342" s="28"/>
      <c r="J342" s="28"/>
      <c r="K342" s="28"/>
      <c r="L342" s="28"/>
      <c r="M342" s="28"/>
      <c r="N342" s="28"/>
      <c r="O342" s="28"/>
      <c r="P342" s="28"/>
      <c r="Q342" s="28"/>
      <c r="R342" s="28"/>
      <c r="S342" s="28"/>
      <c r="T342" s="28"/>
      <c r="U342" s="28"/>
      <c r="V342" s="28"/>
      <c r="W342" s="29"/>
      <c r="X342" s="23"/>
      <c r="Y342" s="23"/>
      <c r="Z342" s="23"/>
      <c r="AA342" s="23"/>
      <c r="AB342" s="23"/>
      <c r="AC342" s="23"/>
      <c r="AD342" s="23"/>
      <c r="AE342" s="23"/>
      <c r="AF342" s="23"/>
    </row>
    <row r="343" spans="1:32" ht="15" customHeight="1" x14ac:dyDescent="0.2">
      <c r="A343" s="45">
        <f t="shared" si="6"/>
        <v>0</v>
      </c>
      <c r="E343" s="28"/>
      <c r="F343" s="28"/>
      <c r="H343" s="28"/>
      <c r="I343" s="28"/>
      <c r="J343" s="28"/>
      <c r="K343" s="28"/>
      <c r="L343" s="28"/>
      <c r="M343" s="28"/>
      <c r="N343" s="28"/>
      <c r="O343" s="28"/>
      <c r="P343" s="28"/>
      <c r="Q343" s="28"/>
      <c r="R343" s="28"/>
      <c r="S343" s="28"/>
      <c r="T343" s="28"/>
      <c r="U343" s="28"/>
      <c r="V343" s="28"/>
      <c r="W343" s="29"/>
      <c r="X343" s="23"/>
      <c r="Y343" s="23"/>
      <c r="Z343" s="23"/>
      <c r="AA343" s="23"/>
      <c r="AB343" s="23"/>
      <c r="AC343" s="23"/>
      <c r="AD343" s="23"/>
      <c r="AE343" s="23"/>
      <c r="AF343" s="23"/>
    </row>
    <row r="344" spans="1:32" ht="15" customHeight="1" x14ac:dyDescent="0.2">
      <c r="A344" s="45">
        <f t="shared" si="6"/>
        <v>0</v>
      </c>
      <c r="E344" s="28"/>
      <c r="F344" s="28"/>
      <c r="H344" s="28"/>
      <c r="I344" s="28"/>
      <c r="J344" s="28"/>
      <c r="K344" s="28"/>
      <c r="L344" s="28"/>
      <c r="M344" s="28"/>
      <c r="N344" s="28"/>
      <c r="O344" s="28"/>
      <c r="P344" s="28"/>
      <c r="Q344" s="28"/>
      <c r="R344" s="28"/>
      <c r="S344" s="28"/>
      <c r="T344" s="28"/>
      <c r="U344" s="28"/>
      <c r="V344" s="28"/>
      <c r="W344" s="29"/>
      <c r="X344" s="23"/>
      <c r="Y344" s="23"/>
      <c r="Z344" s="23"/>
      <c r="AA344" s="23"/>
      <c r="AB344" s="23"/>
      <c r="AC344" s="23"/>
      <c r="AD344" s="23"/>
      <c r="AE344" s="23"/>
      <c r="AF344" s="23"/>
    </row>
    <row r="345" spans="1:32" ht="15" customHeight="1" x14ac:dyDescent="0.2">
      <c r="A345" s="45">
        <f t="shared" si="6"/>
        <v>0</v>
      </c>
      <c r="E345" s="28"/>
      <c r="F345" s="28"/>
      <c r="H345" s="28"/>
      <c r="I345" s="28"/>
      <c r="J345" s="28"/>
      <c r="K345" s="28"/>
      <c r="L345" s="28"/>
      <c r="M345" s="28"/>
      <c r="N345" s="28"/>
      <c r="O345" s="28"/>
      <c r="P345" s="28"/>
      <c r="Q345" s="28"/>
      <c r="R345" s="28"/>
      <c r="S345" s="28"/>
      <c r="T345" s="28"/>
      <c r="U345" s="28"/>
      <c r="V345" s="28"/>
      <c r="W345" s="29"/>
      <c r="X345" s="23"/>
      <c r="Y345" s="23"/>
      <c r="Z345" s="23"/>
      <c r="AA345" s="23"/>
      <c r="AB345" s="23"/>
      <c r="AC345" s="23"/>
      <c r="AD345" s="23"/>
      <c r="AE345" s="23"/>
      <c r="AF345" s="23"/>
    </row>
    <row r="346" spans="1:32" ht="15" customHeight="1" x14ac:dyDescent="0.2">
      <c r="A346" s="45">
        <f t="shared" si="6"/>
        <v>0</v>
      </c>
      <c r="E346" s="28"/>
      <c r="F346" s="28"/>
      <c r="H346" s="28"/>
      <c r="I346" s="28"/>
      <c r="J346" s="28"/>
      <c r="K346" s="28"/>
      <c r="L346" s="28"/>
      <c r="M346" s="28"/>
      <c r="N346" s="28"/>
      <c r="O346" s="28"/>
      <c r="P346" s="28"/>
      <c r="Q346" s="28"/>
      <c r="R346" s="28"/>
      <c r="S346" s="28"/>
      <c r="T346" s="28"/>
      <c r="U346" s="28"/>
      <c r="V346" s="28"/>
      <c r="W346" s="29"/>
      <c r="X346" s="23"/>
      <c r="Y346" s="23"/>
      <c r="Z346" s="23"/>
      <c r="AA346" s="23"/>
      <c r="AB346" s="23"/>
      <c r="AC346" s="23"/>
      <c r="AD346" s="23"/>
      <c r="AE346" s="23"/>
      <c r="AF346" s="23"/>
    </row>
    <row r="347" spans="1:32" ht="15" customHeight="1" x14ac:dyDescent="0.2">
      <c r="A347" s="45">
        <f t="shared" si="6"/>
        <v>0</v>
      </c>
      <c r="E347" s="28"/>
      <c r="F347" s="28"/>
      <c r="H347" s="28"/>
      <c r="I347" s="28"/>
      <c r="J347" s="28"/>
      <c r="K347" s="28"/>
      <c r="L347" s="28"/>
      <c r="M347" s="28"/>
      <c r="N347" s="28"/>
      <c r="O347" s="28"/>
      <c r="P347" s="28"/>
      <c r="Q347" s="28"/>
      <c r="R347" s="28"/>
      <c r="S347" s="28"/>
      <c r="T347" s="28"/>
      <c r="U347" s="28"/>
      <c r="V347" s="28"/>
      <c r="W347" s="29"/>
      <c r="X347" s="23"/>
      <c r="Y347" s="23"/>
      <c r="Z347" s="23"/>
      <c r="AA347" s="23"/>
      <c r="AB347" s="23"/>
      <c r="AC347" s="23"/>
      <c r="AD347" s="23"/>
      <c r="AE347" s="23"/>
      <c r="AF347" s="23"/>
    </row>
    <row r="348" spans="1:32" ht="15" customHeight="1" x14ac:dyDescent="0.2">
      <c r="A348" s="45">
        <f t="shared" si="6"/>
        <v>0</v>
      </c>
      <c r="E348" s="28"/>
      <c r="F348" s="28"/>
      <c r="H348" s="28"/>
      <c r="I348" s="28"/>
      <c r="J348" s="28"/>
      <c r="K348" s="28"/>
      <c r="L348" s="28"/>
      <c r="M348" s="28"/>
      <c r="N348" s="28"/>
      <c r="O348" s="28"/>
      <c r="P348" s="28"/>
      <c r="Q348" s="28"/>
      <c r="R348" s="28"/>
      <c r="S348" s="28"/>
      <c r="T348" s="28"/>
      <c r="U348" s="28"/>
      <c r="V348" s="28"/>
      <c r="W348" s="29"/>
      <c r="X348" s="23"/>
      <c r="Y348" s="23"/>
      <c r="Z348" s="23"/>
      <c r="AA348" s="23"/>
      <c r="AB348" s="23"/>
      <c r="AC348" s="23"/>
      <c r="AD348" s="23"/>
      <c r="AE348" s="23"/>
      <c r="AF348" s="23"/>
    </row>
    <row r="349" spans="1:32" ht="15" customHeight="1" x14ac:dyDescent="0.2">
      <c r="A349" s="45">
        <f t="shared" si="6"/>
        <v>0</v>
      </c>
      <c r="E349" s="28"/>
      <c r="F349" s="28"/>
      <c r="H349" s="28"/>
      <c r="I349" s="28"/>
      <c r="J349" s="28"/>
      <c r="K349" s="28"/>
      <c r="L349" s="28"/>
      <c r="M349" s="28"/>
      <c r="N349" s="28"/>
      <c r="O349" s="28"/>
      <c r="P349" s="28"/>
      <c r="Q349" s="28"/>
      <c r="R349" s="28"/>
      <c r="S349" s="28"/>
      <c r="T349" s="28"/>
      <c r="U349" s="28"/>
      <c r="V349" s="28"/>
      <c r="W349" s="29"/>
      <c r="X349" s="23"/>
      <c r="Y349" s="23"/>
      <c r="Z349" s="23"/>
      <c r="AA349" s="23"/>
      <c r="AB349" s="23"/>
      <c r="AC349" s="23"/>
      <c r="AD349" s="23"/>
      <c r="AE349" s="23"/>
      <c r="AF349" s="23"/>
    </row>
    <row r="350" spans="1:32" ht="15" customHeight="1" x14ac:dyDescent="0.2">
      <c r="A350" s="45">
        <f t="shared" si="6"/>
        <v>0</v>
      </c>
      <c r="E350" s="28"/>
      <c r="F350" s="28"/>
      <c r="H350" s="28"/>
      <c r="I350" s="28"/>
      <c r="J350" s="28"/>
      <c r="K350" s="28"/>
      <c r="L350" s="28"/>
      <c r="M350" s="28"/>
      <c r="N350" s="28"/>
      <c r="O350" s="28"/>
      <c r="P350" s="28"/>
      <c r="Q350" s="28"/>
      <c r="R350" s="28"/>
      <c r="S350" s="28"/>
      <c r="T350" s="28"/>
      <c r="U350" s="28"/>
      <c r="V350" s="28"/>
      <c r="W350" s="29"/>
      <c r="X350" s="23"/>
      <c r="Y350" s="23"/>
      <c r="Z350" s="23"/>
      <c r="AA350" s="23"/>
      <c r="AB350" s="23"/>
      <c r="AC350" s="23"/>
      <c r="AD350" s="23"/>
      <c r="AE350" s="23"/>
      <c r="AF350" s="23"/>
    </row>
    <row r="351" spans="1:32" ht="15" customHeight="1" x14ac:dyDescent="0.2">
      <c r="A351" s="45">
        <f t="shared" si="6"/>
        <v>0</v>
      </c>
      <c r="E351" s="28"/>
      <c r="F351" s="28"/>
      <c r="H351" s="28"/>
      <c r="I351" s="28"/>
      <c r="J351" s="28"/>
      <c r="K351" s="28"/>
      <c r="L351" s="28"/>
      <c r="M351" s="28"/>
      <c r="N351" s="28"/>
      <c r="O351" s="28"/>
      <c r="P351" s="28"/>
      <c r="Q351" s="28"/>
      <c r="R351" s="28"/>
      <c r="S351" s="28"/>
      <c r="T351" s="28"/>
      <c r="U351" s="28"/>
      <c r="V351" s="28"/>
      <c r="W351" s="29"/>
      <c r="X351" s="23"/>
      <c r="Y351" s="23"/>
      <c r="Z351" s="23"/>
      <c r="AA351" s="23"/>
      <c r="AB351" s="23"/>
      <c r="AC351" s="23"/>
      <c r="AD351" s="23"/>
      <c r="AE351" s="23"/>
      <c r="AF351" s="23"/>
    </row>
    <row r="352" spans="1:32" ht="15" customHeight="1" x14ac:dyDescent="0.2">
      <c r="A352" s="45">
        <f t="shared" si="6"/>
        <v>0</v>
      </c>
      <c r="E352" s="28"/>
      <c r="F352" s="28"/>
      <c r="H352" s="28"/>
      <c r="I352" s="28"/>
      <c r="J352" s="28"/>
      <c r="K352" s="28"/>
      <c r="L352" s="28"/>
      <c r="M352" s="28"/>
      <c r="N352" s="28"/>
      <c r="O352" s="28"/>
      <c r="P352" s="28"/>
      <c r="Q352" s="28"/>
      <c r="R352" s="28"/>
      <c r="S352" s="28"/>
      <c r="T352" s="28"/>
      <c r="U352" s="28"/>
      <c r="V352" s="28"/>
      <c r="W352" s="29"/>
      <c r="X352" s="23"/>
      <c r="Y352" s="23"/>
      <c r="Z352" s="23"/>
      <c r="AA352" s="23"/>
      <c r="AB352" s="23"/>
      <c r="AC352" s="23"/>
      <c r="AD352" s="23"/>
      <c r="AE352" s="23"/>
      <c r="AF352" s="23"/>
    </row>
    <row r="353" spans="1:32" ht="15" customHeight="1" x14ac:dyDescent="0.2">
      <c r="A353" s="45">
        <f t="shared" si="6"/>
        <v>0</v>
      </c>
      <c r="E353" s="28"/>
      <c r="F353" s="28"/>
      <c r="H353" s="28"/>
      <c r="I353" s="28"/>
      <c r="J353" s="28"/>
      <c r="K353" s="28"/>
      <c r="L353" s="28"/>
      <c r="M353" s="28"/>
      <c r="N353" s="28"/>
      <c r="O353" s="28"/>
      <c r="P353" s="28"/>
      <c r="Q353" s="28"/>
      <c r="R353" s="28"/>
      <c r="S353" s="28"/>
      <c r="T353" s="28"/>
      <c r="U353" s="28"/>
      <c r="V353" s="28"/>
      <c r="W353" s="29"/>
      <c r="X353" s="23"/>
      <c r="Y353" s="23"/>
      <c r="Z353" s="23"/>
      <c r="AA353" s="23"/>
      <c r="AB353" s="23"/>
      <c r="AC353" s="23"/>
      <c r="AD353" s="23"/>
      <c r="AE353" s="23"/>
      <c r="AF353" s="23"/>
    </row>
    <row r="354" spans="1:32" ht="15" customHeight="1" x14ac:dyDescent="0.2">
      <c r="A354" s="45">
        <f t="shared" si="6"/>
        <v>0</v>
      </c>
      <c r="E354" s="28"/>
      <c r="F354" s="28"/>
      <c r="H354" s="28"/>
      <c r="I354" s="28"/>
      <c r="J354" s="28"/>
      <c r="K354" s="28"/>
      <c r="L354" s="28"/>
      <c r="M354" s="28"/>
      <c r="N354" s="28"/>
      <c r="O354" s="28"/>
      <c r="P354" s="28"/>
      <c r="Q354" s="28"/>
      <c r="R354" s="28"/>
      <c r="S354" s="28"/>
      <c r="T354" s="28"/>
      <c r="U354" s="28"/>
      <c r="V354" s="28"/>
      <c r="W354" s="29"/>
      <c r="X354" s="23"/>
      <c r="Y354" s="23"/>
      <c r="Z354" s="23"/>
      <c r="AA354" s="23"/>
      <c r="AB354" s="23"/>
      <c r="AC354" s="23"/>
      <c r="AD354" s="23"/>
      <c r="AE354" s="23"/>
      <c r="AF354" s="23"/>
    </row>
    <row r="355" spans="1:32" ht="15" customHeight="1" x14ac:dyDescent="0.2">
      <c r="A355" s="45">
        <f t="shared" si="6"/>
        <v>0</v>
      </c>
      <c r="E355" s="28"/>
      <c r="F355" s="28"/>
      <c r="H355" s="28"/>
      <c r="I355" s="28"/>
      <c r="J355" s="28"/>
      <c r="K355" s="28"/>
      <c r="L355" s="28"/>
      <c r="M355" s="28"/>
      <c r="N355" s="28"/>
      <c r="O355" s="28"/>
      <c r="P355" s="28"/>
      <c r="Q355" s="28"/>
      <c r="R355" s="28"/>
      <c r="S355" s="28"/>
      <c r="T355" s="28"/>
      <c r="U355" s="28"/>
      <c r="V355" s="28"/>
      <c r="W355" s="29"/>
      <c r="X355" s="23"/>
      <c r="Y355" s="23"/>
      <c r="Z355" s="23"/>
      <c r="AA355" s="23"/>
      <c r="AB355" s="23"/>
      <c r="AC355" s="23"/>
      <c r="AD355" s="23"/>
      <c r="AE355" s="23"/>
      <c r="AF355" s="23"/>
    </row>
    <row r="356" spans="1:32" ht="15" customHeight="1" x14ac:dyDescent="0.2">
      <c r="A356" s="45">
        <f t="shared" si="6"/>
        <v>0</v>
      </c>
      <c r="E356" s="28"/>
      <c r="F356" s="28"/>
      <c r="H356" s="28"/>
      <c r="I356" s="28"/>
      <c r="J356" s="28"/>
      <c r="K356" s="28"/>
      <c r="L356" s="28"/>
      <c r="M356" s="28"/>
      <c r="N356" s="28"/>
      <c r="O356" s="28"/>
      <c r="P356" s="28"/>
      <c r="Q356" s="28"/>
      <c r="R356" s="28"/>
      <c r="S356" s="28"/>
      <c r="T356" s="28"/>
      <c r="U356" s="28"/>
      <c r="V356" s="28"/>
      <c r="W356" s="29"/>
      <c r="X356" s="23"/>
      <c r="Y356" s="23"/>
      <c r="Z356" s="23"/>
      <c r="AA356" s="23"/>
      <c r="AB356" s="23"/>
      <c r="AC356" s="23"/>
      <c r="AD356" s="23"/>
      <c r="AE356" s="23"/>
      <c r="AF356" s="23"/>
    </row>
    <row r="357" spans="1:32" ht="15" customHeight="1" x14ac:dyDescent="0.2">
      <c r="A357" s="45">
        <f t="shared" si="6"/>
        <v>0</v>
      </c>
      <c r="E357" s="28"/>
      <c r="F357" s="28"/>
      <c r="H357" s="28"/>
      <c r="I357" s="28"/>
      <c r="J357" s="28"/>
      <c r="K357" s="28"/>
      <c r="L357" s="28"/>
      <c r="M357" s="28"/>
      <c r="N357" s="28"/>
      <c r="O357" s="28"/>
      <c r="P357" s="28"/>
      <c r="Q357" s="28"/>
      <c r="R357" s="28"/>
      <c r="S357" s="28"/>
      <c r="T357" s="28"/>
      <c r="U357" s="28"/>
      <c r="V357" s="28"/>
      <c r="W357" s="29"/>
      <c r="X357" s="23"/>
      <c r="Y357" s="23"/>
      <c r="Z357" s="23"/>
      <c r="AA357" s="23"/>
      <c r="AB357" s="23"/>
      <c r="AC357" s="23"/>
      <c r="AD357" s="23"/>
      <c r="AE357" s="23"/>
      <c r="AF357" s="23"/>
    </row>
    <row r="358" spans="1:32" ht="15" customHeight="1" x14ac:dyDescent="0.2">
      <c r="A358" s="45">
        <f t="shared" si="6"/>
        <v>0</v>
      </c>
      <c r="E358" s="28"/>
      <c r="F358" s="28"/>
      <c r="H358" s="28"/>
      <c r="I358" s="28"/>
      <c r="J358" s="28"/>
      <c r="K358" s="28"/>
      <c r="L358" s="28"/>
      <c r="M358" s="28"/>
      <c r="N358" s="28"/>
      <c r="O358" s="28"/>
      <c r="P358" s="28"/>
      <c r="Q358" s="28"/>
      <c r="R358" s="28"/>
      <c r="S358" s="28"/>
      <c r="T358" s="28"/>
      <c r="U358" s="28"/>
      <c r="V358" s="28"/>
      <c r="W358" s="29"/>
      <c r="X358" s="23"/>
      <c r="Y358" s="23"/>
      <c r="Z358" s="23"/>
      <c r="AA358" s="23"/>
      <c r="AB358" s="23"/>
      <c r="AC358" s="23"/>
      <c r="AD358" s="23"/>
      <c r="AE358" s="23"/>
      <c r="AF358" s="23"/>
    </row>
    <row r="359" spans="1:32" ht="15" customHeight="1" x14ac:dyDescent="0.2">
      <c r="A359" s="45">
        <f t="shared" si="6"/>
        <v>0</v>
      </c>
      <c r="E359" s="28"/>
      <c r="F359" s="28"/>
      <c r="H359" s="28"/>
      <c r="I359" s="28"/>
      <c r="J359" s="28"/>
      <c r="K359" s="28"/>
      <c r="L359" s="28"/>
      <c r="M359" s="28"/>
      <c r="N359" s="28"/>
      <c r="O359" s="28"/>
      <c r="P359" s="28"/>
      <c r="Q359" s="28"/>
      <c r="R359" s="28"/>
      <c r="S359" s="28"/>
      <c r="T359" s="28"/>
      <c r="U359" s="28"/>
      <c r="V359" s="28"/>
      <c r="W359" s="29"/>
      <c r="X359" s="23"/>
      <c r="Y359" s="23"/>
      <c r="Z359" s="23"/>
      <c r="AA359" s="23"/>
      <c r="AB359" s="23"/>
      <c r="AC359" s="23"/>
      <c r="AD359" s="23"/>
      <c r="AE359" s="23"/>
      <c r="AF359" s="23"/>
    </row>
    <row r="360" spans="1:32" ht="15" customHeight="1" x14ac:dyDescent="0.2">
      <c r="A360" s="45">
        <f t="shared" si="6"/>
        <v>0</v>
      </c>
      <c r="E360" s="28"/>
      <c r="F360" s="28"/>
      <c r="H360" s="28"/>
      <c r="I360" s="28"/>
      <c r="J360" s="28"/>
      <c r="K360" s="28"/>
      <c r="L360" s="28"/>
      <c r="M360" s="28"/>
      <c r="N360" s="28"/>
      <c r="O360" s="28"/>
      <c r="P360" s="28"/>
      <c r="Q360" s="28"/>
      <c r="R360" s="28"/>
      <c r="S360" s="28"/>
      <c r="T360" s="28"/>
      <c r="U360" s="28"/>
      <c r="V360" s="28"/>
      <c r="W360" s="29"/>
      <c r="X360" s="23"/>
      <c r="Y360" s="23"/>
      <c r="Z360" s="23"/>
      <c r="AA360" s="23"/>
      <c r="AB360" s="23"/>
      <c r="AC360" s="23"/>
      <c r="AD360" s="23"/>
      <c r="AE360" s="23"/>
      <c r="AF360" s="23"/>
    </row>
    <row r="361" spans="1:32" ht="15" customHeight="1" x14ac:dyDescent="0.2">
      <c r="A361" s="45">
        <f t="shared" si="6"/>
        <v>0</v>
      </c>
      <c r="E361" s="28"/>
      <c r="F361" s="28"/>
      <c r="H361" s="28"/>
      <c r="I361" s="28"/>
      <c r="J361" s="28"/>
      <c r="K361" s="28"/>
      <c r="L361" s="28"/>
      <c r="M361" s="28"/>
      <c r="N361" s="28"/>
      <c r="O361" s="28"/>
      <c r="P361" s="28"/>
      <c r="Q361" s="28"/>
      <c r="R361" s="28"/>
      <c r="S361" s="28"/>
      <c r="T361" s="28"/>
      <c r="U361" s="28"/>
      <c r="V361" s="28"/>
      <c r="W361" s="29"/>
      <c r="X361" s="23"/>
      <c r="Y361" s="23"/>
      <c r="Z361" s="23"/>
      <c r="AA361" s="23"/>
      <c r="AB361" s="23"/>
      <c r="AC361" s="23"/>
      <c r="AD361" s="23"/>
      <c r="AE361" s="23"/>
      <c r="AF361" s="23"/>
    </row>
    <row r="362" spans="1:32" ht="15" customHeight="1" x14ac:dyDescent="0.2">
      <c r="A362" s="45">
        <f t="shared" si="6"/>
        <v>0</v>
      </c>
      <c r="E362" s="28"/>
      <c r="F362" s="28"/>
      <c r="H362" s="28"/>
      <c r="I362" s="28"/>
      <c r="J362" s="28"/>
      <c r="K362" s="28"/>
      <c r="L362" s="28"/>
      <c r="M362" s="28"/>
      <c r="N362" s="28"/>
      <c r="O362" s="28"/>
      <c r="P362" s="28"/>
      <c r="Q362" s="28"/>
      <c r="R362" s="28"/>
      <c r="S362" s="28"/>
      <c r="T362" s="28"/>
      <c r="U362" s="28"/>
      <c r="V362" s="28"/>
      <c r="W362" s="29"/>
      <c r="X362" s="23"/>
      <c r="Y362" s="23"/>
      <c r="Z362" s="23"/>
      <c r="AA362" s="23"/>
      <c r="AB362" s="23"/>
      <c r="AC362" s="23"/>
      <c r="AD362" s="23"/>
      <c r="AE362" s="23"/>
      <c r="AF362" s="23"/>
    </row>
    <row r="363" spans="1:32" ht="15" customHeight="1" x14ac:dyDescent="0.2">
      <c r="A363" s="45">
        <f t="shared" si="6"/>
        <v>0</v>
      </c>
      <c r="E363" s="28"/>
      <c r="F363" s="28"/>
      <c r="H363" s="28"/>
      <c r="I363" s="28"/>
      <c r="J363" s="28"/>
      <c r="K363" s="28"/>
      <c r="L363" s="28"/>
      <c r="M363" s="28"/>
      <c r="N363" s="28"/>
      <c r="O363" s="28"/>
      <c r="P363" s="28"/>
      <c r="Q363" s="28"/>
      <c r="R363" s="28"/>
      <c r="S363" s="28"/>
      <c r="T363" s="28"/>
      <c r="U363" s="28"/>
      <c r="V363" s="28"/>
      <c r="W363" s="29"/>
      <c r="X363" s="23"/>
      <c r="Y363" s="23"/>
      <c r="Z363" s="23"/>
      <c r="AA363" s="23"/>
      <c r="AB363" s="23"/>
      <c r="AC363" s="23"/>
      <c r="AD363" s="23"/>
      <c r="AE363" s="23"/>
      <c r="AF363" s="23"/>
    </row>
    <row r="364" spans="1:32" ht="15" customHeight="1" x14ac:dyDescent="0.2">
      <c r="A364" s="45">
        <f t="shared" si="6"/>
        <v>0</v>
      </c>
      <c r="E364" s="28"/>
      <c r="F364" s="28"/>
      <c r="H364" s="28"/>
      <c r="I364" s="28"/>
      <c r="J364" s="28"/>
      <c r="K364" s="28"/>
      <c r="L364" s="28"/>
      <c r="M364" s="28"/>
      <c r="N364" s="28"/>
      <c r="O364" s="28"/>
      <c r="P364" s="28"/>
      <c r="Q364" s="28"/>
      <c r="R364" s="28"/>
      <c r="S364" s="28"/>
      <c r="T364" s="28"/>
      <c r="U364" s="28"/>
      <c r="V364" s="28"/>
      <c r="W364" s="29"/>
      <c r="X364" s="23"/>
      <c r="Y364" s="23"/>
      <c r="Z364" s="23"/>
      <c r="AA364" s="23"/>
      <c r="AB364" s="23"/>
      <c r="AC364" s="23"/>
      <c r="AD364" s="23"/>
      <c r="AE364" s="23"/>
      <c r="AF364" s="23"/>
    </row>
    <row r="365" spans="1:32" ht="15" customHeight="1" x14ac:dyDescent="0.2">
      <c r="A365" s="45">
        <f t="shared" si="6"/>
        <v>0</v>
      </c>
      <c r="E365" s="28"/>
      <c r="F365" s="28"/>
      <c r="H365" s="28"/>
      <c r="I365" s="28"/>
      <c r="J365" s="28"/>
      <c r="K365" s="28"/>
      <c r="L365" s="28"/>
      <c r="M365" s="28"/>
      <c r="N365" s="28"/>
      <c r="O365" s="28"/>
      <c r="P365" s="28"/>
      <c r="Q365" s="28"/>
      <c r="R365" s="28"/>
      <c r="S365" s="28"/>
      <c r="T365" s="28"/>
      <c r="U365" s="28"/>
      <c r="V365" s="28"/>
      <c r="W365" s="29"/>
      <c r="X365" s="23"/>
      <c r="Y365" s="23"/>
      <c r="Z365" s="23"/>
      <c r="AA365" s="23"/>
      <c r="AB365" s="23"/>
      <c r="AC365" s="23"/>
      <c r="AD365" s="23"/>
      <c r="AE365" s="23"/>
      <c r="AF365" s="23"/>
    </row>
    <row r="366" spans="1:32" ht="15" customHeight="1" x14ac:dyDescent="0.2">
      <c r="A366" s="45">
        <f t="shared" si="6"/>
        <v>0</v>
      </c>
      <c r="E366" s="28"/>
      <c r="F366" s="28"/>
      <c r="H366" s="28"/>
      <c r="I366" s="28"/>
      <c r="J366" s="28"/>
      <c r="K366" s="28"/>
      <c r="L366" s="28"/>
      <c r="M366" s="28"/>
      <c r="N366" s="28"/>
      <c r="O366" s="28"/>
      <c r="P366" s="28"/>
      <c r="Q366" s="28"/>
      <c r="R366" s="28"/>
      <c r="S366" s="28"/>
      <c r="T366" s="28"/>
      <c r="U366" s="28"/>
      <c r="V366" s="28"/>
      <c r="W366" s="29"/>
      <c r="X366" s="23"/>
      <c r="Y366" s="23"/>
      <c r="Z366" s="23"/>
      <c r="AA366" s="23"/>
      <c r="AB366" s="23"/>
      <c r="AC366" s="23"/>
      <c r="AD366" s="23"/>
      <c r="AE366" s="23"/>
      <c r="AF366" s="23"/>
    </row>
    <row r="367" spans="1:32" ht="15" customHeight="1" x14ac:dyDescent="0.2">
      <c r="A367" s="45">
        <f t="shared" si="6"/>
        <v>0</v>
      </c>
      <c r="E367" s="28"/>
      <c r="F367" s="28"/>
      <c r="H367" s="28"/>
      <c r="I367" s="28"/>
      <c r="J367" s="28"/>
      <c r="K367" s="28"/>
      <c r="L367" s="28"/>
      <c r="M367" s="28"/>
      <c r="N367" s="28"/>
      <c r="O367" s="28"/>
      <c r="P367" s="28"/>
      <c r="Q367" s="28"/>
      <c r="R367" s="28"/>
      <c r="S367" s="28"/>
      <c r="T367" s="28"/>
      <c r="U367" s="28"/>
      <c r="V367" s="28"/>
      <c r="W367" s="29"/>
      <c r="X367" s="23"/>
      <c r="Y367" s="23"/>
      <c r="Z367" s="23"/>
      <c r="AA367" s="23"/>
      <c r="AB367" s="23"/>
      <c r="AC367" s="23"/>
      <c r="AD367" s="23"/>
      <c r="AE367" s="23"/>
      <c r="AF367" s="23"/>
    </row>
    <row r="368" spans="1:32" ht="15" customHeight="1" x14ac:dyDescent="0.2">
      <c r="A368" s="45">
        <f t="shared" si="6"/>
        <v>0</v>
      </c>
      <c r="E368" s="28"/>
      <c r="F368" s="28"/>
      <c r="H368" s="28"/>
      <c r="I368" s="28"/>
      <c r="J368" s="28"/>
      <c r="K368" s="28"/>
      <c r="L368" s="28"/>
      <c r="M368" s="28"/>
      <c r="N368" s="28"/>
      <c r="O368" s="28"/>
      <c r="P368" s="28"/>
      <c r="Q368" s="28"/>
      <c r="R368" s="28"/>
      <c r="S368" s="28"/>
      <c r="T368" s="28"/>
      <c r="U368" s="28"/>
      <c r="V368" s="28"/>
      <c r="W368" s="29"/>
      <c r="X368" s="23"/>
      <c r="Y368" s="23"/>
      <c r="Z368" s="23"/>
      <c r="AA368" s="23"/>
      <c r="AB368" s="23"/>
      <c r="AC368" s="23"/>
      <c r="AD368" s="23"/>
      <c r="AE368" s="23"/>
      <c r="AF368" s="23"/>
    </row>
    <row r="369" spans="1:32" ht="15" customHeight="1" x14ac:dyDescent="0.2">
      <c r="A369" s="45">
        <f t="shared" si="6"/>
        <v>0</v>
      </c>
      <c r="E369" s="28"/>
      <c r="F369" s="28"/>
      <c r="H369" s="28"/>
      <c r="I369" s="28"/>
      <c r="J369" s="28"/>
      <c r="K369" s="28"/>
      <c r="L369" s="28"/>
      <c r="M369" s="28"/>
      <c r="N369" s="28"/>
      <c r="O369" s="28"/>
      <c r="P369" s="28"/>
      <c r="Q369" s="28"/>
      <c r="R369" s="28"/>
      <c r="S369" s="28"/>
      <c r="T369" s="28"/>
      <c r="U369" s="28"/>
      <c r="V369" s="28"/>
      <c r="W369" s="29"/>
      <c r="X369" s="23"/>
      <c r="Y369" s="23"/>
      <c r="Z369" s="23"/>
      <c r="AA369" s="23"/>
      <c r="AB369" s="23"/>
      <c r="AC369" s="23"/>
      <c r="AD369" s="23"/>
      <c r="AE369" s="23"/>
      <c r="AF369" s="23"/>
    </row>
    <row r="370" spans="1:32" ht="15" customHeight="1" x14ac:dyDescent="0.2">
      <c r="A370" s="45">
        <f t="shared" si="6"/>
        <v>0</v>
      </c>
      <c r="E370" s="28"/>
      <c r="F370" s="28"/>
      <c r="H370" s="28"/>
      <c r="I370" s="28"/>
      <c r="J370" s="28"/>
      <c r="K370" s="28"/>
      <c r="L370" s="28"/>
      <c r="M370" s="28"/>
      <c r="N370" s="28"/>
      <c r="O370" s="28"/>
      <c r="P370" s="28"/>
      <c r="Q370" s="28"/>
      <c r="R370" s="28"/>
      <c r="S370" s="28"/>
      <c r="T370" s="28"/>
      <c r="U370" s="28"/>
      <c r="V370" s="28"/>
      <c r="W370" s="29"/>
      <c r="X370" s="23"/>
      <c r="Y370" s="23"/>
      <c r="Z370" s="23"/>
      <c r="AA370" s="23"/>
      <c r="AB370" s="23"/>
      <c r="AC370" s="23"/>
      <c r="AD370" s="23"/>
      <c r="AE370" s="23"/>
      <c r="AF370" s="23"/>
    </row>
    <row r="371" spans="1:32" ht="15" customHeight="1" x14ac:dyDescent="0.2">
      <c r="A371" s="45">
        <f t="shared" si="6"/>
        <v>0</v>
      </c>
      <c r="E371" s="28"/>
      <c r="F371" s="28"/>
      <c r="H371" s="28"/>
      <c r="I371" s="28"/>
      <c r="J371" s="28"/>
      <c r="K371" s="28"/>
      <c r="L371" s="28"/>
      <c r="M371" s="28"/>
      <c r="N371" s="28"/>
      <c r="O371" s="28"/>
      <c r="P371" s="28"/>
      <c r="Q371" s="28"/>
      <c r="R371" s="28"/>
      <c r="S371" s="28"/>
      <c r="T371" s="28"/>
      <c r="U371" s="28"/>
      <c r="V371" s="28"/>
      <c r="W371" s="29"/>
      <c r="X371" s="23"/>
      <c r="Y371" s="23"/>
      <c r="Z371" s="23"/>
      <c r="AA371" s="23"/>
      <c r="AB371" s="23"/>
      <c r="AC371" s="23"/>
      <c r="AD371" s="23"/>
      <c r="AE371" s="23"/>
      <c r="AF371" s="23"/>
    </row>
    <row r="372" spans="1:32" ht="15" customHeight="1" x14ac:dyDescent="0.2">
      <c r="A372" s="45">
        <f t="shared" si="6"/>
        <v>0</v>
      </c>
      <c r="E372" s="28"/>
      <c r="F372" s="28"/>
      <c r="H372" s="28"/>
      <c r="I372" s="28"/>
      <c r="J372" s="28"/>
      <c r="K372" s="28"/>
      <c r="L372" s="28"/>
      <c r="M372" s="28"/>
      <c r="N372" s="28"/>
      <c r="O372" s="28"/>
      <c r="P372" s="28"/>
      <c r="Q372" s="28"/>
      <c r="R372" s="28"/>
      <c r="S372" s="28"/>
      <c r="T372" s="28"/>
      <c r="U372" s="28"/>
      <c r="V372" s="28"/>
      <c r="W372" s="29"/>
      <c r="X372" s="23"/>
      <c r="Y372" s="23"/>
      <c r="Z372" s="23"/>
      <c r="AA372" s="23"/>
      <c r="AB372" s="23"/>
      <c r="AC372" s="23"/>
      <c r="AD372" s="23"/>
      <c r="AE372" s="23"/>
      <c r="AF372" s="23"/>
    </row>
    <row r="373" spans="1:32" ht="15" customHeight="1" x14ac:dyDescent="0.2">
      <c r="A373" s="45">
        <f t="shared" si="6"/>
        <v>0</v>
      </c>
      <c r="E373" s="28"/>
      <c r="F373" s="28"/>
      <c r="H373" s="28"/>
      <c r="I373" s="28"/>
      <c r="J373" s="28"/>
      <c r="K373" s="28"/>
      <c r="L373" s="28"/>
      <c r="M373" s="28"/>
      <c r="N373" s="28"/>
      <c r="O373" s="28"/>
      <c r="P373" s="28"/>
      <c r="Q373" s="28"/>
      <c r="R373" s="28"/>
      <c r="S373" s="28"/>
      <c r="T373" s="28"/>
      <c r="U373" s="28"/>
      <c r="V373" s="28"/>
      <c r="W373" s="29"/>
      <c r="X373" s="23"/>
      <c r="Y373" s="23"/>
      <c r="Z373" s="23"/>
      <c r="AA373" s="23"/>
      <c r="AB373" s="23"/>
      <c r="AC373" s="23"/>
      <c r="AD373" s="23"/>
      <c r="AE373" s="23"/>
      <c r="AF373" s="23"/>
    </row>
    <row r="374" spans="1:32" ht="15" customHeight="1" x14ac:dyDescent="0.2">
      <c r="A374" s="45">
        <f t="shared" si="6"/>
        <v>0</v>
      </c>
      <c r="E374" s="28"/>
      <c r="F374" s="28"/>
      <c r="H374" s="28"/>
      <c r="I374" s="28"/>
      <c r="J374" s="28"/>
      <c r="K374" s="28"/>
      <c r="L374" s="28"/>
      <c r="M374" s="28"/>
      <c r="N374" s="28"/>
      <c r="O374" s="28"/>
      <c r="P374" s="28"/>
      <c r="Q374" s="28"/>
      <c r="R374" s="28"/>
      <c r="S374" s="28"/>
      <c r="T374" s="28"/>
      <c r="U374" s="28"/>
      <c r="V374" s="28"/>
      <c r="W374" s="29"/>
      <c r="X374" s="23"/>
      <c r="Y374" s="23"/>
      <c r="Z374" s="23"/>
      <c r="AA374" s="23"/>
      <c r="AB374" s="23"/>
      <c r="AC374" s="23"/>
      <c r="AD374" s="23"/>
      <c r="AE374" s="23"/>
      <c r="AF374" s="23"/>
    </row>
    <row r="375" spans="1:32" ht="15" customHeight="1" x14ac:dyDescent="0.2">
      <c r="A375" s="45">
        <f t="shared" si="6"/>
        <v>0</v>
      </c>
      <c r="E375" s="28"/>
      <c r="F375" s="28"/>
      <c r="H375" s="28"/>
      <c r="I375" s="28"/>
      <c r="J375" s="28"/>
      <c r="K375" s="28"/>
      <c r="L375" s="28"/>
      <c r="M375" s="28"/>
      <c r="N375" s="28"/>
      <c r="O375" s="28"/>
      <c r="P375" s="28"/>
      <c r="Q375" s="28"/>
      <c r="R375" s="28"/>
      <c r="S375" s="28"/>
      <c r="T375" s="28"/>
      <c r="U375" s="28"/>
      <c r="V375" s="28"/>
      <c r="W375" s="29"/>
      <c r="X375" s="23"/>
      <c r="Y375" s="23"/>
      <c r="Z375" s="23"/>
      <c r="AA375" s="23"/>
      <c r="AB375" s="23"/>
      <c r="AC375" s="23"/>
      <c r="AD375" s="23"/>
      <c r="AE375" s="23"/>
      <c r="AF375" s="23"/>
    </row>
    <row r="376" spans="1:32" ht="15" customHeight="1" x14ac:dyDescent="0.2">
      <c r="A376" s="45">
        <f t="shared" si="6"/>
        <v>0</v>
      </c>
      <c r="E376" s="28"/>
      <c r="F376" s="28"/>
      <c r="H376" s="28"/>
      <c r="I376" s="28"/>
      <c r="J376" s="28"/>
      <c r="K376" s="28"/>
      <c r="L376" s="28"/>
      <c r="M376" s="28"/>
      <c r="N376" s="28"/>
      <c r="O376" s="28"/>
      <c r="P376" s="28"/>
      <c r="Q376" s="28"/>
      <c r="R376" s="28"/>
      <c r="S376" s="28"/>
      <c r="T376" s="28"/>
      <c r="U376" s="28"/>
      <c r="V376" s="28"/>
      <c r="W376" s="29"/>
      <c r="X376" s="23"/>
      <c r="Y376" s="23"/>
      <c r="Z376" s="23"/>
      <c r="AA376" s="23"/>
      <c r="AB376" s="23"/>
      <c r="AC376" s="23"/>
      <c r="AD376" s="23"/>
      <c r="AE376" s="23"/>
      <c r="AF376" s="23"/>
    </row>
    <row r="377" spans="1:32" ht="15" customHeight="1" x14ac:dyDescent="0.2">
      <c r="A377" s="45">
        <f t="shared" si="6"/>
        <v>0</v>
      </c>
      <c r="E377" s="28"/>
      <c r="F377" s="28"/>
      <c r="H377" s="28"/>
      <c r="I377" s="28"/>
      <c r="J377" s="28"/>
      <c r="K377" s="28"/>
      <c r="L377" s="28"/>
      <c r="M377" s="28"/>
      <c r="N377" s="28"/>
      <c r="O377" s="28"/>
      <c r="P377" s="28"/>
      <c r="Q377" s="28"/>
      <c r="R377" s="28"/>
      <c r="S377" s="28"/>
      <c r="T377" s="28"/>
      <c r="U377" s="28"/>
      <c r="V377" s="28"/>
      <c r="W377" s="29"/>
      <c r="X377" s="23"/>
      <c r="Y377" s="23"/>
      <c r="Z377" s="23"/>
      <c r="AA377" s="23"/>
      <c r="AB377" s="23"/>
      <c r="AC377" s="23"/>
      <c r="AD377" s="23"/>
      <c r="AE377" s="23"/>
      <c r="AF377" s="23"/>
    </row>
    <row r="378" spans="1:32" ht="15" customHeight="1" x14ac:dyDescent="0.2">
      <c r="A378" s="45">
        <f t="shared" si="6"/>
        <v>0</v>
      </c>
      <c r="E378" s="28"/>
      <c r="F378" s="28"/>
      <c r="H378" s="28"/>
      <c r="I378" s="28"/>
      <c r="J378" s="28"/>
      <c r="K378" s="28"/>
      <c r="L378" s="28"/>
      <c r="M378" s="28"/>
      <c r="N378" s="28"/>
      <c r="O378" s="28"/>
      <c r="P378" s="28"/>
      <c r="Q378" s="28"/>
      <c r="R378" s="28"/>
      <c r="S378" s="28"/>
      <c r="T378" s="28"/>
      <c r="U378" s="28"/>
      <c r="V378" s="28"/>
      <c r="W378" s="29"/>
      <c r="X378" s="23"/>
      <c r="Y378" s="23"/>
      <c r="Z378" s="23"/>
      <c r="AA378" s="23"/>
      <c r="AB378" s="23"/>
      <c r="AC378" s="23"/>
      <c r="AD378" s="23"/>
      <c r="AE378" s="23"/>
      <c r="AF378" s="23"/>
    </row>
    <row r="379" spans="1:32" ht="15" customHeight="1" x14ac:dyDescent="0.2">
      <c r="A379" s="45">
        <f t="shared" si="6"/>
        <v>0</v>
      </c>
      <c r="E379" s="28"/>
      <c r="F379" s="28"/>
      <c r="H379" s="28"/>
      <c r="I379" s="28"/>
      <c r="J379" s="28"/>
      <c r="K379" s="28"/>
      <c r="L379" s="28"/>
      <c r="M379" s="28"/>
      <c r="N379" s="28"/>
      <c r="O379" s="28"/>
      <c r="P379" s="28"/>
      <c r="Q379" s="28"/>
      <c r="R379" s="28"/>
      <c r="S379" s="28"/>
      <c r="T379" s="28"/>
      <c r="U379" s="28"/>
      <c r="V379" s="28"/>
      <c r="W379" s="29"/>
      <c r="X379" s="23"/>
      <c r="Y379" s="23"/>
      <c r="Z379" s="23"/>
      <c r="AA379" s="23"/>
      <c r="AB379" s="23"/>
      <c r="AC379" s="23"/>
      <c r="AD379" s="23"/>
      <c r="AE379" s="23"/>
      <c r="AF379" s="23"/>
    </row>
    <row r="380" spans="1:32" ht="15" customHeight="1" x14ac:dyDescent="0.2">
      <c r="A380" s="45">
        <f t="shared" si="6"/>
        <v>0</v>
      </c>
      <c r="E380" s="28"/>
      <c r="F380" s="28"/>
      <c r="H380" s="28"/>
      <c r="I380" s="28"/>
      <c r="J380" s="28"/>
      <c r="K380" s="28"/>
      <c r="L380" s="28"/>
      <c r="M380" s="28"/>
      <c r="N380" s="28"/>
      <c r="O380" s="28"/>
      <c r="P380" s="28"/>
      <c r="Q380" s="28"/>
      <c r="R380" s="28"/>
      <c r="S380" s="28"/>
      <c r="T380" s="28"/>
      <c r="U380" s="28"/>
      <c r="V380" s="28"/>
      <c r="W380" s="29"/>
      <c r="X380" s="23"/>
      <c r="Y380" s="23"/>
      <c r="Z380" s="23"/>
      <c r="AA380" s="23"/>
      <c r="AB380" s="23"/>
      <c r="AC380" s="23"/>
      <c r="AD380" s="23"/>
      <c r="AE380" s="23"/>
      <c r="AF380" s="23"/>
    </row>
    <row r="381" spans="1:32" ht="15" customHeight="1" x14ac:dyDescent="0.2">
      <c r="A381" s="45">
        <f t="shared" si="6"/>
        <v>0</v>
      </c>
      <c r="E381" s="28"/>
      <c r="F381" s="28"/>
      <c r="H381" s="28"/>
      <c r="I381" s="28"/>
      <c r="J381" s="28"/>
      <c r="K381" s="28"/>
      <c r="L381" s="28"/>
      <c r="M381" s="28"/>
      <c r="N381" s="28"/>
      <c r="O381" s="28"/>
      <c r="P381" s="28"/>
      <c r="Q381" s="28"/>
      <c r="R381" s="28"/>
      <c r="S381" s="28"/>
      <c r="T381" s="28"/>
      <c r="U381" s="28"/>
      <c r="V381" s="28"/>
      <c r="W381" s="29"/>
      <c r="X381" s="23"/>
      <c r="Y381" s="23"/>
      <c r="Z381" s="23"/>
      <c r="AA381" s="23"/>
      <c r="AB381" s="23"/>
      <c r="AC381" s="23"/>
      <c r="AD381" s="23"/>
      <c r="AE381" s="23"/>
      <c r="AF381" s="23"/>
    </row>
    <row r="382" spans="1:32" ht="15" customHeight="1" x14ac:dyDescent="0.2">
      <c r="A382" s="45">
        <f t="shared" si="6"/>
        <v>0</v>
      </c>
      <c r="E382" s="28"/>
      <c r="F382" s="28"/>
      <c r="H382" s="28"/>
      <c r="I382" s="28"/>
      <c r="J382" s="28"/>
      <c r="K382" s="28"/>
      <c r="L382" s="28"/>
      <c r="M382" s="28"/>
      <c r="N382" s="28"/>
      <c r="O382" s="28"/>
      <c r="P382" s="28"/>
      <c r="Q382" s="28"/>
      <c r="R382" s="28"/>
      <c r="S382" s="28"/>
      <c r="T382" s="28"/>
      <c r="U382" s="28"/>
      <c r="V382" s="28"/>
      <c r="W382" s="29"/>
      <c r="X382" s="23"/>
      <c r="Y382" s="23"/>
      <c r="Z382" s="23"/>
      <c r="AA382" s="23"/>
      <c r="AB382" s="23"/>
      <c r="AC382" s="23"/>
      <c r="AD382" s="23"/>
      <c r="AE382" s="23"/>
      <c r="AF382" s="23"/>
    </row>
    <row r="383" spans="1:32" ht="15" customHeight="1" x14ac:dyDescent="0.2">
      <c r="A383" s="45">
        <f t="shared" si="6"/>
        <v>0</v>
      </c>
      <c r="E383" s="28"/>
      <c r="F383" s="28"/>
      <c r="H383" s="28"/>
      <c r="I383" s="28"/>
      <c r="J383" s="28"/>
      <c r="K383" s="28"/>
      <c r="L383" s="28"/>
      <c r="M383" s="28"/>
      <c r="N383" s="28"/>
      <c r="O383" s="28"/>
      <c r="P383" s="28"/>
      <c r="Q383" s="28"/>
      <c r="R383" s="28"/>
      <c r="S383" s="28"/>
      <c r="T383" s="28"/>
      <c r="U383" s="28"/>
      <c r="V383" s="28"/>
      <c r="W383" s="29"/>
      <c r="X383" s="23"/>
      <c r="Y383" s="23"/>
      <c r="Z383" s="23"/>
      <c r="AA383" s="23"/>
      <c r="AB383" s="23"/>
      <c r="AC383" s="23"/>
      <c r="AD383" s="23"/>
      <c r="AE383" s="23"/>
      <c r="AF383" s="23"/>
    </row>
    <row r="384" spans="1:32" ht="15" customHeight="1" x14ac:dyDescent="0.2">
      <c r="A384" s="45">
        <f t="shared" si="6"/>
        <v>0</v>
      </c>
      <c r="E384" s="28"/>
      <c r="F384" s="28"/>
      <c r="H384" s="28"/>
      <c r="I384" s="28"/>
      <c r="J384" s="28"/>
      <c r="K384" s="28"/>
      <c r="L384" s="28"/>
      <c r="M384" s="28"/>
      <c r="N384" s="28"/>
      <c r="O384" s="28"/>
      <c r="P384" s="28"/>
      <c r="Q384" s="28"/>
      <c r="R384" s="28"/>
      <c r="S384" s="28"/>
      <c r="T384" s="28"/>
      <c r="U384" s="28"/>
      <c r="V384" s="28"/>
      <c r="W384" s="29"/>
      <c r="X384" s="23"/>
      <c r="Y384" s="23"/>
      <c r="Z384" s="23"/>
      <c r="AA384" s="23"/>
      <c r="AB384" s="23"/>
      <c r="AC384" s="23"/>
      <c r="AD384" s="23"/>
      <c r="AE384" s="23"/>
      <c r="AF384" s="23"/>
    </row>
    <row r="385" spans="1:32" ht="15" customHeight="1" x14ac:dyDescent="0.2">
      <c r="A385" s="45">
        <f t="shared" si="6"/>
        <v>0</v>
      </c>
      <c r="E385" s="28"/>
      <c r="F385" s="28"/>
      <c r="H385" s="28"/>
      <c r="I385" s="28"/>
      <c r="J385" s="28"/>
      <c r="K385" s="28"/>
      <c r="L385" s="28"/>
      <c r="M385" s="28"/>
      <c r="N385" s="28"/>
      <c r="O385" s="28"/>
      <c r="P385" s="28"/>
      <c r="Q385" s="28"/>
      <c r="R385" s="28"/>
      <c r="S385" s="28"/>
      <c r="T385" s="28"/>
      <c r="U385" s="28"/>
      <c r="V385" s="28"/>
      <c r="W385" s="29"/>
      <c r="X385" s="23"/>
      <c r="Y385" s="23"/>
      <c r="Z385" s="23"/>
      <c r="AA385" s="23"/>
      <c r="AB385" s="23"/>
      <c r="AC385" s="23"/>
      <c r="AD385" s="23"/>
      <c r="AE385" s="23"/>
      <c r="AF385" s="23"/>
    </row>
    <row r="386" spans="1:32" ht="15" customHeight="1" x14ac:dyDescent="0.2">
      <c r="A386" s="45">
        <f t="shared" si="6"/>
        <v>0</v>
      </c>
      <c r="E386" s="28"/>
      <c r="F386" s="28"/>
      <c r="H386" s="28"/>
      <c r="I386" s="28"/>
      <c r="J386" s="28"/>
      <c r="K386" s="28"/>
      <c r="L386" s="28"/>
      <c r="M386" s="28"/>
      <c r="N386" s="28"/>
      <c r="O386" s="28"/>
      <c r="P386" s="28"/>
      <c r="Q386" s="28"/>
      <c r="R386" s="28"/>
      <c r="S386" s="28"/>
      <c r="T386" s="28"/>
      <c r="U386" s="28"/>
      <c r="V386" s="28"/>
      <c r="W386" s="29"/>
      <c r="X386" s="23"/>
      <c r="Y386" s="23"/>
      <c r="Z386" s="23"/>
      <c r="AA386" s="23"/>
      <c r="AB386" s="23"/>
      <c r="AC386" s="23"/>
      <c r="AD386" s="23"/>
      <c r="AE386" s="23"/>
      <c r="AF386" s="23"/>
    </row>
    <row r="387" spans="1:32" ht="15" customHeight="1" x14ac:dyDescent="0.2">
      <c r="A387" s="45">
        <f t="shared" si="6"/>
        <v>0</v>
      </c>
      <c r="E387" s="28"/>
      <c r="F387" s="28"/>
      <c r="H387" s="28"/>
      <c r="I387" s="28"/>
      <c r="J387" s="28"/>
      <c r="K387" s="28"/>
      <c r="L387" s="28"/>
      <c r="M387" s="28"/>
      <c r="N387" s="28"/>
      <c r="O387" s="28"/>
      <c r="P387" s="28"/>
      <c r="Q387" s="28"/>
      <c r="R387" s="28"/>
      <c r="S387" s="28"/>
      <c r="T387" s="28"/>
      <c r="U387" s="28"/>
      <c r="V387" s="28"/>
      <c r="W387" s="29"/>
      <c r="X387" s="23"/>
      <c r="Y387" s="23"/>
      <c r="Z387" s="23"/>
      <c r="AA387" s="23"/>
      <c r="AB387" s="23"/>
      <c r="AC387" s="23"/>
      <c r="AD387" s="23"/>
      <c r="AE387" s="23"/>
      <c r="AF387" s="23"/>
    </row>
    <row r="388" spans="1:32" ht="15" customHeight="1" x14ac:dyDescent="0.2">
      <c r="A388" s="45">
        <f t="shared" si="6"/>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ref="A389:A452" si="7">SUM(G389:V389)</f>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7"/>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7"/>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7"/>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7"/>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7"/>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7"/>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7"/>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7"/>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7"/>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7"/>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7"/>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7"/>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7"/>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7"/>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7"/>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7"/>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7"/>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7"/>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7"/>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7"/>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7"/>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7"/>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7"/>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7"/>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ref="A453:A516" si="8">SUM(G453:V453)</f>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8"/>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8"/>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8"/>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8"/>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8"/>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8"/>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8"/>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8"/>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8"/>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8"/>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8"/>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8"/>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8"/>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8"/>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8"/>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8"/>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8"/>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8"/>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8"/>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8"/>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8"/>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8"/>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8"/>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8"/>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ref="A517:A580" si="9">SUM(G517:V517)</f>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A533" s="45">
        <f t="shared" si="9"/>
        <v>0</v>
      </c>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A534" s="45">
        <f t="shared" si="9"/>
        <v>0</v>
      </c>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A535" s="45">
        <f t="shared" si="9"/>
        <v>0</v>
      </c>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A536" s="45">
        <f t="shared" si="9"/>
        <v>0</v>
      </c>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A537" s="45">
        <f t="shared" si="9"/>
        <v>0</v>
      </c>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A538" s="45">
        <f t="shared" si="9"/>
        <v>0</v>
      </c>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A539" s="45">
        <f t="shared" si="9"/>
        <v>0</v>
      </c>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A540" s="45">
        <f t="shared" si="9"/>
        <v>0</v>
      </c>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A541" s="45">
        <f t="shared" si="9"/>
        <v>0</v>
      </c>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A542" s="45">
        <f t="shared" si="9"/>
        <v>0</v>
      </c>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A543" s="45">
        <f t="shared" si="9"/>
        <v>0</v>
      </c>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A544" s="45">
        <f t="shared" si="9"/>
        <v>0</v>
      </c>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1:32" ht="15" customHeight="1" x14ac:dyDescent="0.2">
      <c r="A545" s="45">
        <f t="shared" si="9"/>
        <v>0</v>
      </c>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1:32" ht="15" customHeight="1" x14ac:dyDescent="0.2">
      <c r="A546" s="45">
        <f t="shared" si="9"/>
        <v>0</v>
      </c>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1:32" ht="15" customHeight="1" x14ac:dyDescent="0.2">
      <c r="A547" s="45">
        <f t="shared" si="9"/>
        <v>0</v>
      </c>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1:32" ht="15" customHeight="1" x14ac:dyDescent="0.2">
      <c r="A548" s="45">
        <f t="shared" si="9"/>
        <v>0</v>
      </c>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1:32" ht="15" customHeight="1" x14ac:dyDescent="0.2">
      <c r="A549" s="45">
        <f t="shared" si="9"/>
        <v>0</v>
      </c>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1:32" ht="15" customHeight="1" x14ac:dyDescent="0.2">
      <c r="A550" s="45">
        <f t="shared" si="9"/>
        <v>0</v>
      </c>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1:32" ht="15" customHeight="1" x14ac:dyDescent="0.2">
      <c r="A551" s="45">
        <f t="shared" si="9"/>
        <v>0</v>
      </c>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1:32" ht="15" customHeight="1" x14ac:dyDescent="0.2">
      <c r="A552" s="45">
        <f t="shared" si="9"/>
        <v>0</v>
      </c>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1:32" ht="15" customHeight="1" x14ac:dyDescent="0.2">
      <c r="A553" s="45">
        <f t="shared" si="9"/>
        <v>0</v>
      </c>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1:32" ht="15" customHeight="1" x14ac:dyDescent="0.2">
      <c r="A554" s="45">
        <f t="shared" si="9"/>
        <v>0</v>
      </c>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1:32" ht="15" customHeight="1" x14ac:dyDescent="0.2">
      <c r="A555" s="45">
        <f t="shared" si="9"/>
        <v>0</v>
      </c>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1:32" ht="15" customHeight="1" x14ac:dyDescent="0.2">
      <c r="A556" s="45">
        <f t="shared" si="9"/>
        <v>0</v>
      </c>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1:32" ht="15" customHeight="1" x14ac:dyDescent="0.2">
      <c r="A557" s="45">
        <f t="shared" si="9"/>
        <v>0</v>
      </c>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1:32" ht="15" customHeight="1" x14ac:dyDescent="0.2">
      <c r="A558" s="45">
        <f t="shared" si="9"/>
        <v>0</v>
      </c>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1:32" ht="15" customHeight="1" x14ac:dyDescent="0.2">
      <c r="A559" s="45">
        <f t="shared" si="9"/>
        <v>0</v>
      </c>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1:32" ht="15" customHeight="1" x14ac:dyDescent="0.2">
      <c r="A560" s="45">
        <f t="shared" si="9"/>
        <v>0</v>
      </c>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1:32" ht="15" customHeight="1" x14ac:dyDescent="0.2">
      <c r="A561" s="45">
        <f t="shared" si="9"/>
        <v>0</v>
      </c>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1:32" ht="15" customHeight="1" x14ac:dyDescent="0.2">
      <c r="A562" s="45">
        <f t="shared" si="9"/>
        <v>0</v>
      </c>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1:32" ht="15" customHeight="1" x14ac:dyDescent="0.2">
      <c r="A563" s="45">
        <f t="shared" si="9"/>
        <v>0</v>
      </c>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1:32" ht="15" customHeight="1" x14ac:dyDescent="0.2">
      <c r="A564" s="45">
        <f t="shared" si="9"/>
        <v>0</v>
      </c>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1:32" ht="15" customHeight="1" x14ac:dyDescent="0.2">
      <c r="A565" s="45">
        <f t="shared" si="9"/>
        <v>0</v>
      </c>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1:32" ht="15" customHeight="1" x14ac:dyDescent="0.2">
      <c r="A566" s="45">
        <f t="shared" si="9"/>
        <v>0</v>
      </c>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1:32" ht="15" customHeight="1" x14ac:dyDescent="0.2">
      <c r="A567" s="45">
        <f t="shared" si="9"/>
        <v>0</v>
      </c>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1:32" ht="15" customHeight="1" x14ac:dyDescent="0.2">
      <c r="A568" s="45">
        <f t="shared" si="9"/>
        <v>0</v>
      </c>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1:32" ht="15" customHeight="1" x14ac:dyDescent="0.2">
      <c r="A569" s="45">
        <f t="shared" si="9"/>
        <v>0</v>
      </c>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1:32" ht="15" customHeight="1" x14ac:dyDescent="0.2">
      <c r="A570" s="45">
        <f t="shared" si="9"/>
        <v>0</v>
      </c>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1:32" ht="15" customHeight="1" x14ac:dyDescent="0.2">
      <c r="A571" s="45">
        <f t="shared" si="9"/>
        <v>0</v>
      </c>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1:32" ht="15" customHeight="1" x14ac:dyDescent="0.2">
      <c r="A572" s="45">
        <f t="shared" si="9"/>
        <v>0</v>
      </c>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1:32" ht="15" customHeight="1" x14ac:dyDescent="0.2">
      <c r="A573" s="45">
        <f t="shared" si="9"/>
        <v>0</v>
      </c>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1:32" ht="15" customHeight="1" x14ac:dyDescent="0.2">
      <c r="A574" s="45">
        <f t="shared" si="9"/>
        <v>0</v>
      </c>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1:32" ht="15" customHeight="1" x14ac:dyDescent="0.2">
      <c r="A575" s="45">
        <f t="shared" si="9"/>
        <v>0</v>
      </c>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1:32" ht="15" customHeight="1" x14ac:dyDescent="0.2">
      <c r="A576" s="45">
        <f t="shared" si="9"/>
        <v>0</v>
      </c>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1:32" ht="15" customHeight="1" x14ac:dyDescent="0.2">
      <c r="A577" s="45">
        <f t="shared" si="9"/>
        <v>0</v>
      </c>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1:32" ht="15" customHeight="1" x14ac:dyDescent="0.2">
      <c r="A578" s="45">
        <f t="shared" si="9"/>
        <v>0</v>
      </c>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1:32" ht="15" customHeight="1" x14ac:dyDescent="0.2">
      <c r="A579" s="45">
        <f t="shared" si="9"/>
        <v>0</v>
      </c>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10">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10"/>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10"/>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10"/>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10"/>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10"/>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10"/>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10"/>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10"/>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10"/>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10"/>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10"/>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10"/>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10"/>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10"/>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10"/>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10"/>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10"/>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10"/>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10"/>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10"/>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10"/>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10"/>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10"/>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10"/>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10"/>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10"/>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10"/>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10"/>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10"/>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10"/>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10"/>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10"/>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684" si="11">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1"/>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1"/>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1"/>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1"/>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1"/>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1"/>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1"/>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1"/>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1"/>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1"/>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1"/>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1"/>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1"/>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1"/>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1"/>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1"/>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1"/>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1"/>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1"/>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1"/>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1"/>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1"/>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1"/>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1"/>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1"/>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1"/>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1"/>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1"/>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1"/>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1"/>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1"/>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1"/>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5:32" ht="15" customHeight="1" x14ac:dyDescent="0.2">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5:32" ht="15" customHeight="1" x14ac:dyDescent="0.2">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5:32" ht="15" customHeight="1" x14ac:dyDescent="0.2">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5:32" ht="15" customHeight="1" x14ac:dyDescent="0.2">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5:32" ht="15" customHeight="1" x14ac:dyDescent="0.2">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5:32" ht="15" customHeight="1" x14ac:dyDescent="0.2">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5:32" ht="15" customHeight="1" x14ac:dyDescent="0.2">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5:32" ht="15" customHeight="1" x14ac:dyDescent="0.2">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5:32" ht="15" customHeight="1" x14ac:dyDescent="0.2">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5:32" ht="15" customHeight="1" x14ac:dyDescent="0.2">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5:32" ht="15" customHeight="1" x14ac:dyDescent="0.2">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5:32" ht="15" customHeight="1" x14ac:dyDescent="0.2">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5:32" ht="15" customHeight="1" x14ac:dyDescent="0.2">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5:32" ht="15" customHeight="1" x14ac:dyDescent="0.2">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5:32" ht="15" customHeight="1" x14ac:dyDescent="0.2">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5:32" ht="15" customHeight="1" x14ac:dyDescent="0.2">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5:32" ht="15" customHeight="1" x14ac:dyDescent="0.2">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5:32" ht="15" customHeight="1" x14ac:dyDescent="0.2">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5:32" ht="15" customHeight="1" x14ac:dyDescent="0.2">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5:32" ht="15" customHeight="1" x14ac:dyDescent="0.2">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5:32" ht="15" customHeight="1" x14ac:dyDescent="0.2">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5:32" ht="15" customHeight="1" x14ac:dyDescent="0.2">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5:32" ht="15" customHeight="1" x14ac:dyDescent="0.2">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5:32" ht="15" customHeight="1" x14ac:dyDescent="0.2">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5:32" ht="15" customHeight="1" x14ac:dyDescent="0.2">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5:32" ht="15" customHeight="1" x14ac:dyDescent="0.2">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5:32" ht="15" customHeight="1" x14ac:dyDescent="0.2">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5:32" ht="15" customHeight="1" x14ac:dyDescent="0.2">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5:32" ht="15" customHeight="1" x14ac:dyDescent="0.2">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5:32" ht="15" customHeight="1" x14ac:dyDescent="0.2">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5:32" ht="15" customHeight="1" x14ac:dyDescent="0.2">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5:32" ht="15" customHeight="1" x14ac:dyDescent="0.2">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5:32" ht="15" customHeight="1" x14ac:dyDescent="0.2">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5:32" ht="15" customHeight="1" x14ac:dyDescent="0.2">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5:32" ht="15" customHeight="1" x14ac:dyDescent="0.2">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5:32" ht="15" customHeight="1" x14ac:dyDescent="0.2">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5:32" ht="15" customHeight="1" x14ac:dyDescent="0.2">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5:32" ht="15" customHeight="1" x14ac:dyDescent="0.2">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5:32" ht="15" customHeight="1" x14ac:dyDescent="0.2">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5:32" ht="15" customHeight="1" x14ac:dyDescent="0.2">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5:32" ht="15" customHeight="1" x14ac:dyDescent="0.2">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5:32" ht="15" customHeight="1" x14ac:dyDescent="0.2">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5:32" ht="15" customHeight="1" x14ac:dyDescent="0.2">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5:32" ht="15" customHeight="1" x14ac:dyDescent="0.2">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5:32" ht="15" customHeight="1" x14ac:dyDescent="0.2">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5:32" ht="15" customHeight="1" x14ac:dyDescent="0.2">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5:32" ht="15" customHeight="1" x14ac:dyDescent="0.2">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5:32" ht="15" customHeight="1" x14ac:dyDescent="0.2">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5:32" ht="15" customHeight="1" x14ac:dyDescent="0.2">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5:32" ht="15" customHeight="1" x14ac:dyDescent="0.2">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5:32" ht="15" customHeight="1" x14ac:dyDescent="0.2">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5:32" ht="15" customHeight="1" x14ac:dyDescent="0.2">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5:32" ht="15" customHeight="1" x14ac:dyDescent="0.2">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5:32" ht="15" customHeight="1" x14ac:dyDescent="0.2">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5:32" ht="15" customHeight="1" x14ac:dyDescent="0.2">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5:32" ht="15" customHeight="1" x14ac:dyDescent="0.2">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5:32" ht="15" customHeight="1" x14ac:dyDescent="0.2">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5:32" ht="15" customHeight="1" x14ac:dyDescent="0.2">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5:32" ht="15" customHeight="1" x14ac:dyDescent="0.2">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5:32" ht="15" customHeight="1" x14ac:dyDescent="0.2">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5:32" ht="15" customHeight="1" x14ac:dyDescent="0.2">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5:32" ht="15" customHeight="1" x14ac:dyDescent="0.2">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5:32" ht="15" customHeight="1" x14ac:dyDescent="0.2">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5:32" ht="15" customHeight="1" x14ac:dyDescent="0.2">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5:32" ht="15" customHeight="1" x14ac:dyDescent="0.2">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5:32" ht="15" customHeight="1" x14ac:dyDescent="0.2">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5:32" ht="15" customHeight="1" x14ac:dyDescent="0.2">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5:32" ht="15" customHeight="1" x14ac:dyDescent="0.2">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5:32" ht="15" customHeight="1" x14ac:dyDescent="0.2">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5:32" ht="15" customHeight="1" x14ac:dyDescent="0.2">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5:32" ht="15" customHeight="1" x14ac:dyDescent="0.2">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5:32" ht="15" customHeight="1" x14ac:dyDescent="0.2">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5:32" ht="15" customHeight="1" x14ac:dyDescent="0.2">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5:32" ht="15" customHeight="1" x14ac:dyDescent="0.2">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5:32" ht="15" customHeight="1" x14ac:dyDescent="0.2">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5:32" ht="15" customHeight="1" x14ac:dyDescent="0.2">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5:32" ht="15" customHeight="1" x14ac:dyDescent="0.2">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5:32" ht="15" customHeight="1" x14ac:dyDescent="0.2">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5:32" ht="15" customHeight="1" x14ac:dyDescent="0.2">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5:32" ht="15" customHeight="1" x14ac:dyDescent="0.2">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5:32" ht="15" customHeight="1" x14ac:dyDescent="0.2">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5:32" ht="15" customHeight="1" x14ac:dyDescent="0.2">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5:32" ht="15" customHeight="1" x14ac:dyDescent="0.2">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5:32" ht="15" customHeight="1" x14ac:dyDescent="0.2">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5:32" ht="15" customHeight="1" x14ac:dyDescent="0.2">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5:32" ht="15" customHeight="1" x14ac:dyDescent="0.2">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5:32" ht="15" customHeight="1" x14ac:dyDescent="0.2">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5:32" ht="15" customHeight="1" x14ac:dyDescent="0.2">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5:32" ht="15" customHeight="1" x14ac:dyDescent="0.2">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5:32" ht="15" customHeight="1" x14ac:dyDescent="0.2">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5:32" ht="15" customHeight="1" x14ac:dyDescent="0.2">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5:32" ht="15" customHeight="1" x14ac:dyDescent="0.2">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5:32" ht="15" customHeight="1" x14ac:dyDescent="0.2">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5:32" ht="15" customHeight="1" x14ac:dyDescent="0.2">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5:32" ht="15" customHeight="1" x14ac:dyDescent="0.2">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5:32" ht="15" customHeight="1" x14ac:dyDescent="0.2">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5:32" ht="15" customHeight="1" x14ac:dyDescent="0.2">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5:32" ht="15" customHeight="1" x14ac:dyDescent="0.2">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5:32" ht="15" customHeight="1" x14ac:dyDescent="0.2">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5:32" ht="15" customHeight="1" x14ac:dyDescent="0.2">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5:32" ht="15" customHeight="1" x14ac:dyDescent="0.2">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5:32" ht="15" customHeight="1" x14ac:dyDescent="0.2">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5:32" ht="15" customHeight="1" x14ac:dyDescent="0.2">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5:32" ht="15" customHeight="1" x14ac:dyDescent="0.2">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5:32" ht="15" customHeight="1" x14ac:dyDescent="0.2">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5:32" ht="15" customHeight="1" x14ac:dyDescent="0.2">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5:32" ht="15" customHeight="1" x14ac:dyDescent="0.2">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5:32" ht="15" customHeight="1" x14ac:dyDescent="0.2">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5:32" ht="15" customHeight="1" x14ac:dyDescent="0.2">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5:32" ht="15" customHeight="1" x14ac:dyDescent="0.2">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5:32" ht="15" customHeight="1" x14ac:dyDescent="0.2">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5:32" ht="15" customHeight="1" x14ac:dyDescent="0.2">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5:32" ht="15" customHeight="1" x14ac:dyDescent="0.2">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5:32" ht="15" customHeight="1" x14ac:dyDescent="0.2">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5:32" ht="15" customHeight="1" x14ac:dyDescent="0.2">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5:32" ht="15" customHeight="1" x14ac:dyDescent="0.2">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5:32" ht="15" customHeight="1" x14ac:dyDescent="0.2">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5:32" ht="15" customHeight="1" x14ac:dyDescent="0.2">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5:32" ht="15" customHeight="1" x14ac:dyDescent="0.2">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5:32" ht="15" customHeight="1" x14ac:dyDescent="0.2">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5:32" ht="15" customHeight="1" x14ac:dyDescent="0.2">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5:32" ht="15" customHeight="1" x14ac:dyDescent="0.2">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5:32" ht="15" customHeight="1" x14ac:dyDescent="0.2">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5:32" ht="15" customHeight="1" x14ac:dyDescent="0.2">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5: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5: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5: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5: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row>
    <row r="4689" spans="5:23" ht="15" customHeight="1" x14ac:dyDescent="0.2">
      <c r="E4689" s="28"/>
      <c r="F4689" s="28"/>
      <c r="H4689" s="28"/>
      <c r="I4689" s="28"/>
      <c r="J4689" s="28"/>
      <c r="K4689" s="28"/>
      <c r="L4689" s="28"/>
      <c r="M4689" s="28"/>
      <c r="N4689" s="28"/>
      <c r="O4689" s="28"/>
      <c r="P4689" s="28"/>
      <c r="Q4689" s="28"/>
      <c r="R4689" s="28"/>
      <c r="S4689" s="28"/>
      <c r="T4689" s="28"/>
      <c r="U4689" s="28"/>
      <c r="V4689" s="28"/>
      <c r="W4689" s="29"/>
    </row>
    <row r="4690" spans="5:23" ht="15" customHeight="1" x14ac:dyDescent="0.2">
      <c r="E4690" s="28"/>
      <c r="F4690" s="28"/>
      <c r="H4690" s="28"/>
      <c r="I4690" s="28"/>
      <c r="J4690" s="28"/>
      <c r="K4690" s="28"/>
      <c r="L4690" s="28"/>
      <c r="M4690" s="28"/>
      <c r="N4690" s="28"/>
      <c r="O4690" s="28"/>
      <c r="P4690" s="28"/>
      <c r="Q4690" s="28"/>
      <c r="R4690" s="28"/>
      <c r="S4690" s="28"/>
      <c r="T4690" s="28"/>
      <c r="U4690" s="28"/>
      <c r="V4690" s="28"/>
      <c r="W4690" s="29"/>
    </row>
    <row r="4691" spans="5:23" ht="15" customHeight="1" x14ac:dyDescent="0.2">
      <c r="E4691" s="28"/>
      <c r="F4691" s="28"/>
      <c r="H4691" s="28"/>
      <c r="I4691" s="28"/>
      <c r="J4691" s="28"/>
      <c r="K4691" s="28"/>
      <c r="L4691" s="28"/>
      <c r="M4691" s="28"/>
      <c r="N4691" s="28"/>
      <c r="O4691" s="28"/>
      <c r="P4691" s="28"/>
      <c r="Q4691" s="28"/>
      <c r="R4691" s="28"/>
      <c r="S4691" s="28"/>
      <c r="T4691" s="28"/>
      <c r="U4691" s="28"/>
      <c r="V4691" s="28"/>
      <c r="W4691" s="29"/>
    </row>
    <row r="4692" spans="5:23" ht="15" customHeight="1" x14ac:dyDescent="0.2">
      <c r="E4692" s="28"/>
      <c r="F4692" s="28"/>
      <c r="H4692" s="28"/>
      <c r="I4692" s="28"/>
      <c r="J4692" s="28"/>
      <c r="K4692" s="28"/>
      <c r="L4692" s="28"/>
      <c r="M4692" s="28"/>
      <c r="N4692" s="28"/>
      <c r="O4692" s="28"/>
      <c r="P4692" s="28"/>
      <c r="Q4692" s="28"/>
      <c r="R4692" s="28"/>
      <c r="S4692" s="28"/>
      <c r="T4692" s="28"/>
      <c r="U4692" s="28"/>
      <c r="V4692" s="28"/>
      <c r="W4692" s="29"/>
    </row>
    <row r="4693" spans="5:23" ht="15" customHeight="1" x14ac:dyDescent="0.2">
      <c r="E4693" s="28"/>
      <c r="F4693" s="28"/>
      <c r="H4693" s="28"/>
      <c r="I4693" s="28"/>
      <c r="J4693" s="28"/>
      <c r="K4693" s="28"/>
      <c r="L4693" s="28"/>
      <c r="M4693" s="28"/>
      <c r="N4693" s="28"/>
      <c r="O4693" s="28"/>
      <c r="P4693" s="28"/>
      <c r="Q4693" s="28"/>
      <c r="R4693" s="28"/>
      <c r="S4693" s="28"/>
      <c r="T4693" s="28"/>
      <c r="U4693" s="28"/>
      <c r="V4693" s="28"/>
      <c r="W4693" s="29"/>
    </row>
    <row r="4694" spans="5:23" ht="15" customHeight="1" x14ac:dyDescent="0.2">
      <c r="E4694" s="28"/>
      <c r="F4694" s="28"/>
      <c r="H4694" s="28"/>
      <c r="I4694" s="28"/>
      <c r="J4694" s="28"/>
      <c r="K4694" s="28"/>
      <c r="L4694" s="28"/>
      <c r="M4694" s="28"/>
      <c r="N4694" s="28"/>
      <c r="O4694" s="28"/>
      <c r="P4694" s="28"/>
      <c r="Q4694" s="28"/>
      <c r="R4694" s="28"/>
      <c r="S4694" s="28"/>
      <c r="T4694" s="28"/>
      <c r="U4694" s="28"/>
      <c r="V4694" s="28"/>
      <c r="W4694" s="29"/>
    </row>
    <row r="4695" spans="5:23" ht="15" customHeight="1" x14ac:dyDescent="0.2">
      <c r="E4695" s="28"/>
      <c r="F4695" s="28"/>
      <c r="H4695" s="28"/>
      <c r="I4695" s="28"/>
      <c r="J4695" s="28"/>
      <c r="K4695" s="28"/>
      <c r="L4695" s="28"/>
      <c r="M4695" s="28"/>
      <c r="N4695" s="28"/>
      <c r="O4695" s="28"/>
      <c r="P4695" s="28"/>
      <c r="Q4695" s="28"/>
      <c r="R4695" s="28"/>
      <c r="S4695" s="28"/>
      <c r="T4695" s="28"/>
      <c r="U4695" s="28"/>
      <c r="V4695" s="28"/>
      <c r="W4695" s="29"/>
    </row>
    <row r="4696" spans="5:23" ht="15" customHeight="1" x14ac:dyDescent="0.2">
      <c r="E4696" s="28"/>
      <c r="F4696" s="28"/>
      <c r="H4696" s="28"/>
      <c r="I4696" s="28"/>
      <c r="J4696" s="28"/>
      <c r="K4696" s="28"/>
      <c r="L4696" s="28"/>
      <c r="M4696" s="28"/>
      <c r="N4696" s="28"/>
      <c r="O4696" s="28"/>
      <c r="P4696" s="28"/>
      <c r="Q4696" s="28"/>
      <c r="R4696" s="28"/>
      <c r="S4696" s="28"/>
      <c r="T4696" s="28"/>
      <c r="U4696" s="28"/>
      <c r="V4696" s="28"/>
      <c r="W4696" s="29"/>
    </row>
    <row r="4697" spans="5:23" ht="15" customHeight="1" x14ac:dyDescent="0.2">
      <c r="E4697" s="28"/>
      <c r="F4697" s="28"/>
      <c r="H4697" s="28"/>
      <c r="I4697" s="28"/>
      <c r="J4697" s="28"/>
      <c r="K4697" s="28"/>
      <c r="L4697" s="28"/>
      <c r="M4697" s="28"/>
      <c r="N4697" s="28"/>
      <c r="O4697" s="28"/>
      <c r="P4697" s="28"/>
      <c r="Q4697" s="28"/>
      <c r="R4697" s="28"/>
      <c r="S4697" s="28"/>
      <c r="T4697" s="28"/>
      <c r="U4697" s="28"/>
      <c r="V4697" s="28"/>
      <c r="W4697" s="29"/>
    </row>
    <row r="4698" spans="5:23" ht="15" customHeight="1" x14ac:dyDescent="0.2">
      <c r="E4698" s="28"/>
      <c r="F4698" s="28"/>
      <c r="H4698" s="28"/>
      <c r="I4698" s="28"/>
      <c r="J4698" s="28"/>
      <c r="K4698" s="28"/>
      <c r="L4698" s="28"/>
      <c r="M4698" s="28"/>
      <c r="N4698" s="28"/>
      <c r="O4698" s="28"/>
      <c r="P4698" s="28"/>
      <c r="Q4698" s="28"/>
      <c r="R4698" s="28"/>
      <c r="S4698" s="28"/>
      <c r="T4698" s="28"/>
      <c r="U4698" s="28"/>
      <c r="V4698" s="28"/>
      <c r="W4698" s="29"/>
    </row>
    <row r="4699" spans="5:23" ht="15" customHeight="1" x14ac:dyDescent="0.2">
      <c r="E4699" s="28"/>
      <c r="F4699" s="28"/>
      <c r="H4699" s="28"/>
      <c r="I4699" s="28"/>
      <c r="J4699" s="28"/>
      <c r="K4699" s="28"/>
      <c r="L4699" s="28"/>
      <c r="M4699" s="28"/>
      <c r="N4699" s="28"/>
      <c r="O4699" s="28"/>
      <c r="P4699" s="28"/>
      <c r="Q4699" s="28"/>
      <c r="R4699" s="28"/>
      <c r="S4699" s="28"/>
      <c r="T4699" s="28"/>
      <c r="U4699" s="28"/>
      <c r="V4699" s="28"/>
      <c r="W4699" s="29"/>
    </row>
    <row r="4700" spans="5:23" ht="15" customHeight="1" x14ac:dyDescent="0.2">
      <c r="E4700" s="28"/>
      <c r="F4700" s="28"/>
      <c r="H4700" s="28"/>
      <c r="I4700" s="28"/>
      <c r="J4700" s="28"/>
      <c r="K4700" s="28"/>
      <c r="L4700" s="28"/>
      <c r="M4700" s="28"/>
      <c r="N4700" s="28"/>
      <c r="O4700" s="28"/>
      <c r="P4700" s="28"/>
      <c r="Q4700" s="28"/>
      <c r="R4700" s="28"/>
      <c r="S4700" s="28"/>
      <c r="T4700" s="28"/>
      <c r="U4700" s="28"/>
      <c r="V4700" s="28"/>
      <c r="W4700" s="29"/>
    </row>
    <row r="4701" spans="5:23" ht="15" customHeight="1" x14ac:dyDescent="0.2">
      <c r="E4701" s="28"/>
      <c r="F4701" s="28"/>
      <c r="H4701" s="28"/>
      <c r="I4701" s="28"/>
      <c r="J4701" s="28"/>
      <c r="K4701" s="28"/>
      <c r="L4701" s="28"/>
      <c r="M4701" s="28"/>
      <c r="N4701" s="28"/>
      <c r="O4701" s="28"/>
      <c r="P4701" s="28"/>
      <c r="Q4701" s="28"/>
      <c r="R4701" s="28"/>
      <c r="S4701" s="28"/>
      <c r="T4701" s="28"/>
      <c r="U4701" s="28"/>
      <c r="V4701" s="28"/>
      <c r="W4701" s="29"/>
    </row>
    <row r="4702" spans="5:23" ht="15" customHeight="1" x14ac:dyDescent="0.2">
      <c r="E4702" s="28"/>
      <c r="F4702" s="28"/>
      <c r="H4702" s="28"/>
      <c r="I4702" s="28"/>
      <c r="J4702" s="28"/>
      <c r="K4702" s="28"/>
      <c r="L4702" s="28"/>
      <c r="M4702" s="28"/>
      <c r="N4702" s="28"/>
      <c r="O4702" s="28"/>
      <c r="P4702" s="28"/>
      <c r="Q4702" s="28"/>
      <c r="R4702" s="28"/>
      <c r="S4702" s="28"/>
      <c r="T4702" s="28"/>
      <c r="U4702" s="28"/>
      <c r="V4702" s="28"/>
      <c r="W4702" s="29"/>
    </row>
    <row r="4703" spans="5:23" ht="15" customHeight="1" x14ac:dyDescent="0.2">
      <c r="E4703" s="28"/>
      <c r="F4703" s="28"/>
      <c r="H4703" s="28"/>
      <c r="I4703" s="28"/>
      <c r="J4703" s="28"/>
      <c r="K4703" s="28"/>
      <c r="L4703" s="28"/>
      <c r="M4703" s="28"/>
      <c r="N4703" s="28"/>
      <c r="O4703" s="28"/>
      <c r="P4703" s="28"/>
      <c r="Q4703" s="28"/>
      <c r="R4703" s="28"/>
      <c r="S4703" s="28"/>
      <c r="T4703" s="28"/>
      <c r="U4703" s="28"/>
      <c r="V4703" s="28"/>
      <c r="W4703" s="29"/>
    </row>
    <row r="4704" spans="5:23" ht="15" customHeight="1" x14ac:dyDescent="0.2">
      <c r="E4704" s="28"/>
      <c r="F4704" s="28"/>
      <c r="H4704" s="28"/>
      <c r="I4704" s="28"/>
      <c r="J4704" s="28"/>
      <c r="K4704" s="28"/>
      <c r="L4704" s="28"/>
      <c r="M4704" s="28"/>
      <c r="N4704" s="28"/>
      <c r="O4704" s="28"/>
      <c r="P4704" s="28"/>
      <c r="Q4704" s="28"/>
      <c r="R4704" s="28"/>
      <c r="S4704" s="28"/>
      <c r="T4704" s="28"/>
      <c r="U4704" s="28"/>
      <c r="V4704" s="28"/>
      <c r="W4704" s="29"/>
    </row>
    <row r="4705" spans="5:23" ht="15" customHeight="1" x14ac:dyDescent="0.2">
      <c r="E4705" s="28"/>
      <c r="F4705" s="28"/>
      <c r="H4705" s="28"/>
      <c r="I4705" s="28"/>
      <c r="J4705" s="28"/>
      <c r="K4705" s="28"/>
      <c r="L4705" s="28"/>
      <c r="M4705" s="28"/>
      <c r="N4705" s="28"/>
      <c r="O4705" s="28"/>
      <c r="P4705" s="28"/>
      <c r="Q4705" s="28"/>
      <c r="R4705" s="28"/>
      <c r="S4705" s="28"/>
      <c r="T4705" s="28"/>
      <c r="U4705" s="28"/>
      <c r="V4705" s="28"/>
      <c r="W4705" s="29"/>
    </row>
    <row r="4706" spans="5:23" ht="15" customHeight="1" x14ac:dyDescent="0.2">
      <c r="E4706" s="28"/>
      <c r="F4706" s="28"/>
      <c r="H4706" s="28"/>
      <c r="I4706" s="28"/>
      <c r="J4706" s="28"/>
      <c r="K4706" s="28"/>
      <c r="L4706" s="28"/>
      <c r="M4706" s="28"/>
      <c r="N4706" s="28"/>
      <c r="O4706" s="28"/>
      <c r="P4706" s="28"/>
      <c r="Q4706" s="28"/>
      <c r="R4706" s="28"/>
      <c r="S4706" s="28"/>
      <c r="T4706" s="28"/>
      <c r="U4706" s="28"/>
      <c r="V4706" s="28"/>
      <c r="W4706" s="29"/>
    </row>
    <row r="4707" spans="5:23" ht="15" customHeight="1" x14ac:dyDescent="0.2">
      <c r="E4707" s="28"/>
      <c r="F4707" s="28"/>
      <c r="H4707" s="28"/>
      <c r="I4707" s="28"/>
      <c r="J4707" s="28"/>
      <c r="K4707" s="28"/>
      <c r="L4707" s="28"/>
      <c r="M4707" s="28"/>
      <c r="N4707" s="28"/>
      <c r="O4707" s="28"/>
      <c r="P4707" s="28"/>
      <c r="Q4707" s="28"/>
      <c r="R4707" s="28"/>
      <c r="S4707" s="28"/>
      <c r="T4707" s="28"/>
      <c r="U4707" s="28"/>
      <c r="V4707" s="28"/>
      <c r="W4707" s="29"/>
    </row>
    <row r="4708" spans="5:23" ht="15" customHeight="1" x14ac:dyDescent="0.2">
      <c r="E4708" s="28"/>
      <c r="F4708" s="28"/>
      <c r="H4708" s="28"/>
      <c r="I4708" s="28"/>
      <c r="J4708" s="28"/>
      <c r="K4708" s="28"/>
      <c r="L4708" s="28"/>
      <c r="M4708" s="28"/>
      <c r="N4708" s="28"/>
      <c r="O4708" s="28"/>
      <c r="P4708" s="28"/>
      <c r="Q4708" s="28"/>
      <c r="R4708" s="28"/>
      <c r="S4708" s="28"/>
      <c r="T4708" s="28"/>
      <c r="U4708" s="28"/>
      <c r="V4708" s="28"/>
      <c r="W4708" s="29"/>
    </row>
    <row r="4709" spans="5:23" ht="15" customHeight="1" x14ac:dyDescent="0.2">
      <c r="E4709" s="28"/>
      <c r="F4709" s="28"/>
      <c r="H4709" s="28"/>
      <c r="I4709" s="28"/>
      <c r="J4709" s="28"/>
      <c r="K4709" s="28"/>
      <c r="L4709" s="28"/>
      <c r="M4709" s="28"/>
      <c r="N4709" s="28"/>
      <c r="O4709" s="28"/>
      <c r="P4709" s="28"/>
      <c r="Q4709" s="28"/>
      <c r="R4709" s="28"/>
      <c r="S4709" s="28"/>
      <c r="T4709" s="28"/>
      <c r="U4709" s="28"/>
      <c r="V4709" s="28"/>
      <c r="W4709" s="29"/>
    </row>
    <row r="4710" spans="5:23" ht="15" customHeight="1" x14ac:dyDescent="0.2">
      <c r="E4710" s="28"/>
      <c r="F4710" s="28"/>
      <c r="H4710" s="28"/>
      <c r="I4710" s="28"/>
      <c r="J4710" s="28"/>
      <c r="K4710" s="28"/>
      <c r="L4710" s="28"/>
      <c r="M4710" s="28"/>
      <c r="N4710" s="28"/>
      <c r="O4710" s="28"/>
      <c r="P4710" s="28"/>
      <c r="Q4710" s="28"/>
      <c r="R4710" s="28"/>
      <c r="S4710" s="28"/>
      <c r="T4710" s="28"/>
      <c r="U4710" s="28"/>
      <c r="V4710" s="28"/>
      <c r="W4710" s="29"/>
    </row>
    <row r="4711" spans="5:23" ht="15" customHeight="1" x14ac:dyDescent="0.2">
      <c r="E4711" s="28"/>
      <c r="F4711" s="28"/>
      <c r="H4711" s="28"/>
      <c r="I4711" s="28"/>
      <c r="J4711" s="28"/>
      <c r="K4711" s="28"/>
      <c r="L4711" s="28"/>
      <c r="M4711" s="28"/>
      <c r="N4711" s="28"/>
      <c r="O4711" s="28"/>
      <c r="P4711" s="28"/>
      <c r="Q4711" s="28"/>
      <c r="R4711" s="28"/>
      <c r="S4711" s="28"/>
      <c r="T4711" s="28"/>
      <c r="U4711" s="28"/>
      <c r="V4711" s="28"/>
      <c r="W4711" s="29"/>
    </row>
    <row r="4712" spans="5:23" ht="15" customHeight="1" x14ac:dyDescent="0.2">
      <c r="E4712" s="28"/>
      <c r="F4712" s="28"/>
      <c r="H4712" s="28"/>
      <c r="I4712" s="28"/>
      <c r="J4712" s="28"/>
      <c r="K4712" s="28"/>
      <c r="L4712" s="28"/>
      <c r="M4712" s="28"/>
      <c r="N4712" s="28"/>
      <c r="O4712" s="28"/>
      <c r="P4712" s="28"/>
      <c r="Q4712" s="28"/>
      <c r="R4712" s="28"/>
      <c r="S4712" s="28"/>
      <c r="T4712" s="28"/>
      <c r="U4712" s="28"/>
      <c r="V4712" s="28"/>
      <c r="W4712" s="29"/>
    </row>
    <row r="4713" spans="5:23" ht="15" customHeight="1" x14ac:dyDescent="0.2">
      <c r="E4713" s="28"/>
      <c r="F4713" s="28"/>
      <c r="H4713" s="28"/>
      <c r="I4713" s="28"/>
      <c r="J4713" s="28"/>
      <c r="K4713" s="28"/>
      <c r="L4713" s="28"/>
      <c r="M4713" s="28"/>
      <c r="N4713" s="28"/>
      <c r="O4713" s="28"/>
      <c r="P4713" s="28"/>
      <c r="Q4713" s="28"/>
      <c r="R4713" s="28"/>
      <c r="S4713" s="28"/>
      <c r="T4713" s="28"/>
      <c r="U4713" s="28"/>
      <c r="V4713" s="28"/>
      <c r="W4713" s="29"/>
    </row>
    <row r="4714" spans="5:23" ht="15" customHeight="1" x14ac:dyDescent="0.2">
      <c r="E4714" s="28"/>
      <c r="F4714" s="28"/>
      <c r="H4714" s="28"/>
      <c r="I4714" s="28"/>
      <c r="J4714" s="28"/>
      <c r="K4714" s="28"/>
      <c r="L4714" s="28"/>
      <c r="M4714" s="28"/>
      <c r="N4714" s="28"/>
      <c r="O4714" s="28"/>
      <c r="P4714" s="28"/>
      <c r="Q4714" s="28"/>
      <c r="R4714" s="28"/>
      <c r="S4714" s="28"/>
      <c r="T4714" s="28"/>
      <c r="U4714" s="28"/>
      <c r="V4714" s="28"/>
      <c r="W4714" s="29"/>
    </row>
    <row r="4715" spans="5:23" ht="15" customHeight="1" x14ac:dyDescent="0.2">
      <c r="E4715" s="28"/>
      <c r="F4715" s="28"/>
      <c r="H4715" s="28"/>
      <c r="I4715" s="28"/>
      <c r="J4715" s="28"/>
      <c r="K4715" s="28"/>
      <c r="L4715" s="28"/>
      <c r="M4715" s="28"/>
      <c r="N4715" s="28"/>
      <c r="O4715" s="28"/>
      <c r="P4715" s="28"/>
      <c r="Q4715" s="28"/>
      <c r="R4715" s="28"/>
      <c r="S4715" s="28"/>
      <c r="T4715" s="28"/>
      <c r="U4715" s="28"/>
      <c r="V4715" s="28"/>
      <c r="W4715" s="29"/>
    </row>
    <row r="4716" spans="5:23" ht="15" customHeight="1" x14ac:dyDescent="0.2">
      <c r="E4716" s="28"/>
      <c r="F4716" s="28"/>
      <c r="H4716" s="28"/>
      <c r="I4716" s="28"/>
      <c r="J4716" s="28"/>
      <c r="K4716" s="28"/>
      <c r="L4716" s="28"/>
      <c r="M4716" s="28"/>
      <c r="N4716" s="28"/>
      <c r="O4716" s="28"/>
      <c r="P4716" s="28"/>
      <c r="Q4716" s="28"/>
      <c r="R4716" s="28"/>
      <c r="S4716" s="28"/>
      <c r="T4716" s="28"/>
      <c r="U4716" s="28"/>
      <c r="V4716" s="28"/>
      <c r="W4716" s="29"/>
    </row>
    <row r="4717" spans="5:23" ht="15" customHeight="1" x14ac:dyDescent="0.2">
      <c r="E4717" s="28"/>
      <c r="F4717" s="28"/>
      <c r="H4717" s="28"/>
      <c r="I4717" s="28"/>
      <c r="J4717" s="28"/>
      <c r="K4717" s="28"/>
      <c r="L4717" s="28"/>
      <c r="M4717" s="28"/>
      <c r="N4717" s="28"/>
      <c r="O4717" s="28"/>
      <c r="P4717" s="28"/>
      <c r="Q4717" s="28"/>
      <c r="R4717" s="28"/>
      <c r="S4717" s="28"/>
      <c r="T4717" s="28"/>
      <c r="U4717" s="28"/>
      <c r="V4717" s="28"/>
      <c r="W4717" s="29"/>
    </row>
    <row r="4718" spans="5:23" ht="15" customHeight="1" x14ac:dyDescent="0.2">
      <c r="E4718" s="28"/>
      <c r="F4718" s="28"/>
      <c r="H4718" s="28"/>
      <c r="I4718" s="28"/>
      <c r="J4718" s="28"/>
      <c r="K4718" s="28"/>
      <c r="L4718" s="28"/>
      <c r="M4718" s="28"/>
      <c r="N4718" s="28"/>
      <c r="O4718" s="28"/>
      <c r="P4718" s="28"/>
      <c r="Q4718" s="28"/>
      <c r="R4718" s="28"/>
      <c r="S4718" s="28"/>
      <c r="T4718" s="28"/>
      <c r="U4718" s="28"/>
      <c r="V4718" s="28"/>
      <c r="W4718" s="29"/>
    </row>
    <row r="4719" spans="5:23" ht="15" customHeight="1" x14ac:dyDescent="0.2">
      <c r="E4719" s="28"/>
      <c r="F4719" s="28"/>
      <c r="H4719" s="28"/>
      <c r="I4719" s="28"/>
      <c r="J4719" s="28"/>
      <c r="K4719" s="28"/>
      <c r="L4719" s="28"/>
      <c r="M4719" s="28"/>
      <c r="N4719" s="28"/>
      <c r="O4719" s="28"/>
      <c r="P4719" s="28"/>
      <c r="Q4719" s="28"/>
      <c r="R4719" s="28"/>
      <c r="S4719" s="28"/>
      <c r="T4719" s="28"/>
      <c r="U4719" s="28"/>
      <c r="V4719" s="28"/>
      <c r="W4719" s="29"/>
    </row>
    <row r="4720" spans="5:23" ht="15" customHeight="1" x14ac:dyDescent="0.2">
      <c r="E4720" s="28"/>
      <c r="F4720" s="28"/>
      <c r="H4720" s="28"/>
      <c r="I4720" s="28"/>
      <c r="J4720" s="28"/>
      <c r="K4720" s="28"/>
      <c r="L4720" s="28"/>
      <c r="M4720" s="28"/>
      <c r="N4720" s="28"/>
      <c r="O4720" s="28"/>
      <c r="P4720" s="28"/>
      <c r="Q4720" s="28"/>
      <c r="R4720" s="28"/>
      <c r="S4720" s="28"/>
      <c r="T4720" s="28"/>
      <c r="U4720" s="28"/>
      <c r="V4720" s="28"/>
      <c r="W4720" s="29"/>
    </row>
    <row r="4721" spans="5:23" ht="15" customHeight="1" x14ac:dyDescent="0.2">
      <c r="E4721" s="28"/>
      <c r="F4721" s="28"/>
      <c r="H4721" s="28"/>
      <c r="I4721" s="28"/>
      <c r="J4721" s="28"/>
      <c r="K4721" s="28"/>
      <c r="L4721" s="28"/>
      <c r="M4721" s="28"/>
      <c r="N4721" s="28"/>
      <c r="O4721" s="28"/>
      <c r="P4721" s="28"/>
      <c r="Q4721" s="28"/>
      <c r="R4721" s="28"/>
      <c r="S4721" s="28"/>
      <c r="T4721" s="28"/>
      <c r="U4721" s="28"/>
      <c r="V4721" s="28"/>
      <c r="W4721" s="29"/>
    </row>
    <row r="4722" spans="5:23" ht="15" customHeight="1" x14ac:dyDescent="0.2">
      <c r="E4722" s="28"/>
      <c r="F4722" s="28"/>
      <c r="H4722" s="28"/>
      <c r="I4722" s="28"/>
      <c r="J4722" s="28"/>
      <c r="K4722" s="28"/>
      <c r="L4722" s="28"/>
      <c r="M4722" s="28"/>
      <c r="N4722" s="28"/>
      <c r="O4722" s="28"/>
      <c r="P4722" s="28"/>
      <c r="Q4722" s="28"/>
      <c r="R4722" s="28"/>
      <c r="S4722" s="28"/>
      <c r="T4722" s="28"/>
      <c r="U4722" s="28"/>
      <c r="V4722" s="28"/>
      <c r="W4722" s="29"/>
    </row>
    <row r="4723" spans="5:23" ht="15" customHeight="1" x14ac:dyDescent="0.2">
      <c r="E4723" s="28"/>
      <c r="F4723" s="28"/>
      <c r="H4723" s="28"/>
      <c r="I4723" s="28"/>
      <c r="J4723" s="28"/>
      <c r="K4723" s="28"/>
      <c r="L4723" s="28"/>
      <c r="M4723" s="28"/>
      <c r="N4723" s="28"/>
      <c r="O4723" s="28"/>
      <c r="P4723" s="28"/>
      <c r="Q4723" s="28"/>
      <c r="R4723" s="28"/>
      <c r="S4723" s="28"/>
      <c r="T4723" s="28"/>
      <c r="U4723" s="28"/>
      <c r="V4723" s="28"/>
      <c r="W4723" s="29"/>
    </row>
    <row r="4724" spans="5:23" ht="15" customHeight="1" x14ac:dyDescent="0.2">
      <c r="E4724" s="28"/>
      <c r="F4724" s="28"/>
      <c r="H4724" s="28"/>
      <c r="I4724" s="28"/>
      <c r="J4724" s="28"/>
      <c r="K4724" s="28"/>
      <c r="L4724" s="28"/>
      <c r="M4724" s="28"/>
      <c r="N4724" s="28"/>
      <c r="O4724" s="28"/>
      <c r="P4724" s="28"/>
      <c r="Q4724" s="28"/>
      <c r="R4724" s="28"/>
      <c r="S4724" s="28"/>
      <c r="T4724" s="28"/>
      <c r="U4724" s="28"/>
      <c r="V4724" s="28"/>
      <c r="W4724" s="29"/>
    </row>
    <row r="4725" spans="5:23" ht="15" customHeight="1" x14ac:dyDescent="0.2">
      <c r="E4725" s="28"/>
      <c r="F4725" s="28"/>
      <c r="H4725" s="28"/>
      <c r="I4725" s="28"/>
      <c r="J4725" s="28"/>
      <c r="K4725" s="28"/>
      <c r="L4725" s="28"/>
      <c r="M4725" s="28"/>
      <c r="N4725" s="28"/>
      <c r="O4725" s="28"/>
      <c r="P4725" s="28"/>
      <c r="Q4725" s="28"/>
      <c r="R4725" s="28"/>
      <c r="S4725" s="28"/>
      <c r="T4725" s="28"/>
      <c r="U4725" s="28"/>
      <c r="V4725" s="28"/>
      <c r="W4725" s="29"/>
    </row>
    <row r="4726" spans="5:23" ht="15" customHeight="1" x14ac:dyDescent="0.2">
      <c r="E4726" s="28"/>
      <c r="F4726" s="28"/>
      <c r="H4726" s="28"/>
      <c r="I4726" s="28"/>
      <c r="J4726" s="28"/>
      <c r="K4726" s="28"/>
      <c r="L4726" s="28"/>
      <c r="M4726" s="28"/>
      <c r="N4726" s="28"/>
      <c r="O4726" s="28"/>
      <c r="P4726" s="28"/>
      <c r="Q4726" s="28"/>
      <c r="R4726" s="28"/>
      <c r="S4726" s="28"/>
      <c r="T4726" s="28"/>
      <c r="U4726" s="28"/>
      <c r="V4726" s="28"/>
      <c r="W4726" s="29"/>
    </row>
    <row r="4727" spans="5:23" ht="15" customHeight="1" x14ac:dyDescent="0.2">
      <c r="E4727" s="28"/>
      <c r="F4727" s="28"/>
      <c r="H4727" s="28"/>
      <c r="I4727" s="28"/>
      <c r="J4727" s="28"/>
      <c r="K4727" s="28"/>
      <c r="L4727" s="28"/>
      <c r="M4727" s="28"/>
      <c r="N4727" s="28"/>
      <c r="O4727" s="28"/>
      <c r="P4727" s="28"/>
      <c r="Q4727" s="28"/>
      <c r="R4727" s="28"/>
      <c r="S4727" s="28"/>
      <c r="T4727" s="28"/>
      <c r="U4727" s="28"/>
      <c r="V4727" s="28"/>
      <c r="W4727" s="29"/>
    </row>
    <row r="4728" spans="5:23" ht="15" customHeight="1" x14ac:dyDescent="0.2">
      <c r="E4728" s="28"/>
      <c r="F4728" s="28"/>
      <c r="H4728" s="28"/>
      <c r="I4728" s="28"/>
      <c r="J4728" s="28"/>
      <c r="K4728" s="28"/>
      <c r="L4728" s="28"/>
      <c r="M4728" s="28"/>
      <c r="N4728" s="28"/>
      <c r="O4728" s="28"/>
      <c r="P4728" s="28"/>
      <c r="Q4728" s="28"/>
      <c r="R4728" s="28"/>
      <c r="S4728" s="28"/>
      <c r="T4728" s="28"/>
      <c r="U4728" s="28"/>
      <c r="V4728" s="28"/>
      <c r="W4728" s="29"/>
    </row>
    <row r="4729" spans="5:23" ht="15" customHeight="1" x14ac:dyDescent="0.2">
      <c r="E4729" s="28"/>
      <c r="F4729" s="28"/>
      <c r="H4729" s="28"/>
      <c r="I4729" s="28"/>
      <c r="J4729" s="28"/>
      <c r="K4729" s="28"/>
      <c r="L4729" s="28"/>
      <c r="M4729" s="28"/>
      <c r="N4729" s="28"/>
      <c r="O4729" s="28"/>
      <c r="P4729" s="28"/>
      <c r="Q4729" s="28"/>
      <c r="R4729" s="28"/>
      <c r="S4729" s="28"/>
      <c r="T4729" s="28"/>
      <c r="U4729" s="28"/>
      <c r="V4729" s="28"/>
      <c r="W4729" s="29"/>
    </row>
    <row r="4730" spans="5:23" ht="15" customHeight="1" x14ac:dyDescent="0.2">
      <c r="E4730" s="28"/>
      <c r="F4730" s="28"/>
      <c r="H4730" s="28"/>
      <c r="I4730" s="28"/>
      <c r="J4730" s="28"/>
      <c r="K4730" s="28"/>
      <c r="L4730" s="28"/>
      <c r="M4730" s="28"/>
      <c r="N4730" s="28"/>
      <c r="O4730" s="28"/>
      <c r="P4730" s="28"/>
      <c r="Q4730" s="28"/>
      <c r="R4730" s="28"/>
      <c r="S4730" s="28"/>
      <c r="T4730" s="28"/>
      <c r="U4730" s="28"/>
      <c r="V4730" s="28"/>
      <c r="W4730" s="29"/>
    </row>
    <row r="4731" spans="5:23" ht="15" customHeight="1" x14ac:dyDescent="0.2">
      <c r="E4731" s="28"/>
      <c r="F4731" s="28"/>
      <c r="H4731" s="28"/>
      <c r="I4731" s="28"/>
      <c r="J4731" s="28"/>
      <c r="K4731" s="28"/>
      <c r="L4731" s="28"/>
      <c r="M4731" s="28"/>
      <c r="N4731" s="28"/>
      <c r="O4731" s="28"/>
      <c r="P4731" s="28"/>
      <c r="Q4731" s="28"/>
      <c r="R4731" s="28"/>
      <c r="S4731" s="28"/>
      <c r="T4731" s="28"/>
      <c r="U4731" s="28"/>
      <c r="V4731" s="28"/>
      <c r="W4731" s="29"/>
    </row>
    <row r="4732" spans="5:23" ht="15" customHeight="1" x14ac:dyDescent="0.2">
      <c r="E4732" s="28"/>
      <c r="F4732" s="28"/>
      <c r="H4732" s="28"/>
      <c r="I4732" s="28"/>
      <c r="J4732" s="28"/>
      <c r="K4732" s="28"/>
      <c r="L4732" s="28"/>
      <c r="M4732" s="28"/>
      <c r="N4732" s="28"/>
      <c r="O4732" s="28"/>
      <c r="P4732" s="28"/>
      <c r="Q4732" s="28"/>
      <c r="R4732" s="28"/>
      <c r="S4732" s="28"/>
      <c r="T4732" s="28"/>
      <c r="U4732" s="28"/>
      <c r="V4732" s="28"/>
      <c r="W4732" s="29"/>
    </row>
    <row r="4733" spans="5:23" ht="15" customHeight="1" x14ac:dyDescent="0.2">
      <c r="E4733" s="28"/>
      <c r="F4733" s="28"/>
      <c r="H4733" s="28"/>
      <c r="I4733" s="28"/>
      <c r="J4733" s="28"/>
      <c r="K4733" s="28"/>
      <c r="L4733" s="28"/>
      <c r="M4733" s="28"/>
      <c r="N4733" s="28"/>
      <c r="O4733" s="28"/>
      <c r="P4733" s="28"/>
      <c r="Q4733" s="28"/>
      <c r="R4733" s="28"/>
      <c r="S4733" s="28"/>
      <c r="T4733" s="28"/>
      <c r="U4733" s="28"/>
      <c r="V4733" s="28"/>
      <c r="W4733" s="29"/>
    </row>
    <row r="4734" spans="5:23" ht="15" customHeight="1" x14ac:dyDescent="0.2">
      <c r="E4734" s="28"/>
      <c r="F4734" s="28"/>
      <c r="H4734" s="28"/>
      <c r="I4734" s="28"/>
      <c r="J4734" s="28"/>
      <c r="K4734" s="28"/>
      <c r="L4734" s="28"/>
      <c r="M4734" s="28"/>
      <c r="N4734" s="28"/>
      <c r="O4734" s="28"/>
      <c r="P4734" s="28"/>
      <c r="Q4734" s="28"/>
      <c r="R4734" s="28"/>
      <c r="S4734" s="28"/>
      <c r="T4734" s="28"/>
      <c r="U4734" s="28"/>
      <c r="V4734" s="28"/>
      <c r="W4734" s="29"/>
    </row>
    <row r="4735" spans="5:23" ht="15" customHeight="1" x14ac:dyDescent="0.2">
      <c r="E4735" s="28"/>
      <c r="F4735" s="28"/>
      <c r="H4735" s="28"/>
      <c r="I4735" s="28"/>
      <c r="J4735" s="28"/>
      <c r="K4735" s="28"/>
      <c r="L4735" s="28"/>
      <c r="M4735" s="28"/>
      <c r="N4735" s="28"/>
      <c r="O4735" s="28"/>
      <c r="P4735" s="28"/>
      <c r="Q4735" s="28"/>
      <c r="R4735" s="28"/>
      <c r="S4735" s="28"/>
      <c r="T4735" s="28"/>
      <c r="U4735" s="28"/>
      <c r="V4735" s="28"/>
      <c r="W4735" s="29"/>
    </row>
    <row r="4736" spans="5:23" ht="15" customHeight="1" x14ac:dyDescent="0.2">
      <c r="E4736" s="28"/>
      <c r="F4736" s="28"/>
      <c r="H4736" s="28"/>
      <c r="I4736" s="28"/>
      <c r="J4736" s="28"/>
      <c r="K4736" s="28"/>
      <c r="L4736" s="28"/>
      <c r="M4736" s="28"/>
      <c r="N4736" s="28"/>
      <c r="O4736" s="28"/>
      <c r="P4736" s="28"/>
      <c r="Q4736" s="28"/>
      <c r="R4736" s="28"/>
      <c r="S4736" s="28"/>
      <c r="T4736" s="28"/>
      <c r="U4736" s="28"/>
      <c r="V4736" s="28"/>
      <c r="W4736" s="29"/>
    </row>
    <row r="4737" spans="5:23" ht="15" customHeight="1" x14ac:dyDescent="0.2">
      <c r="E4737" s="28"/>
      <c r="F4737" s="28"/>
      <c r="H4737" s="28"/>
      <c r="I4737" s="28"/>
      <c r="J4737" s="28"/>
      <c r="K4737" s="28"/>
      <c r="L4737" s="28"/>
      <c r="M4737" s="28"/>
      <c r="N4737" s="28"/>
      <c r="O4737" s="28"/>
      <c r="P4737" s="28"/>
      <c r="Q4737" s="28"/>
      <c r="R4737" s="28"/>
      <c r="S4737" s="28"/>
      <c r="T4737" s="28"/>
      <c r="U4737" s="28"/>
      <c r="V4737" s="28"/>
      <c r="W4737" s="29"/>
    </row>
    <row r="4738" spans="5:23" ht="15" customHeight="1" x14ac:dyDescent="0.2">
      <c r="E4738" s="28"/>
      <c r="F4738" s="28"/>
      <c r="H4738" s="28"/>
      <c r="I4738" s="28"/>
      <c r="J4738" s="28"/>
      <c r="K4738" s="28"/>
      <c r="L4738" s="28"/>
      <c r="M4738" s="28"/>
      <c r="N4738" s="28"/>
      <c r="O4738" s="28"/>
      <c r="P4738" s="28"/>
      <c r="Q4738" s="28"/>
      <c r="R4738" s="28"/>
      <c r="S4738" s="28"/>
      <c r="T4738" s="28"/>
      <c r="U4738" s="28"/>
      <c r="V4738" s="28"/>
      <c r="W4738" s="29"/>
    </row>
    <row r="4739" spans="5:23" ht="15" customHeight="1" x14ac:dyDescent="0.2">
      <c r="E4739" s="28"/>
      <c r="F4739" s="28"/>
      <c r="H4739" s="28"/>
      <c r="I4739" s="28"/>
      <c r="J4739" s="28"/>
      <c r="K4739" s="28"/>
      <c r="L4739" s="28"/>
      <c r="M4739" s="28"/>
      <c r="N4739" s="28"/>
      <c r="O4739" s="28"/>
      <c r="P4739" s="28"/>
      <c r="Q4739" s="28"/>
      <c r="R4739" s="28"/>
      <c r="S4739" s="28"/>
      <c r="T4739" s="28"/>
      <c r="U4739" s="28"/>
      <c r="V4739" s="28"/>
      <c r="W4739" s="29"/>
    </row>
    <row r="4740" spans="5:23" ht="15" customHeight="1" x14ac:dyDescent="0.2">
      <c r="E4740" s="28"/>
      <c r="F4740" s="28"/>
      <c r="H4740" s="28"/>
      <c r="I4740" s="28"/>
      <c r="J4740" s="28"/>
      <c r="K4740" s="28"/>
      <c r="L4740" s="28"/>
      <c r="M4740" s="28"/>
      <c r="N4740" s="28"/>
      <c r="O4740" s="28"/>
      <c r="P4740" s="28"/>
      <c r="Q4740" s="28"/>
      <c r="R4740" s="28"/>
      <c r="S4740" s="28"/>
      <c r="T4740" s="28"/>
      <c r="U4740" s="28"/>
      <c r="V4740" s="28"/>
      <c r="W4740" s="29"/>
    </row>
    <row r="4741" spans="5:23" ht="15" customHeight="1" x14ac:dyDescent="0.2">
      <c r="E4741" s="28"/>
      <c r="F4741" s="28"/>
      <c r="H4741" s="28"/>
      <c r="I4741" s="28"/>
      <c r="J4741" s="28"/>
      <c r="K4741" s="28"/>
      <c r="L4741" s="28"/>
      <c r="M4741" s="28"/>
      <c r="N4741" s="28"/>
      <c r="O4741" s="28"/>
      <c r="P4741" s="28"/>
      <c r="Q4741" s="28"/>
      <c r="R4741" s="28"/>
      <c r="S4741" s="28"/>
      <c r="T4741" s="28"/>
      <c r="U4741" s="28"/>
      <c r="V4741" s="28"/>
      <c r="W4741" s="29"/>
    </row>
    <row r="4742" spans="5:23" ht="15" customHeight="1" x14ac:dyDescent="0.2">
      <c r="E4742" s="28"/>
      <c r="F4742" s="28"/>
      <c r="H4742" s="28"/>
      <c r="I4742" s="28"/>
      <c r="J4742" s="28"/>
      <c r="K4742" s="28"/>
      <c r="L4742" s="28"/>
      <c r="M4742" s="28"/>
      <c r="N4742" s="28"/>
      <c r="O4742" s="28"/>
      <c r="P4742" s="28"/>
      <c r="Q4742" s="28"/>
      <c r="R4742" s="28"/>
      <c r="S4742" s="28"/>
      <c r="T4742" s="28"/>
      <c r="U4742" s="28"/>
      <c r="V4742" s="28"/>
      <c r="W4742" s="29"/>
    </row>
    <row r="4743" spans="5:23" ht="15" customHeight="1" x14ac:dyDescent="0.2">
      <c r="E4743" s="28"/>
      <c r="F4743" s="28"/>
      <c r="H4743" s="28"/>
      <c r="I4743" s="28"/>
      <c r="J4743" s="28"/>
      <c r="K4743" s="28"/>
      <c r="L4743" s="28"/>
      <c r="M4743" s="28"/>
      <c r="N4743" s="28"/>
      <c r="O4743" s="28"/>
      <c r="P4743" s="28"/>
      <c r="Q4743" s="28"/>
      <c r="R4743" s="28"/>
      <c r="S4743" s="28"/>
      <c r="T4743" s="28"/>
      <c r="U4743" s="28"/>
      <c r="V4743" s="28"/>
      <c r="W4743" s="29"/>
    </row>
    <row r="4744" spans="5:23" ht="15" customHeight="1" x14ac:dyDescent="0.2">
      <c r="E4744" s="28"/>
      <c r="F4744" s="28"/>
      <c r="H4744" s="28"/>
      <c r="I4744" s="28"/>
      <c r="J4744" s="28"/>
      <c r="K4744" s="28"/>
      <c r="L4744" s="28"/>
      <c r="M4744" s="28"/>
      <c r="N4744" s="28"/>
      <c r="O4744" s="28"/>
      <c r="P4744" s="28"/>
      <c r="Q4744" s="28"/>
      <c r="R4744" s="28"/>
      <c r="S4744" s="28"/>
      <c r="T4744" s="28"/>
      <c r="U4744" s="28"/>
      <c r="V4744" s="28"/>
      <c r="W4744" s="29"/>
    </row>
    <row r="4745" spans="5:23" ht="15" customHeight="1" x14ac:dyDescent="0.2">
      <c r="E4745" s="28"/>
      <c r="F4745" s="28"/>
      <c r="H4745" s="28"/>
      <c r="I4745" s="28"/>
      <c r="J4745" s="28"/>
      <c r="K4745" s="28"/>
      <c r="L4745" s="28"/>
      <c r="M4745" s="28"/>
      <c r="N4745" s="28"/>
      <c r="O4745" s="28"/>
      <c r="P4745" s="28"/>
      <c r="Q4745" s="28"/>
      <c r="R4745" s="28"/>
      <c r="S4745" s="28"/>
      <c r="T4745" s="28"/>
      <c r="U4745" s="28"/>
      <c r="V4745" s="28"/>
      <c r="W4745" s="29"/>
    </row>
    <row r="4746" spans="5:23" ht="15" customHeight="1" x14ac:dyDescent="0.2">
      <c r="E4746" s="28"/>
      <c r="F4746" s="28"/>
      <c r="H4746" s="28"/>
      <c r="I4746" s="28"/>
      <c r="J4746" s="28"/>
      <c r="K4746" s="28"/>
      <c r="L4746" s="28"/>
      <c r="M4746" s="28"/>
      <c r="N4746" s="28"/>
      <c r="O4746" s="28"/>
      <c r="P4746" s="28"/>
      <c r="Q4746" s="28"/>
      <c r="R4746" s="28"/>
      <c r="S4746" s="28"/>
      <c r="T4746" s="28"/>
      <c r="U4746" s="28"/>
      <c r="V4746" s="28"/>
      <c r="W4746" s="29"/>
    </row>
    <row r="4747" spans="5:23" ht="15" customHeight="1" x14ac:dyDescent="0.2">
      <c r="E4747" s="28"/>
      <c r="F4747" s="28"/>
      <c r="H4747" s="28"/>
      <c r="I4747" s="28"/>
      <c r="J4747" s="28"/>
      <c r="K4747" s="28"/>
      <c r="L4747" s="28"/>
      <c r="M4747" s="28"/>
      <c r="N4747" s="28"/>
      <c r="O4747" s="28"/>
      <c r="P4747" s="28"/>
      <c r="Q4747" s="28"/>
      <c r="R4747" s="28"/>
      <c r="S4747" s="28"/>
      <c r="T4747" s="28"/>
      <c r="U4747" s="28"/>
      <c r="V4747" s="28"/>
      <c r="W4747" s="29"/>
    </row>
    <row r="4748" spans="5:23" ht="15" customHeight="1" x14ac:dyDescent="0.2">
      <c r="E4748" s="28"/>
      <c r="F4748" s="28"/>
      <c r="H4748" s="28"/>
      <c r="I4748" s="28"/>
      <c r="J4748" s="28"/>
      <c r="K4748" s="28"/>
      <c r="L4748" s="28"/>
      <c r="M4748" s="28"/>
      <c r="N4748" s="28"/>
      <c r="O4748" s="28"/>
      <c r="P4748" s="28"/>
      <c r="Q4748" s="28"/>
      <c r="R4748" s="28"/>
      <c r="S4748" s="28"/>
      <c r="T4748" s="28"/>
      <c r="U4748" s="28"/>
      <c r="V4748" s="28"/>
      <c r="W4748" s="29"/>
    </row>
    <row r="4749" spans="5:23" ht="15" customHeight="1" x14ac:dyDescent="0.2">
      <c r="E4749" s="28"/>
      <c r="F4749" s="28"/>
      <c r="H4749" s="28"/>
      <c r="I4749" s="28"/>
      <c r="J4749" s="28"/>
      <c r="K4749" s="28"/>
      <c r="L4749" s="28"/>
      <c r="M4749" s="28"/>
      <c r="N4749" s="28"/>
      <c r="O4749" s="28"/>
      <c r="P4749" s="28"/>
      <c r="Q4749" s="28"/>
      <c r="R4749" s="28"/>
      <c r="S4749" s="28"/>
      <c r="T4749" s="28"/>
      <c r="U4749" s="28"/>
      <c r="V4749" s="28"/>
      <c r="W4749" s="29"/>
    </row>
    <row r="4750" spans="5:23" ht="15" customHeight="1" x14ac:dyDescent="0.2">
      <c r="E4750" s="28"/>
      <c r="F4750" s="28"/>
      <c r="H4750" s="28"/>
      <c r="I4750" s="28"/>
      <c r="J4750" s="28"/>
      <c r="K4750" s="28"/>
      <c r="L4750" s="28"/>
      <c r="M4750" s="28"/>
      <c r="N4750" s="28"/>
      <c r="O4750" s="28"/>
      <c r="P4750" s="28"/>
      <c r="Q4750" s="28"/>
      <c r="R4750" s="28"/>
      <c r="S4750" s="28"/>
      <c r="T4750" s="28"/>
      <c r="U4750" s="28"/>
      <c r="V4750" s="28"/>
      <c r="W4750" s="29"/>
    </row>
    <row r="4751" spans="5:23" ht="15" customHeight="1" x14ac:dyDescent="0.2">
      <c r="E4751" s="28"/>
      <c r="F4751" s="28"/>
      <c r="H4751" s="28"/>
      <c r="I4751" s="28"/>
      <c r="J4751" s="28"/>
      <c r="K4751" s="28"/>
      <c r="L4751" s="28"/>
      <c r="M4751" s="28"/>
      <c r="N4751" s="28"/>
      <c r="O4751" s="28"/>
      <c r="P4751" s="28"/>
      <c r="Q4751" s="28"/>
      <c r="R4751" s="28"/>
      <c r="S4751" s="28"/>
      <c r="T4751" s="28"/>
      <c r="U4751" s="28"/>
      <c r="V4751" s="28"/>
      <c r="W4751" s="29"/>
    </row>
    <row r="4752" spans="5:23" ht="15" customHeight="1" x14ac:dyDescent="0.2">
      <c r="E4752" s="28"/>
      <c r="F4752" s="28"/>
      <c r="H4752" s="28"/>
      <c r="I4752" s="28"/>
      <c r="J4752" s="28"/>
      <c r="K4752" s="28"/>
      <c r="L4752" s="28"/>
      <c r="M4752" s="28"/>
      <c r="N4752" s="28"/>
      <c r="O4752" s="28"/>
      <c r="P4752" s="28"/>
      <c r="Q4752" s="28"/>
      <c r="R4752" s="28"/>
      <c r="S4752" s="28"/>
      <c r="T4752" s="28"/>
      <c r="U4752" s="28"/>
      <c r="V4752" s="28"/>
      <c r="W4752" s="29"/>
    </row>
    <row r="4753" spans="5:23" ht="15" customHeight="1" x14ac:dyDescent="0.2">
      <c r="E4753" s="28"/>
      <c r="F4753" s="28"/>
      <c r="H4753" s="28"/>
      <c r="I4753" s="28"/>
      <c r="J4753" s="28"/>
      <c r="K4753" s="28"/>
      <c r="L4753" s="28"/>
      <c r="M4753" s="28"/>
      <c r="N4753" s="28"/>
      <c r="O4753" s="28"/>
      <c r="P4753" s="28"/>
      <c r="Q4753" s="28"/>
      <c r="R4753" s="28"/>
      <c r="S4753" s="28"/>
      <c r="T4753" s="28"/>
      <c r="U4753" s="28"/>
      <c r="V4753" s="28"/>
      <c r="W4753" s="29"/>
    </row>
    <row r="4754" spans="5:23" ht="15" customHeight="1" x14ac:dyDescent="0.2">
      <c r="E4754" s="28"/>
      <c r="F4754" s="28"/>
      <c r="H4754" s="28"/>
      <c r="I4754" s="28"/>
      <c r="J4754" s="28"/>
      <c r="K4754" s="28"/>
      <c r="L4754" s="28"/>
      <c r="M4754" s="28"/>
      <c r="N4754" s="28"/>
      <c r="O4754" s="28"/>
      <c r="P4754" s="28"/>
      <c r="Q4754" s="28"/>
      <c r="R4754" s="28"/>
      <c r="S4754" s="28"/>
      <c r="T4754" s="28"/>
      <c r="U4754" s="28"/>
      <c r="V4754" s="28"/>
      <c r="W4754" s="29"/>
    </row>
    <row r="4755" spans="5:23" ht="15" customHeight="1" x14ac:dyDescent="0.2">
      <c r="E4755" s="28"/>
      <c r="F4755" s="28"/>
      <c r="H4755" s="28"/>
      <c r="I4755" s="28"/>
      <c r="J4755" s="28"/>
      <c r="K4755" s="28"/>
      <c r="L4755" s="28"/>
      <c r="M4755" s="28"/>
      <c r="N4755" s="28"/>
      <c r="O4755" s="28"/>
      <c r="P4755" s="28"/>
      <c r="Q4755" s="28"/>
      <c r="R4755" s="28"/>
      <c r="S4755" s="28"/>
      <c r="T4755" s="28"/>
      <c r="U4755" s="28"/>
      <c r="V4755" s="28"/>
      <c r="W4755" s="29"/>
    </row>
    <row r="4756" spans="5:23" ht="15" customHeight="1" x14ac:dyDescent="0.2">
      <c r="E4756" s="28"/>
      <c r="F4756" s="28"/>
      <c r="H4756" s="28"/>
      <c r="I4756" s="28"/>
      <c r="J4756" s="28"/>
      <c r="K4756" s="28"/>
      <c r="L4756" s="28"/>
      <c r="M4756" s="28"/>
      <c r="N4756" s="28"/>
      <c r="O4756" s="28"/>
      <c r="P4756" s="28"/>
      <c r="Q4756" s="28"/>
      <c r="R4756" s="28"/>
      <c r="S4756" s="28"/>
      <c r="T4756" s="28"/>
      <c r="U4756" s="28"/>
      <c r="V4756" s="28"/>
      <c r="W4756" s="29"/>
    </row>
    <row r="4757" spans="5:23" ht="15" customHeight="1" x14ac:dyDescent="0.2">
      <c r="E4757" s="28"/>
      <c r="F4757" s="28"/>
      <c r="H4757" s="28"/>
      <c r="I4757" s="28"/>
      <c r="J4757" s="28"/>
      <c r="K4757" s="28"/>
      <c r="L4757" s="28"/>
      <c r="M4757" s="28"/>
      <c r="N4757" s="28"/>
      <c r="O4757" s="28"/>
      <c r="P4757" s="28"/>
      <c r="Q4757" s="28"/>
      <c r="R4757" s="28"/>
      <c r="S4757" s="28"/>
      <c r="T4757" s="28"/>
      <c r="U4757" s="28"/>
      <c r="V4757" s="28"/>
      <c r="W4757" s="29"/>
    </row>
    <row r="4758" spans="5:23" ht="15" customHeight="1" x14ac:dyDescent="0.2">
      <c r="E4758" s="28"/>
      <c r="F4758" s="28"/>
      <c r="H4758" s="28"/>
      <c r="I4758" s="28"/>
      <c r="J4758" s="28"/>
      <c r="K4758" s="28"/>
      <c r="L4758" s="28"/>
      <c r="M4758" s="28"/>
      <c r="N4758" s="28"/>
      <c r="O4758" s="28"/>
      <c r="P4758" s="28"/>
      <c r="Q4758" s="28"/>
      <c r="R4758" s="28"/>
      <c r="S4758" s="28"/>
      <c r="T4758" s="28"/>
      <c r="U4758" s="28"/>
      <c r="V4758" s="28"/>
      <c r="W4758" s="29"/>
    </row>
    <row r="4759" spans="5:23" ht="15" customHeight="1" x14ac:dyDescent="0.2">
      <c r="E4759" s="28"/>
      <c r="F4759" s="28"/>
      <c r="H4759" s="28"/>
      <c r="I4759" s="28"/>
      <c r="J4759" s="28"/>
      <c r="K4759" s="28"/>
      <c r="L4759" s="28"/>
      <c r="M4759" s="28"/>
      <c r="N4759" s="28"/>
      <c r="O4759" s="28"/>
      <c r="P4759" s="28"/>
      <c r="Q4759" s="28"/>
      <c r="R4759" s="28"/>
      <c r="S4759" s="28"/>
      <c r="T4759" s="28"/>
      <c r="U4759" s="28"/>
      <c r="V4759" s="28"/>
      <c r="W4759" s="29"/>
    </row>
    <row r="4760" spans="5:23" ht="15" customHeight="1" x14ac:dyDescent="0.2">
      <c r="E4760" s="28"/>
      <c r="F4760" s="28"/>
      <c r="H4760" s="28"/>
      <c r="I4760" s="28"/>
      <c r="J4760" s="28"/>
      <c r="K4760" s="28"/>
      <c r="L4760" s="28"/>
      <c r="M4760" s="28"/>
      <c r="N4760" s="28"/>
      <c r="O4760" s="28"/>
      <c r="P4760" s="28"/>
      <c r="Q4760" s="28"/>
      <c r="R4760" s="28"/>
      <c r="S4760" s="28"/>
      <c r="T4760" s="28"/>
      <c r="U4760" s="28"/>
      <c r="V4760" s="28"/>
      <c r="W4760" s="29"/>
    </row>
    <row r="4761" spans="5:23" ht="15" customHeight="1" x14ac:dyDescent="0.2">
      <c r="E4761" s="28"/>
      <c r="F4761" s="28"/>
      <c r="H4761" s="28"/>
      <c r="I4761" s="28"/>
      <c r="J4761" s="28"/>
      <c r="K4761" s="28"/>
      <c r="L4761" s="28"/>
      <c r="M4761" s="28"/>
      <c r="N4761" s="28"/>
      <c r="O4761" s="28"/>
      <c r="P4761" s="28"/>
      <c r="Q4761" s="28"/>
      <c r="R4761" s="28"/>
      <c r="S4761" s="28"/>
      <c r="T4761" s="28"/>
      <c r="U4761" s="28"/>
      <c r="V4761" s="28"/>
      <c r="W4761" s="29"/>
    </row>
    <row r="4762" spans="5:23" ht="15" customHeight="1" x14ac:dyDescent="0.2">
      <c r="E4762" s="28"/>
      <c r="F4762" s="28"/>
      <c r="H4762" s="28"/>
      <c r="I4762" s="28"/>
      <c r="J4762" s="28"/>
      <c r="K4762" s="28"/>
      <c r="L4762" s="28"/>
      <c r="M4762" s="28"/>
      <c r="N4762" s="28"/>
      <c r="O4762" s="28"/>
      <c r="P4762" s="28"/>
      <c r="Q4762" s="28"/>
      <c r="R4762" s="28"/>
      <c r="S4762" s="28"/>
      <c r="T4762" s="28"/>
      <c r="U4762" s="28"/>
      <c r="V4762" s="28"/>
      <c r="W4762" s="29"/>
    </row>
    <row r="4763" spans="5:23" ht="15" customHeight="1" x14ac:dyDescent="0.2">
      <c r="E4763" s="28"/>
      <c r="F4763" s="28"/>
      <c r="H4763" s="28"/>
      <c r="I4763" s="28"/>
      <c r="J4763" s="28"/>
      <c r="K4763" s="28"/>
      <c r="L4763" s="28"/>
      <c r="M4763" s="28"/>
      <c r="N4763" s="28"/>
      <c r="O4763" s="28"/>
      <c r="P4763" s="28"/>
      <c r="Q4763" s="28"/>
      <c r="R4763" s="28"/>
      <c r="S4763" s="28"/>
      <c r="T4763" s="28"/>
      <c r="U4763" s="28"/>
      <c r="V4763" s="28"/>
      <c r="W4763" s="29"/>
    </row>
    <row r="4764" spans="5:23" ht="15" customHeight="1" x14ac:dyDescent="0.2">
      <c r="E4764" s="28"/>
      <c r="F4764" s="28"/>
      <c r="H4764" s="28"/>
      <c r="I4764" s="28"/>
      <c r="J4764" s="28"/>
      <c r="K4764" s="28"/>
      <c r="L4764" s="28"/>
      <c r="M4764" s="28"/>
      <c r="N4764" s="28"/>
      <c r="O4764" s="28"/>
      <c r="P4764" s="28"/>
      <c r="Q4764" s="28"/>
      <c r="R4764" s="28"/>
      <c r="S4764" s="28"/>
      <c r="T4764" s="28"/>
      <c r="U4764" s="28"/>
      <c r="V4764" s="28"/>
      <c r="W4764" s="29"/>
    </row>
    <row r="4765" spans="5:23" ht="15" customHeight="1" x14ac:dyDescent="0.2">
      <c r="E4765" s="28"/>
      <c r="F4765" s="28"/>
      <c r="H4765" s="28"/>
      <c r="I4765" s="28"/>
      <c r="J4765" s="28"/>
      <c r="K4765" s="28"/>
      <c r="L4765" s="28"/>
      <c r="M4765" s="28"/>
      <c r="N4765" s="28"/>
      <c r="O4765" s="28"/>
      <c r="P4765" s="28"/>
      <c r="Q4765" s="28"/>
      <c r="R4765" s="28"/>
      <c r="S4765" s="28"/>
      <c r="T4765" s="28"/>
      <c r="U4765" s="28"/>
      <c r="V4765" s="28"/>
      <c r="W4765" s="29"/>
    </row>
    <row r="4766" spans="5:23" ht="15" customHeight="1" x14ac:dyDescent="0.2">
      <c r="E4766" s="28"/>
      <c r="F4766" s="28"/>
      <c r="H4766" s="28"/>
      <c r="I4766" s="28"/>
      <c r="J4766" s="28"/>
      <c r="K4766" s="28"/>
      <c r="L4766" s="28"/>
      <c r="M4766" s="28"/>
      <c r="N4766" s="28"/>
      <c r="O4766" s="28"/>
      <c r="P4766" s="28"/>
      <c r="Q4766" s="28"/>
      <c r="R4766" s="28"/>
      <c r="S4766" s="28"/>
      <c r="T4766" s="28"/>
      <c r="U4766" s="28"/>
      <c r="V4766" s="28"/>
      <c r="W4766" s="29"/>
    </row>
    <row r="4767" spans="5:23" ht="15" customHeight="1" x14ac:dyDescent="0.2">
      <c r="E4767" s="28"/>
      <c r="F4767" s="28"/>
      <c r="H4767" s="28"/>
      <c r="I4767" s="28"/>
      <c r="J4767" s="28"/>
      <c r="K4767" s="28"/>
      <c r="L4767" s="28"/>
      <c r="M4767" s="28"/>
      <c r="N4767" s="28"/>
      <c r="O4767" s="28"/>
      <c r="P4767" s="28"/>
      <c r="Q4767" s="28"/>
      <c r="R4767" s="28"/>
      <c r="S4767" s="28"/>
      <c r="T4767" s="28"/>
      <c r="U4767" s="28"/>
      <c r="V4767" s="28"/>
      <c r="W4767" s="29"/>
    </row>
    <row r="4768" spans="5:23" ht="15" customHeight="1" x14ac:dyDescent="0.2">
      <c r="E4768" s="28"/>
      <c r="F4768" s="28"/>
      <c r="H4768" s="28"/>
      <c r="I4768" s="28"/>
      <c r="J4768" s="28"/>
      <c r="K4768" s="28"/>
      <c r="L4768" s="28"/>
      <c r="M4768" s="28"/>
      <c r="N4768" s="28"/>
      <c r="O4768" s="28"/>
      <c r="P4768" s="28"/>
      <c r="Q4768" s="28"/>
      <c r="R4768" s="28"/>
      <c r="S4768" s="28"/>
      <c r="T4768" s="28"/>
      <c r="U4768" s="28"/>
      <c r="V4768" s="28"/>
      <c r="W4768" s="29"/>
    </row>
    <row r="4769" spans="5:23" ht="15" customHeight="1" x14ac:dyDescent="0.2">
      <c r="E4769" s="28"/>
      <c r="F4769" s="28"/>
      <c r="H4769" s="28"/>
      <c r="I4769" s="28"/>
      <c r="J4769" s="28"/>
      <c r="K4769" s="28"/>
      <c r="L4769" s="28"/>
      <c r="M4769" s="28"/>
      <c r="N4769" s="28"/>
      <c r="O4769" s="28"/>
      <c r="P4769" s="28"/>
      <c r="Q4769" s="28"/>
      <c r="R4769" s="28"/>
      <c r="S4769" s="28"/>
      <c r="T4769" s="28"/>
      <c r="U4769" s="28"/>
      <c r="V4769" s="28"/>
      <c r="W4769" s="29"/>
    </row>
    <row r="4770" spans="5:23" ht="15" customHeight="1" x14ac:dyDescent="0.2">
      <c r="E4770" s="28"/>
      <c r="F4770" s="28"/>
      <c r="H4770" s="28"/>
      <c r="I4770" s="28"/>
      <c r="J4770" s="28"/>
      <c r="K4770" s="28"/>
      <c r="L4770" s="28"/>
      <c r="M4770" s="28"/>
      <c r="N4770" s="28"/>
      <c r="O4770" s="28"/>
      <c r="P4770" s="28"/>
      <c r="Q4770" s="28"/>
      <c r="R4770" s="28"/>
      <c r="S4770" s="28"/>
      <c r="T4770" s="28"/>
      <c r="U4770" s="28"/>
      <c r="V4770" s="28"/>
      <c r="W4770" s="29"/>
    </row>
    <row r="4771" spans="5:23" ht="15" customHeight="1" x14ac:dyDescent="0.2">
      <c r="E4771" s="28"/>
      <c r="F4771" s="28"/>
      <c r="H4771" s="28"/>
      <c r="I4771" s="28"/>
      <c r="J4771" s="28"/>
      <c r="K4771" s="28"/>
      <c r="L4771" s="28"/>
      <c r="M4771" s="28"/>
      <c r="N4771" s="28"/>
      <c r="O4771" s="28"/>
      <c r="P4771" s="28"/>
      <c r="Q4771" s="28"/>
      <c r="R4771" s="28"/>
      <c r="S4771" s="28"/>
      <c r="T4771" s="28"/>
      <c r="U4771" s="28"/>
      <c r="V4771" s="28"/>
      <c r="W4771" s="29"/>
    </row>
    <row r="4772" spans="5:23" ht="15" customHeight="1" x14ac:dyDescent="0.2">
      <c r="E4772" s="28"/>
      <c r="F4772" s="28"/>
      <c r="H4772" s="28"/>
      <c r="I4772" s="28"/>
      <c r="J4772" s="28"/>
      <c r="K4772" s="28"/>
      <c r="L4772" s="28"/>
      <c r="M4772" s="28"/>
      <c r="N4772" s="28"/>
      <c r="O4772" s="28"/>
      <c r="P4772" s="28"/>
      <c r="Q4772" s="28"/>
      <c r="R4772" s="28"/>
      <c r="S4772" s="28"/>
      <c r="T4772" s="28"/>
      <c r="U4772" s="28"/>
      <c r="V4772" s="28"/>
      <c r="W4772" s="29"/>
    </row>
    <row r="4773" spans="5:23" ht="15" customHeight="1" x14ac:dyDescent="0.2">
      <c r="E4773" s="28"/>
      <c r="F4773" s="28"/>
      <c r="H4773" s="28"/>
      <c r="I4773" s="28"/>
      <c r="J4773" s="28"/>
      <c r="K4773" s="28"/>
      <c r="L4773" s="28"/>
      <c r="M4773" s="28"/>
      <c r="N4773" s="28"/>
      <c r="O4773" s="28"/>
      <c r="P4773" s="28"/>
      <c r="Q4773" s="28"/>
      <c r="R4773" s="28"/>
      <c r="S4773" s="28"/>
      <c r="T4773" s="28"/>
      <c r="U4773" s="28"/>
      <c r="V4773" s="28"/>
      <c r="W4773" s="29"/>
    </row>
    <row r="4774" spans="5:23" ht="15" customHeight="1" x14ac:dyDescent="0.2">
      <c r="E4774" s="28"/>
      <c r="F4774" s="28"/>
      <c r="H4774" s="28"/>
      <c r="I4774" s="28"/>
      <c r="J4774" s="28"/>
      <c r="K4774" s="28"/>
      <c r="L4774" s="28"/>
      <c r="M4774" s="28"/>
      <c r="N4774" s="28"/>
      <c r="O4774" s="28"/>
      <c r="P4774" s="28"/>
      <c r="Q4774" s="28"/>
      <c r="R4774" s="28"/>
      <c r="S4774" s="28"/>
      <c r="T4774" s="28"/>
      <c r="U4774" s="28"/>
      <c r="V4774" s="28"/>
      <c r="W4774" s="29"/>
    </row>
    <row r="4775" spans="5:23" ht="15" customHeight="1" x14ac:dyDescent="0.2">
      <c r="E4775" s="28"/>
      <c r="F4775" s="28"/>
      <c r="H4775" s="28"/>
      <c r="I4775" s="28"/>
      <c r="J4775" s="28"/>
      <c r="K4775" s="28"/>
      <c r="L4775" s="28"/>
      <c r="M4775" s="28"/>
      <c r="N4775" s="28"/>
      <c r="O4775" s="28"/>
      <c r="P4775" s="28"/>
      <c r="Q4775" s="28"/>
      <c r="R4775" s="28"/>
      <c r="S4775" s="28"/>
      <c r="T4775" s="28"/>
      <c r="U4775" s="28"/>
      <c r="V4775" s="28"/>
      <c r="W4775" s="29"/>
    </row>
    <row r="4776" spans="5:23" ht="15" customHeight="1" x14ac:dyDescent="0.2">
      <c r="E4776" s="28"/>
      <c r="F4776" s="28"/>
      <c r="H4776" s="28"/>
      <c r="I4776" s="28"/>
      <c r="J4776" s="28"/>
      <c r="K4776" s="28"/>
      <c r="L4776" s="28"/>
      <c r="M4776" s="28"/>
      <c r="N4776" s="28"/>
      <c r="O4776" s="28"/>
      <c r="P4776" s="28"/>
      <c r="Q4776" s="28"/>
      <c r="R4776" s="28"/>
      <c r="S4776" s="28"/>
      <c r="T4776" s="28"/>
      <c r="U4776" s="28"/>
      <c r="V4776" s="28"/>
      <c r="W4776" s="29"/>
    </row>
    <row r="4777" spans="5:23" ht="15" customHeight="1" x14ac:dyDescent="0.2">
      <c r="E4777" s="28"/>
      <c r="F4777" s="28"/>
      <c r="H4777" s="28"/>
      <c r="I4777" s="28"/>
      <c r="J4777" s="28"/>
      <c r="K4777" s="28"/>
      <c r="L4777" s="28"/>
      <c r="M4777" s="28"/>
      <c r="N4777" s="28"/>
      <c r="O4777" s="28"/>
      <c r="P4777" s="28"/>
      <c r="Q4777" s="28"/>
      <c r="R4777" s="28"/>
      <c r="S4777" s="28"/>
      <c r="T4777" s="28"/>
      <c r="U4777" s="28"/>
      <c r="V4777" s="28"/>
      <c r="W4777" s="29"/>
    </row>
    <row r="4778" spans="5:23" ht="15" customHeight="1" x14ac:dyDescent="0.2">
      <c r="E4778" s="28"/>
      <c r="F4778" s="28"/>
      <c r="H4778" s="28"/>
      <c r="I4778" s="28"/>
      <c r="J4778" s="28"/>
      <c r="K4778" s="28"/>
      <c r="L4778" s="28"/>
      <c r="M4778" s="28"/>
      <c r="N4778" s="28"/>
      <c r="O4778" s="28"/>
      <c r="P4778" s="28"/>
      <c r="Q4778" s="28"/>
      <c r="R4778" s="28"/>
      <c r="S4778" s="28"/>
      <c r="T4778" s="28"/>
      <c r="U4778" s="28"/>
      <c r="V4778" s="28"/>
      <c r="W4778" s="29"/>
    </row>
    <row r="4779" spans="5:23" ht="15" customHeight="1" x14ac:dyDescent="0.2">
      <c r="E4779" s="28"/>
      <c r="F4779" s="28"/>
      <c r="H4779" s="28"/>
      <c r="I4779" s="28"/>
      <c r="J4779" s="28"/>
      <c r="K4779" s="28"/>
      <c r="L4779" s="28"/>
      <c r="M4779" s="28"/>
      <c r="N4779" s="28"/>
      <c r="O4779" s="28"/>
      <c r="P4779" s="28"/>
      <c r="Q4779" s="28"/>
      <c r="R4779" s="28"/>
      <c r="S4779" s="28"/>
      <c r="T4779" s="28"/>
      <c r="U4779" s="28"/>
      <c r="V4779" s="28"/>
      <c r="W4779" s="29"/>
    </row>
    <row r="4780" spans="5:23" ht="15" customHeight="1" x14ac:dyDescent="0.2">
      <c r="E4780" s="28"/>
      <c r="F4780" s="28"/>
      <c r="H4780" s="28"/>
      <c r="I4780" s="28"/>
      <c r="J4780" s="28"/>
      <c r="K4780" s="28"/>
      <c r="L4780" s="28"/>
      <c r="M4780" s="28"/>
      <c r="N4780" s="28"/>
      <c r="O4780" s="28"/>
      <c r="P4780" s="28"/>
      <c r="Q4780" s="28"/>
      <c r="R4780" s="28"/>
      <c r="S4780" s="28"/>
      <c r="T4780" s="28"/>
      <c r="U4780" s="28"/>
      <c r="V4780" s="28"/>
      <c r="W4780" s="29"/>
    </row>
    <row r="4781" spans="5:23" ht="15" customHeight="1" x14ac:dyDescent="0.2">
      <c r="E4781" s="28"/>
      <c r="F4781" s="28"/>
      <c r="H4781" s="28"/>
      <c r="I4781" s="28"/>
      <c r="J4781" s="28"/>
      <c r="K4781" s="28"/>
      <c r="L4781" s="28"/>
      <c r="M4781" s="28"/>
      <c r="N4781" s="28"/>
      <c r="O4781" s="28"/>
      <c r="P4781" s="28"/>
      <c r="Q4781" s="28"/>
      <c r="R4781" s="28"/>
      <c r="S4781" s="28"/>
      <c r="T4781" s="28"/>
      <c r="U4781" s="28"/>
      <c r="V4781" s="28"/>
      <c r="W4781" s="29"/>
    </row>
    <row r="4782" spans="5:23" ht="15" customHeight="1" x14ac:dyDescent="0.2">
      <c r="E4782" s="28"/>
      <c r="F4782" s="28"/>
      <c r="H4782" s="28"/>
      <c r="I4782" s="28"/>
      <c r="J4782" s="28"/>
      <c r="K4782" s="28"/>
      <c r="L4782" s="28"/>
      <c r="M4782" s="28"/>
      <c r="N4782" s="28"/>
      <c r="O4782" s="28"/>
      <c r="P4782" s="28"/>
      <c r="Q4782" s="28"/>
      <c r="R4782" s="28"/>
      <c r="S4782" s="28"/>
      <c r="T4782" s="28"/>
      <c r="U4782" s="28"/>
      <c r="V4782" s="28"/>
      <c r="W4782" s="29"/>
    </row>
    <row r="4783" spans="5:23" ht="15" customHeight="1" x14ac:dyDescent="0.2">
      <c r="E4783" s="28"/>
      <c r="F4783" s="28"/>
      <c r="H4783" s="28"/>
      <c r="I4783" s="28"/>
      <c r="J4783" s="28"/>
      <c r="K4783" s="28"/>
      <c r="L4783" s="28"/>
      <c r="M4783" s="28"/>
      <c r="N4783" s="28"/>
      <c r="O4783" s="28"/>
      <c r="P4783" s="28"/>
      <c r="Q4783" s="28"/>
      <c r="R4783" s="28"/>
      <c r="S4783" s="28"/>
      <c r="T4783" s="28"/>
      <c r="U4783" s="28"/>
      <c r="V4783" s="28"/>
      <c r="W4783" s="29"/>
    </row>
    <row r="4784" spans="5:23" ht="15" customHeight="1" x14ac:dyDescent="0.2">
      <c r="E4784" s="28"/>
      <c r="F4784" s="28"/>
      <c r="H4784" s="28"/>
      <c r="I4784" s="28"/>
      <c r="J4784" s="28"/>
      <c r="K4784" s="28"/>
      <c r="L4784" s="28"/>
      <c r="M4784" s="28"/>
      <c r="N4784" s="28"/>
      <c r="O4784" s="28"/>
      <c r="P4784" s="28"/>
      <c r="Q4784" s="28"/>
      <c r="R4784" s="28"/>
      <c r="S4784" s="28"/>
      <c r="T4784" s="28"/>
      <c r="U4784" s="28"/>
      <c r="V4784" s="28"/>
      <c r="W4784" s="29"/>
    </row>
    <row r="4785" spans="5:23" ht="15" customHeight="1" x14ac:dyDescent="0.2">
      <c r="E4785" s="28"/>
      <c r="F4785" s="28"/>
      <c r="H4785" s="28"/>
      <c r="I4785" s="28"/>
      <c r="J4785" s="28"/>
      <c r="K4785" s="28"/>
      <c r="L4785" s="28"/>
      <c r="M4785" s="28"/>
      <c r="N4785" s="28"/>
      <c r="O4785" s="28"/>
      <c r="P4785" s="28"/>
      <c r="Q4785" s="28"/>
      <c r="R4785" s="28"/>
      <c r="S4785" s="28"/>
      <c r="T4785" s="28"/>
      <c r="U4785" s="28"/>
      <c r="V4785" s="28"/>
      <c r="W4785" s="29"/>
    </row>
    <row r="4786" spans="5:23" ht="15" customHeight="1" x14ac:dyDescent="0.2">
      <c r="E4786" s="28"/>
      <c r="F4786" s="28"/>
      <c r="H4786" s="28"/>
      <c r="I4786" s="28"/>
      <c r="J4786" s="28"/>
      <c r="K4786" s="28"/>
      <c r="L4786" s="28"/>
      <c r="M4786" s="28"/>
      <c r="N4786" s="28"/>
      <c r="O4786" s="28"/>
      <c r="P4786" s="28"/>
      <c r="Q4786" s="28"/>
      <c r="R4786" s="28"/>
      <c r="S4786" s="28"/>
      <c r="T4786" s="28"/>
      <c r="U4786" s="28"/>
      <c r="V4786" s="28"/>
      <c r="W4786" s="29"/>
    </row>
    <row r="4787" spans="5:23" ht="15" customHeight="1" x14ac:dyDescent="0.2">
      <c r="E4787" s="28"/>
      <c r="F4787" s="28"/>
      <c r="H4787" s="28"/>
      <c r="I4787" s="28"/>
      <c r="J4787" s="28"/>
      <c r="K4787" s="28"/>
      <c r="L4787" s="28"/>
      <c r="M4787" s="28"/>
      <c r="N4787" s="28"/>
      <c r="O4787" s="28"/>
      <c r="P4787" s="28"/>
      <c r="Q4787" s="28"/>
      <c r="R4787" s="28"/>
      <c r="S4787" s="28"/>
      <c r="T4787" s="28"/>
      <c r="U4787" s="28"/>
      <c r="V4787" s="28"/>
      <c r="W4787" s="29"/>
    </row>
    <row r="4788" spans="5:23" ht="15" customHeight="1" x14ac:dyDescent="0.2">
      <c r="E4788" s="28"/>
      <c r="F4788" s="28"/>
      <c r="H4788" s="28"/>
      <c r="I4788" s="28"/>
      <c r="J4788" s="28"/>
      <c r="K4788" s="28"/>
      <c r="L4788" s="28"/>
      <c r="M4788" s="28"/>
      <c r="N4788" s="28"/>
      <c r="O4788" s="28"/>
      <c r="P4788" s="28"/>
      <c r="Q4788" s="28"/>
      <c r="R4788" s="28"/>
      <c r="S4788" s="28"/>
      <c r="T4788" s="28"/>
      <c r="U4788" s="28"/>
      <c r="V4788" s="28"/>
      <c r="W4788" s="29"/>
    </row>
    <row r="4789" spans="5:23" ht="15" customHeight="1" x14ac:dyDescent="0.2">
      <c r="E4789" s="28"/>
      <c r="F4789" s="28"/>
      <c r="H4789" s="28"/>
      <c r="I4789" s="28"/>
      <c r="J4789" s="28"/>
      <c r="K4789" s="28"/>
      <c r="L4789" s="28"/>
      <c r="M4789" s="28"/>
      <c r="N4789" s="28"/>
      <c r="O4789" s="28"/>
      <c r="P4789" s="28"/>
      <c r="Q4789" s="28"/>
      <c r="R4789" s="28"/>
      <c r="S4789" s="28"/>
      <c r="T4789" s="28"/>
      <c r="U4789" s="28"/>
      <c r="V4789" s="28"/>
      <c r="W4789" s="29"/>
    </row>
    <row r="4790" spans="5:23" ht="15" customHeight="1" x14ac:dyDescent="0.2">
      <c r="E4790" s="28"/>
      <c r="F4790" s="28"/>
      <c r="H4790" s="28"/>
      <c r="I4790" s="28"/>
      <c r="J4790" s="28"/>
      <c r="K4790" s="28"/>
      <c r="L4790" s="28"/>
      <c r="M4790" s="28"/>
      <c r="N4790" s="28"/>
      <c r="O4790" s="28"/>
      <c r="P4790" s="28"/>
      <c r="Q4790" s="28"/>
      <c r="R4790" s="28"/>
      <c r="S4790" s="28"/>
      <c r="T4790" s="28"/>
      <c r="U4790" s="28"/>
      <c r="V4790" s="28"/>
      <c r="W4790" s="29"/>
    </row>
    <row r="4791" spans="5:23" ht="15" customHeight="1" x14ac:dyDescent="0.2">
      <c r="E4791" s="28"/>
      <c r="F4791" s="28"/>
      <c r="H4791" s="28"/>
      <c r="I4791" s="28"/>
      <c r="J4791" s="28"/>
      <c r="K4791" s="28"/>
      <c r="L4791" s="28"/>
      <c r="M4791" s="28"/>
      <c r="N4791" s="28"/>
      <c r="O4791" s="28"/>
      <c r="P4791" s="28"/>
      <c r="Q4791" s="28"/>
      <c r="R4791" s="28"/>
      <c r="S4791" s="28"/>
      <c r="T4791" s="28"/>
      <c r="U4791" s="28"/>
      <c r="V4791" s="28"/>
      <c r="W4791" s="29"/>
    </row>
    <row r="4792" spans="5:23" ht="15" customHeight="1" x14ac:dyDescent="0.2">
      <c r="E4792" s="28"/>
      <c r="F4792" s="28"/>
      <c r="H4792" s="28"/>
      <c r="I4792" s="28"/>
      <c r="J4792" s="28"/>
      <c r="K4792" s="28"/>
      <c r="L4792" s="28"/>
      <c r="M4792" s="28"/>
      <c r="N4792" s="28"/>
      <c r="O4792" s="28"/>
      <c r="P4792" s="28"/>
      <c r="Q4792" s="28"/>
      <c r="R4792" s="28"/>
      <c r="S4792" s="28"/>
      <c r="T4792" s="28"/>
      <c r="U4792" s="28"/>
      <c r="V4792" s="28"/>
      <c r="W4792" s="29"/>
    </row>
    <row r="4793" spans="5:23" ht="15" customHeight="1" x14ac:dyDescent="0.2">
      <c r="E4793" s="28"/>
      <c r="F4793" s="28"/>
      <c r="H4793" s="28"/>
      <c r="I4793" s="28"/>
      <c r="J4793" s="28"/>
      <c r="K4793" s="28"/>
      <c r="L4793" s="28"/>
      <c r="M4793" s="28"/>
      <c r="N4793" s="28"/>
      <c r="O4793" s="28"/>
      <c r="P4793" s="28"/>
      <c r="Q4793" s="28"/>
      <c r="R4793" s="28"/>
      <c r="S4793" s="28"/>
      <c r="T4793" s="28"/>
      <c r="U4793" s="28"/>
      <c r="V4793" s="28"/>
      <c r="W4793" s="29"/>
    </row>
    <row r="4794" spans="5:23" ht="15" customHeight="1" x14ac:dyDescent="0.2">
      <c r="E4794" s="28"/>
      <c r="F4794" s="28"/>
      <c r="H4794" s="28"/>
      <c r="I4794" s="28"/>
      <c r="J4794" s="28"/>
      <c r="K4794" s="28"/>
      <c r="L4794" s="28"/>
      <c r="M4794" s="28"/>
      <c r="N4794" s="28"/>
      <c r="O4794" s="28"/>
      <c r="P4794" s="28"/>
      <c r="Q4794" s="28"/>
      <c r="R4794" s="28"/>
      <c r="S4794" s="28"/>
      <c r="T4794" s="28"/>
      <c r="U4794" s="28"/>
      <c r="V4794" s="28"/>
      <c r="W4794" s="29"/>
    </row>
    <row r="4795" spans="5:23" ht="15" customHeight="1" x14ac:dyDescent="0.2">
      <c r="E4795" s="28"/>
      <c r="F4795" s="28"/>
      <c r="H4795" s="28"/>
      <c r="I4795" s="28"/>
      <c r="J4795" s="28"/>
      <c r="K4795" s="28"/>
      <c r="L4795" s="28"/>
      <c r="M4795" s="28"/>
      <c r="N4795" s="28"/>
      <c r="O4795" s="28"/>
      <c r="P4795" s="28"/>
      <c r="Q4795" s="28"/>
      <c r="R4795" s="28"/>
      <c r="S4795" s="28"/>
      <c r="T4795" s="28"/>
      <c r="U4795" s="28"/>
      <c r="V4795" s="28"/>
      <c r="W4795" s="29"/>
    </row>
    <row r="4796" spans="5:23" ht="15" customHeight="1" x14ac:dyDescent="0.2">
      <c r="E4796" s="28"/>
      <c r="F4796" s="28"/>
      <c r="H4796" s="28"/>
      <c r="I4796" s="28"/>
      <c r="J4796" s="28"/>
      <c r="K4796" s="28"/>
      <c r="L4796" s="28"/>
      <c r="M4796" s="28"/>
      <c r="N4796" s="28"/>
      <c r="O4796" s="28"/>
      <c r="P4796" s="28"/>
      <c r="Q4796" s="28"/>
      <c r="R4796" s="28"/>
      <c r="S4796" s="28"/>
      <c r="T4796" s="28"/>
      <c r="U4796" s="28"/>
      <c r="V4796" s="28"/>
      <c r="W4796" s="29"/>
    </row>
    <row r="4797" spans="5:23" ht="15" customHeight="1" x14ac:dyDescent="0.2">
      <c r="E4797" s="28"/>
      <c r="F4797" s="28"/>
      <c r="H4797" s="28"/>
      <c r="I4797" s="28"/>
      <c r="J4797" s="28"/>
      <c r="K4797" s="28"/>
      <c r="L4797" s="28"/>
      <c r="M4797" s="28"/>
      <c r="N4797" s="28"/>
      <c r="O4797" s="28"/>
      <c r="P4797" s="28"/>
      <c r="Q4797" s="28"/>
      <c r="R4797" s="28"/>
      <c r="S4797" s="28"/>
      <c r="T4797" s="28"/>
      <c r="U4797" s="28"/>
      <c r="V4797" s="28"/>
      <c r="W4797" s="29"/>
    </row>
    <row r="4798" spans="5:23" ht="15" customHeight="1" x14ac:dyDescent="0.2">
      <c r="E4798" s="28"/>
      <c r="F4798" s="28"/>
      <c r="H4798" s="28"/>
      <c r="I4798" s="28"/>
      <c r="J4798" s="28"/>
      <c r="K4798" s="28"/>
      <c r="L4798" s="28"/>
      <c r="M4798" s="28"/>
      <c r="N4798" s="28"/>
      <c r="O4798" s="28"/>
      <c r="P4798" s="28"/>
      <c r="Q4798" s="28"/>
      <c r="R4798" s="28"/>
      <c r="S4798" s="28"/>
      <c r="T4798" s="28"/>
      <c r="U4798" s="28"/>
      <c r="V4798" s="28"/>
      <c r="W4798" s="29"/>
    </row>
    <row r="4799" spans="5:23" ht="15" customHeight="1" x14ac:dyDescent="0.2">
      <c r="E4799" s="28"/>
      <c r="F4799" s="28"/>
      <c r="H4799" s="28"/>
      <c r="I4799" s="28"/>
      <c r="J4799" s="28"/>
      <c r="K4799" s="28"/>
      <c r="L4799" s="28"/>
      <c r="M4799" s="28"/>
      <c r="N4799" s="28"/>
      <c r="O4799" s="28"/>
      <c r="P4799" s="28"/>
      <c r="Q4799" s="28"/>
      <c r="R4799" s="28"/>
      <c r="S4799" s="28"/>
      <c r="T4799" s="28"/>
      <c r="U4799" s="28"/>
      <c r="V4799" s="28"/>
      <c r="W4799" s="29"/>
    </row>
    <row r="4800" spans="5:23" ht="15" customHeight="1" x14ac:dyDescent="0.2">
      <c r="E4800" s="28"/>
      <c r="F4800" s="28"/>
      <c r="H4800" s="28"/>
      <c r="I4800" s="28"/>
      <c r="J4800" s="28"/>
      <c r="K4800" s="28"/>
      <c r="L4800" s="28"/>
      <c r="M4800" s="28"/>
      <c r="N4800" s="28"/>
      <c r="O4800" s="28"/>
      <c r="P4800" s="28"/>
      <c r="Q4800" s="28"/>
      <c r="R4800" s="28"/>
      <c r="S4800" s="28"/>
      <c r="T4800" s="28"/>
      <c r="U4800" s="28"/>
      <c r="V4800" s="28"/>
      <c r="W4800" s="29"/>
    </row>
    <row r="4801" spans="5:23" ht="15" customHeight="1" x14ac:dyDescent="0.2">
      <c r="E4801" s="28"/>
      <c r="F4801" s="28"/>
      <c r="H4801" s="28"/>
      <c r="I4801" s="28"/>
      <c r="J4801" s="28"/>
      <c r="K4801" s="28"/>
      <c r="L4801" s="28"/>
      <c r="M4801" s="28"/>
      <c r="N4801" s="28"/>
      <c r="O4801" s="28"/>
      <c r="P4801" s="28"/>
      <c r="Q4801" s="28"/>
      <c r="R4801" s="28"/>
      <c r="S4801" s="28"/>
      <c r="T4801" s="28"/>
      <c r="U4801" s="28"/>
      <c r="V4801" s="28"/>
      <c r="W4801" s="29"/>
    </row>
    <row r="4802" spans="5:23" ht="15" customHeight="1" x14ac:dyDescent="0.2">
      <c r="E4802" s="28"/>
      <c r="F4802" s="28"/>
      <c r="H4802" s="28"/>
      <c r="I4802" s="28"/>
      <c r="J4802" s="28"/>
      <c r="K4802" s="28"/>
      <c r="L4802" s="28"/>
      <c r="M4802" s="28"/>
      <c r="N4802" s="28"/>
      <c r="O4802" s="28"/>
      <c r="P4802" s="28"/>
      <c r="Q4802" s="28"/>
      <c r="R4802" s="28"/>
      <c r="S4802" s="28"/>
      <c r="T4802" s="28"/>
      <c r="U4802" s="28"/>
      <c r="V4802" s="28"/>
      <c r="W4802" s="29"/>
    </row>
    <row r="4803" spans="5:23" ht="15" customHeight="1" x14ac:dyDescent="0.2">
      <c r="E4803" s="28"/>
      <c r="F4803" s="28"/>
      <c r="H4803" s="28"/>
      <c r="I4803" s="28"/>
      <c r="J4803" s="28"/>
      <c r="K4803" s="28"/>
      <c r="L4803" s="28"/>
      <c r="M4803" s="28"/>
      <c r="N4803" s="28"/>
      <c r="O4803" s="28"/>
      <c r="P4803" s="28"/>
      <c r="Q4803" s="28"/>
      <c r="R4803" s="28"/>
      <c r="S4803" s="28"/>
      <c r="T4803" s="28"/>
      <c r="U4803" s="28"/>
      <c r="V4803" s="28"/>
      <c r="W4803" s="29"/>
    </row>
    <row r="4804" spans="5:23" ht="15" customHeight="1" x14ac:dyDescent="0.2">
      <c r="E4804" s="28"/>
      <c r="F4804" s="28"/>
      <c r="H4804" s="28"/>
      <c r="I4804" s="28"/>
      <c r="J4804" s="28"/>
      <c r="K4804" s="28"/>
      <c r="L4804" s="28"/>
      <c r="M4804" s="28"/>
      <c r="N4804" s="28"/>
      <c r="O4804" s="28"/>
      <c r="P4804" s="28"/>
      <c r="Q4804" s="28"/>
      <c r="R4804" s="28"/>
      <c r="S4804" s="28"/>
      <c r="T4804" s="28"/>
      <c r="U4804" s="28"/>
      <c r="V4804" s="28"/>
      <c r="W4804" s="29"/>
    </row>
    <row r="4805" spans="5:23" ht="15" customHeight="1" x14ac:dyDescent="0.2">
      <c r="E4805" s="28"/>
      <c r="F4805" s="28"/>
      <c r="H4805" s="28"/>
      <c r="I4805" s="28"/>
      <c r="J4805" s="28"/>
      <c r="K4805" s="28"/>
      <c r="L4805" s="28"/>
      <c r="M4805" s="28"/>
      <c r="N4805" s="28"/>
      <c r="O4805" s="28"/>
      <c r="P4805" s="28"/>
      <c r="Q4805" s="28"/>
      <c r="R4805" s="28"/>
      <c r="S4805" s="28"/>
      <c r="T4805" s="28"/>
      <c r="U4805" s="28"/>
      <c r="V4805" s="28"/>
      <c r="W4805" s="29"/>
    </row>
    <row r="4806" spans="5:23" ht="15" customHeight="1" x14ac:dyDescent="0.2">
      <c r="E4806" s="28"/>
      <c r="F4806" s="28"/>
      <c r="H4806" s="28"/>
      <c r="I4806" s="28"/>
      <c r="J4806" s="28"/>
      <c r="K4806" s="28"/>
      <c r="L4806" s="28"/>
      <c r="M4806" s="28"/>
      <c r="N4806" s="28"/>
      <c r="O4806" s="28"/>
      <c r="P4806" s="28"/>
      <c r="Q4806" s="28"/>
      <c r="R4806" s="28"/>
      <c r="S4806" s="28"/>
      <c r="T4806" s="28"/>
      <c r="U4806" s="28"/>
      <c r="V4806" s="28"/>
      <c r="W4806" s="29"/>
    </row>
    <row r="4807" spans="5:23" ht="15" customHeight="1" x14ac:dyDescent="0.2">
      <c r="E4807" s="28"/>
      <c r="F4807" s="28"/>
      <c r="H4807" s="28"/>
      <c r="I4807" s="28"/>
      <c r="J4807" s="28"/>
      <c r="K4807" s="28"/>
      <c r="L4807" s="28"/>
      <c r="M4807" s="28"/>
      <c r="N4807" s="28"/>
      <c r="O4807" s="28"/>
      <c r="P4807" s="28"/>
      <c r="Q4807" s="28"/>
      <c r="R4807" s="28"/>
      <c r="S4807" s="28"/>
      <c r="T4807" s="28"/>
      <c r="U4807" s="28"/>
      <c r="V4807" s="28"/>
      <c r="W4807" s="29"/>
    </row>
    <row r="4808" spans="5:23"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23"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23"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23"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23"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23"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23"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23"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23"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row>
    <row r="9542" spans="5:23" ht="15" customHeight="1" x14ac:dyDescent="0.2">
      <c r="E9542" s="28"/>
      <c r="F9542" s="28"/>
    </row>
    <row r="9543" spans="5:23" ht="15" customHeight="1" x14ac:dyDescent="0.2">
      <c r="E9543" s="28"/>
      <c r="F9543" s="28"/>
    </row>
    <row r="9544" spans="5:23" ht="15" customHeight="1" x14ac:dyDescent="0.2">
      <c r="E9544" s="28"/>
      <c r="F9544" s="28"/>
    </row>
    <row r="9545" spans="5:23" ht="15" customHeight="1" x14ac:dyDescent="0.2">
      <c r="E9545" s="28"/>
      <c r="F9545" s="28"/>
    </row>
    <row r="9546" spans="5:23" ht="15" customHeight="1" x14ac:dyDescent="0.2">
      <c r="E9546" s="28"/>
      <c r="F9546" s="28"/>
    </row>
    <row r="9547" spans="5:23" ht="15" customHeight="1" x14ac:dyDescent="0.2">
      <c r="E9547" s="28"/>
      <c r="F9547" s="28"/>
    </row>
    <row r="9548" spans="5:23" ht="15" customHeight="1" x14ac:dyDescent="0.2">
      <c r="E9548" s="28"/>
      <c r="F9548" s="28"/>
    </row>
    <row r="9549" spans="5:23" ht="15" customHeight="1" x14ac:dyDescent="0.2">
      <c r="E9549" s="28"/>
      <c r="F9549" s="28"/>
    </row>
    <row r="9550" spans="5:23" ht="15" customHeight="1" x14ac:dyDescent="0.2">
      <c r="E9550" s="28"/>
      <c r="F9550" s="28"/>
    </row>
    <row r="9551" spans="5:23" ht="15" customHeight="1" x14ac:dyDescent="0.2">
      <c r="E9551" s="28"/>
      <c r="F9551" s="28"/>
    </row>
    <row r="9552" spans="5:23"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7946bef3-adfa-4770-9272-58a42c7309e4</vt:lpwstr>
  </property>
</Properties>
</file>