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611\"/>
    </mc:Choice>
  </mc:AlternateContent>
  <bookViews>
    <workbookView xWindow="0" yWindow="0" windowWidth="28800" windowHeight="12300" tabRatio="839" activeTab="1"/>
  </bookViews>
  <sheets>
    <sheet name="1.IDENTIFICACION" sheetId="42" r:id="rId1"/>
    <sheet name="2.BASE" sheetId="43" r:id="rId2"/>
  </sheets>
  <externalReferences>
    <externalReference r:id="rId3"/>
    <externalReference r:id="rId4"/>
    <externalReference r:id="rId5"/>
  </externalReferences>
  <definedNames>
    <definedName name="_xlnm._FilterDatabase" localSheetId="1" hidden="1">'2.BASE'!$A$3:$AF$716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'2.BASE'!$B$1:$W$579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A579" i="43" l="1"/>
  <c r="A578" i="43"/>
  <c r="A577" i="43"/>
  <c r="A576" i="43"/>
  <c r="A575" i="43"/>
  <c r="A574" i="43"/>
  <c r="A573" i="43"/>
  <c r="A572" i="43"/>
  <c r="A571" i="43"/>
  <c r="A570" i="43"/>
  <c r="A569" i="43"/>
  <c r="A568" i="43"/>
  <c r="A567" i="43"/>
  <c r="A566" i="43"/>
  <c r="A565" i="43"/>
  <c r="A564" i="43"/>
  <c r="A563" i="43"/>
  <c r="A562" i="43"/>
  <c r="A561" i="43"/>
  <c r="A560" i="43"/>
  <c r="A559" i="43"/>
  <c r="A558" i="43"/>
  <c r="A557" i="43"/>
  <c r="A556" i="43"/>
  <c r="A555" i="43"/>
  <c r="A554" i="43"/>
  <c r="A553" i="43"/>
  <c r="A552" i="43"/>
  <c r="A551" i="43"/>
  <c r="A550" i="43"/>
  <c r="A549" i="43"/>
  <c r="A548" i="43"/>
  <c r="A547" i="43"/>
  <c r="A546" i="43"/>
  <c r="A545" i="43"/>
  <c r="A544" i="43"/>
  <c r="A543" i="43"/>
  <c r="A542" i="43"/>
  <c r="A541" i="43"/>
  <c r="A540" i="43"/>
  <c r="A539" i="43"/>
  <c r="A538" i="43"/>
  <c r="A537" i="43"/>
  <c r="A536" i="43"/>
  <c r="A535" i="43"/>
  <c r="A534" i="43"/>
  <c r="A533" i="43"/>
  <c r="A532" i="43"/>
  <c r="A531" i="43"/>
  <c r="A530" i="43"/>
  <c r="A529" i="43"/>
  <c r="A528" i="43"/>
  <c r="A527" i="43"/>
  <c r="A526" i="43"/>
  <c r="A525" i="43"/>
  <c r="A524" i="43"/>
  <c r="A523" i="43"/>
  <c r="A522" i="43"/>
  <c r="A521" i="43"/>
  <c r="A520" i="43"/>
  <c r="A519" i="43"/>
  <c r="A518" i="43"/>
  <c r="A517" i="43"/>
  <c r="A516" i="43"/>
  <c r="A515" i="43"/>
  <c r="A514" i="43"/>
  <c r="A513" i="43"/>
  <c r="A512" i="43"/>
  <c r="A511" i="43"/>
  <c r="A510" i="43"/>
  <c r="A509" i="43"/>
  <c r="A508" i="43"/>
  <c r="A507" i="43"/>
  <c r="A506" i="43"/>
  <c r="A505" i="43"/>
  <c r="A504" i="43"/>
  <c r="A503" i="43"/>
  <c r="A502" i="43"/>
  <c r="A501" i="43"/>
  <c r="A500" i="43"/>
  <c r="A499" i="43"/>
  <c r="A498" i="43"/>
  <c r="A497" i="43"/>
  <c r="A496" i="43"/>
  <c r="A495" i="43"/>
  <c r="A494" i="43"/>
  <c r="A493" i="43"/>
  <c r="A492" i="43"/>
  <c r="A491" i="43"/>
  <c r="A490" i="43"/>
  <c r="A489" i="43"/>
  <c r="A488" i="43"/>
  <c r="A487" i="43"/>
  <c r="A486" i="43"/>
  <c r="A485" i="43"/>
  <c r="A484" i="43"/>
  <c r="A483" i="43"/>
  <c r="A482" i="43"/>
  <c r="A481" i="43"/>
  <c r="A480" i="43"/>
  <c r="A479" i="43"/>
  <c r="A478" i="43"/>
  <c r="A477" i="43"/>
  <c r="A476" i="43"/>
  <c r="A475" i="43"/>
  <c r="A474" i="43"/>
  <c r="A473" i="43"/>
  <c r="A472" i="43"/>
  <c r="A471" i="43"/>
  <c r="A470" i="43"/>
  <c r="A469" i="43"/>
  <c r="A468" i="43"/>
  <c r="A467" i="43"/>
  <c r="A466" i="43"/>
  <c r="A465" i="43"/>
  <c r="A464" i="43"/>
  <c r="A463" i="43"/>
  <c r="A462" i="43"/>
  <c r="A461" i="43"/>
  <c r="A460" i="43"/>
  <c r="A459" i="43"/>
  <c r="A458" i="43"/>
  <c r="A457" i="43"/>
  <c r="A456" i="43"/>
  <c r="A455" i="43"/>
  <c r="A454" i="43"/>
  <c r="A453" i="43"/>
  <c r="A452" i="43"/>
  <c r="A451" i="43"/>
  <c r="A450" i="43"/>
  <c r="A449" i="43"/>
  <c r="A448" i="43"/>
  <c r="A447" i="43"/>
  <c r="A446" i="43"/>
  <c r="A445" i="43"/>
  <c r="A444" i="43"/>
  <c r="A443" i="43"/>
  <c r="A442" i="43"/>
  <c r="A441" i="43"/>
  <c r="A440" i="43"/>
  <c r="A439" i="43"/>
  <c r="A438" i="43"/>
  <c r="A437" i="43"/>
  <c r="A436" i="43"/>
  <c r="A435" i="43"/>
  <c r="A434" i="43"/>
  <c r="A433" i="43"/>
  <c r="A432" i="43"/>
  <c r="A431" i="43"/>
  <c r="A430" i="43"/>
  <c r="A429" i="43"/>
  <c r="A428" i="43"/>
  <c r="A427" i="43"/>
  <c r="A426" i="43"/>
  <c r="A425" i="43"/>
  <c r="A424" i="43"/>
  <c r="A423" i="43"/>
  <c r="A422" i="43"/>
  <c r="A421" i="43"/>
  <c r="A420" i="43"/>
  <c r="A419" i="43"/>
  <c r="A418" i="43"/>
  <c r="A417" i="43"/>
  <c r="A416" i="43"/>
  <c r="A415" i="43"/>
  <c r="A414" i="43"/>
  <c r="A413" i="43"/>
  <c r="A412" i="43"/>
  <c r="A411" i="43"/>
  <c r="A410" i="43"/>
  <c r="A409" i="43"/>
  <c r="A408" i="43"/>
  <c r="A407" i="43"/>
  <c r="A406" i="43"/>
  <c r="A405" i="43"/>
  <c r="A404" i="43"/>
  <c r="A403" i="43"/>
  <c r="A402" i="43"/>
  <c r="A401" i="43"/>
  <c r="A400" i="43"/>
  <c r="A399" i="43"/>
  <c r="A398" i="43"/>
  <c r="A397" i="43"/>
  <c r="A396" i="43"/>
  <c r="A395" i="43"/>
  <c r="A394" i="43"/>
  <c r="A393" i="43"/>
  <c r="A392" i="43"/>
  <c r="A391" i="43"/>
  <c r="A390" i="43"/>
  <c r="A389" i="43"/>
  <c r="A388" i="43"/>
  <c r="A387" i="43"/>
  <c r="A386" i="43"/>
  <c r="A385" i="43"/>
  <c r="A384" i="43"/>
  <c r="A383" i="43"/>
  <c r="A382" i="43"/>
  <c r="A381" i="43"/>
  <c r="A380" i="43"/>
  <c r="A379" i="43"/>
  <c r="A378" i="43"/>
  <c r="A377" i="43"/>
  <c r="A376" i="43"/>
  <c r="A375" i="43"/>
  <c r="A374" i="43"/>
  <c r="A373" i="43"/>
  <c r="A372" i="43"/>
  <c r="A371" i="43"/>
  <c r="A370" i="43"/>
  <c r="A369" i="43"/>
  <c r="A368" i="43"/>
  <c r="A367" i="43"/>
  <c r="A366" i="43"/>
  <c r="A365" i="43"/>
  <c r="A364" i="43"/>
  <c r="A363" i="43"/>
  <c r="A362" i="43"/>
  <c r="A361" i="43"/>
  <c r="A360" i="43"/>
  <c r="A359" i="43"/>
  <c r="A358" i="43"/>
  <c r="A357" i="43"/>
  <c r="A356" i="43"/>
  <c r="A355" i="43"/>
  <c r="A354" i="43"/>
  <c r="A353" i="43"/>
  <c r="A352" i="43"/>
  <c r="A351" i="43"/>
  <c r="A350" i="43"/>
  <c r="A349" i="43"/>
  <c r="A348" i="43"/>
  <c r="A347" i="43"/>
  <c r="A346" i="43"/>
  <c r="A345" i="43"/>
  <c r="A344" i="43"/>
  <c r="A343" i="43"/>
  <c r="A342" i="43"/>
  <c r="A341" i="43"/>
  <c r="A340" i="43"/>
  <c r="A339" i="43"/>
  <c r="A338" i="43"/>
  <c r="A337" i="43"/>
  <c r="A336" i="43"/>
  <c r="A335" i="43"/>
  <c r="A334" i="43"/>
  <c r="A333" i="43"/>
  <c r="A332" i="43"/>
  <c r="A331" i="43"/>
  <c r="A330" i="43"/>
  <c r="A329" i="43"/>
  <c r="A328" i="43"/>
  <c r="A327" i="43"/>
  <c r="A326" i="43"/>
  <c r="A325" i="43"/>
  <c r="A324" i="43"/>
  <c r="A323" i="43"/>
  <c r="A322" i="43"/>
  <c r="A321" i="43"/>
  <c r="A320" i="43"/>
  <c r="A319" i="43"/>
  <c r="A318" i="43"/>
  <c r="A317" i="43"/>
  <c r="A316" i="43"/>
  <c r="A315" i="43"/>
  <c r="A314" i="43"/>
  <c r="A313" i="43"/>
  <c r="A312" i="43"/>
  <c r="A311" i="43"/>
  <c r="A310" i="43"/>
  <c r="A309" i="43"/>
  <c r="A308" i="43"/>
  <c r="A307" i="43"/>
  <c r="A306" i="43"/>
  <c r="A305" i="43"/>
  <c r="A304" i="43"/>
  <c r="A303" i="43"/>
  <c r="A302" i="43"/>
  <c r="A301" i="43"/>
  <c r="A300" i="43"/>
  <c r="A299" i="43"/>
  <c r="A298" i="43"/>
  <c r="A297" i="43"/>
  <c r="A296" i="43"/>
  <c r="A295" i="43"/>
  <c r="A294" i="43"/>
  <c r="A293" i="43"/>
  <c r="A292" i="43"/>
  <c r="A291" i="43"/>
  <c r="A290" i="43"/>
  <c r="A289" i="43"/>
  <c r="A288" i="43"/>
  <c r="A287" i="43"/>
  <c r="A286" i="43"/>
  <c r="A285" i="43"/>
  <c r="A284" i="43"/>
  <c r="A283" i="43"/>
  <c r="A282" i="43"/>
  <c r="A281" i="43"/>
  <c r="A280" i="43"/>
  <c r="A279" i="43"/>
  <c r="A278" i="43"/>
  <c r="A277" i="43"/>
  <c r="A276" i="43"/>
  <c r="A275" i="43"/>
  <c r="A274" i="43"/>
  <c r="A273" i="43"/>
  <c r="A272" i="43"/>
  <c r="A271" i="43"/>
  <c r="A270" i="43"/>
  <c r="A269" i="43"/>
  <c r="A268" i="43"/>
  <c r="A267" i="43"/>
  <c r="A266" i="43"/>
  <c r="A265" i="43"/>
  <c r="A264" i="43"/>
  <c r="A263" i="43"/>
  <c r="A262" i="43"/>
  <c r="A261" i="43"/>
  <c r="A260" i="43"/>
  <c r="A259" i="43"/>
  <c r="A258" i="43"/>
  <c r="A257" i="43"/>
  <c r="A256" i="43"/>
  <c r="A255" i="43"/>
  <c r="A254" i="43"/>
  <c r="A253" i="43"/>
  <c r="A252" i="43"/>
  <c r="A251" i="43"/>
  <c r="A250" i="43"/>
  <c r="A249" i="43"/>
  <c r="A248" i="43"/>
  <c r="A247" i="43"/>
  <c r="A246" i="43"/>
  <c r="A245" i="43"/>
  <c r="A244" i="43"/>
  <c r="A243" i="43"/>
  <c r="A242" i="43"/>
  <c r="A241" i="43"/>
  <c r="A240" i="43"/>
  <c r="A239" i="43"/>
  <c r="A238" i="43"/>
  <c r="A237" i="43"/>
  <c r="A236" i="43"/>
  <c r="A235" i="43"/>
  <c r="A234" i="43"/>
  <c r="A233" i="43"/>
  <c r="A232" i="43"/>
  <c r="A231" i="43"/>
  <c r="A230" i="43"/>
  <c r="A229" i="43"/>
  <c r="A228" i="43"/>
  <c r="A227" i="43"/>
  <c r="A226" i="43"/>
  <c r="A225" i="43"/>
  <c r="A224" i="43"/>
  <c r="A223" i="43"/>
  <c r="A222" i="43"/>
  <c r="A221" i="43"/>
  <c r="A220" i="43"/>
  <c r="A219" i="43"/>
  <c r="A218" i="43"/>
  <c r="A217" i="43"/>
  <c r="A216" i="43"/>
  <c r="A215" i="43"/>
  <c r="A214" i="43"/>
  <c r="A213" i="43"/>
  <c r="A212" i="43"/>
  <c r="A211" i="43"/>
  <c r="A210" i="43"/>
  <c r="A209" i="43"/>
  <c r="A208" i="43"/>
  <c r="A207" i="43"/>
  <c r="A206" i="43"/>
  <c r="A205" i="43"/>
  <c r="A204" i="43"/>
  <c r="A203" i="43"/>
  <c r="A202" i="43"/>
  <c r="A201" i="43"/>
  <c r="A200" i="43"/>
  <c r="A199" i="43"/>
  <c r="A198" i="43"/>
  <c r="A197" i="43"/>
  <c r="A196" i="43"/>
  <c r="A195" i="43"/>
  <c r="A194" i="43"/>
  <c r="A193" i="43"/>
  <c r="A192" i="43"/>
  <c r="A191" i="43"/>
  <c r="A190" i="43"/>
  <c r="A189" i="43"/>
  <c r="A188" i="43"/>
  <c r="A187" i="43"/>
  <c r="A186" i="43"/>
  <c r="A185" i="43"/>
  <c r="A184" i="43"/>
  <c r="A183" i="43"/>
  <c r="A182" i="43"/>
  <c r="A181" i="43"/>
  <c r="A180" i="43"/>
  <c r="A179" i="43"/>
  <c r="A178" i="43"/>
  <c r="A177" i="43"/>
  <c r="A176" i="43"/>
  <c r="A175" i="43"/>
  <c r="A174" i="43"/>
  <c r="A173" i="43"/>
  <c r="A172" i="43"/>
  <c r="A171" i="43"/>
  <c r="A170" i="43"/>
  <c r="A169" i="43"/>
  <c r="A168" i="43"/>
  <c r="A167" i="43"/>
  <c r="A166" i="43"/>
  <c r="A165" i="43"/>
  <c r="A164" i="43"/>
  <c r="A163" i="43"/>
  <c r="A162" i="43"/>
  <c r="A161" i="43"/>
  <c r="A160" i="43"/>
  <c r="A159" i="43"/>
  <c r="A158" i="43"/>
  <c r="A157" i="43"/>
  <c r="A156" i="43"/>
  <c r="A155" i="43"/>
  <c r="A154" i="43"/>
  <c r="A153" i="43"/>
  <c r="A152" i="43"/>
  <c r="A151" i="43"/>
  <c r="A150" i="43"/>
  <c r="A149" i="43"/>
  <c r="A148" i="43"/>
  <c r="A147" i="43"/>
  <c r="A146" i="43"/>
  <c r="A145" i="43"/>
  <c r="A144" i="43"/>
  <c r="A143" i="43"/>
  <c r="A142" i="43"/>
  <c r="A141" i="43"/>
  <c r="A140" i="43"/>
  <c r="A139" i="43"/>
  <c r="A138" i="43"/>
  <c r="A137" i="43"/>
  <c r="A136" i="43"/>
  <c r="A135" i="43"/>
  <c r="A134" i="43"/>
  <c r="A133" i="43"/>
  <c r="A132" i="43"/>
  <c r="A131" i="43"/>
  <c r="A130" i="43"/>
  <c r="A129" i="43"/>
  <c r="A128" i="43"/>
  <c r="A127" i="43"/>
  <c r="A126" i="43"/>
  <c r="A125" i="43"/>
  <c r="A124" i="43"/>
  <c r="A123" i="43"/>
  <c r="A122" i="43"/>
  <c r="A121" i="43"/>
  <c r="A120" i="43"/>
  <c r="A119" i="43"/>
  <c r="A118" i="43"/>
  <c r="A117" i="43"/>
  <c r="A116" i="43"/>
  <c r="A115" i="43"/>
  <c r="A114" i="43"/>
  <c r="A113" i="43"/>
  <c r="A112" i="43"/>
  <c r="A111" i="43"/>
  <c r="A110" i="43"/>
  <c r="A109" i="43"/>
  <c r="A108" i="43"/>
  <c r="A107" i="43"/>
  <c r="A106" i="43"/>
  <c r="A105" i="43"/>
  <c r="A104" i="43"/>
  <c r="A103" i="43"/>
  <c r="A102" i="43"/>
  <c r="A101" i="43"/>
  <c r="A100" i="43"/>
  <c r="A99" i="43"/>
  <c r="A98" i="43"/>
  <c r="A97" i="43"/>
  <c r="A96" i="43"/>
  <c r="A95" i="43"/>
  <c r="A94" i="43"/>
  <c r="A93" i="43"/>
  <c r="A92" i="43"/>
  <c r="A91" i="43"/>
  <c r="A90" i="43"/>
  <c r="A89" i="43"/>
  <c r="A88" i="43"/>
  <c r="A87" i="43"/>
  <c r="A86" i="43"/>
  <c r="A85" i="43"/>
  <c r="A84" i="43"/>
  <c r="A83" i="43"/>
  <c r="A82" i="43"/>
  <c r="A81" i="43"/>
  <c r="A80" i="43"/>
  <c r="A79" i="43"/>
  <c r="A78" i="43"/>
  <c r="A77" i="43"/>
  <c r="A76" i="43"/>
  <c r="A75" i="43"/>
  <c r="A74" i="43"/>
  <c r="A73" i="43"/>
  <c r="A72" i="43"/>
  <c r="A71" i="43"/>
  <c r="A70" i="43"/>
  <c r="A69" i="43"/>
  <c r="A68" i="43"/>
  <c r="A67" i="43"/>
  <c r="A66" i="43"/>
  <c r="A65" i="43"/>
  <c r="A64" i="43"/>
  <c r="A63" i="43"/>
  <c r="A62" i="43"/>
  <c r="A61" i="43"/>
  <c r="A60" i="43"/>
  <c r="A59" i="43"/>
  <c r="A58" i="43"/>
  <c r="A57" i="43"/>
  <c r="A56" i="43"/>
  <c r="A55" i="43"/>
  <c r="A54" i="43"/>
  <c r="A53" i="43"/>
  <c r="A52" i="43"/>
  <c r="A51" i="43"/>
  <c r="A50" i="43"/>
  <c r="A49" i="43"/>
  <c r="A48" i="43"/>
  <c r="A47" i="43"/>
  <c r="A46" i="43"/>
  <c r="A45" i="43"/>
  <c r="A44" i="43"/>
  <c r="A43" i="43"/>
  <c r="A42" i="43"/>
  <c r="A41" i="43"/>
  <c r="A40" i="43"/>
  <c r="A39" i="43"/>
  <c r="A38" i="43"/>
  <c r="A37" i="43"/>
  <c r="A36" i="43"/>
  <c r="A35" i="43"/>
  <c r="A34" i="43"/>
  <c r="A33" i="43"/>
  <c r="A32" i="43"/>
  <c r="A31" i="43"/>
  <c r="A30" i="43"/>
  <c r="A29" i="43"/>
  <c r="A28" i="43"/>
  <c r="A27" i="43"/>
  <c r="A26" i="43"/>
  <c r="A25" i="43"/>
  <c r="A24" i="43"/>
  <c r="A23" i="43"/>
  <c r="A22" i="43"/>
  <c r="A21" i="43"/>
  <c r="A20" i="43"/>
  <c r="A19" i="43"/>
  <c r="A18" i="43"/>
  <c r="A17" i="43"/>
  <c r="A16" i="43"/>
  <c r="A15" i="43"/>
  <c r="A14" i="43"/>
  <c r="A13" i="43"/>
  <c r="A12" i="43"/>
  <c r="A11" i="43"/>
  <c r="A10" i="43"/>
  <c r="A9" i="43"/>
  <c r="A8" i="43"/>
  <c r="A7" i="43"/>
  <c r="A6" i="43"/>
  <c r="A5" i="43"/>
  <c r="V10" i="42" l="1"/>
  <c r="V12" i="42" l="1"/>
  <c r="A580" i="43" l="1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4" i="43"/>
  <c r="X14" i="42" l="1"/>
  <c r="X13" i="42"/>
  <c r="S14" i="42"/>
  <c r="S13" i="42"/>
  <c r="V8" i="42" l="1"/>
  <c r="V36" i="42" l="1"/>
  <c r="V37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<sst xmlns="http://schemas.openxmlformats.org/spreadsheetml/2006/main" count="1722" uniqueCount="355">
  <si>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</si>
  <si>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</si>
  <si>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</si>
  <si>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</si>
  <si>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</si>
  <si>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</si>
  <si>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</si>
  <si>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</si>
  <si>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</si>
  <si>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</si>
  <si>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</si>
  <si>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</si>
  <si>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</si>
  <si>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</si>
  <si>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</si>
  <si>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</si>
  <si>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</si>
  <si>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</si>
  <si>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</si>
  <si>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</si>
  <si>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</si>
  <si>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</si>
  <si>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</si>
  <si>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</si>
  <si>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</si>
  <si>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</si>
  <si>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</si>
  <si>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</si>
  <si>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</si>
  <si>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</si>
  <si>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</si>
  <si>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</si>
  <si>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</si>
  <si>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</si>
  <si>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</si>
  <si>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</si>
  <si>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</si>
  <si>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</si>
  <si>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</si>
  <si>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</si>
  <si>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</si>
  <si>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</si>
  <si>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</si>
  <si>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</si>
  <si>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</si>
  <si>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</si>
  <si>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</si>
  <si>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</si>
  <si>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</si>
  <si>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</si>
  <si>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</si>
  <si>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</si>
  <si>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</si>
  <si>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</si>
  <si>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</si>
  <si>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</si>
  <si>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</si>
  <si>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</si>
  <si>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</si>
  <si>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</si>
  <si>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</si>
  <si>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</si>
  <si>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</si>
  <si>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</si>
  <si>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</si>
  <si>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</si>
  <si>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</si>
  <si>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</si>
  <si>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</si>
  <si>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</si>
  <si>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</si>
  <si>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</si>
  <si>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</si>
  <si>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</si>
  <si>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</si>
  <si>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</si>
  <si>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</si>
  <si>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</si>
  <si>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</si>
  <si>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</si>
  <si>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</si>
  <si>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</si>
  <si>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</si>
  <si>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</si>
  <si>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</si>
  <si>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</si>
  <si>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</si>
  <si>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</si>
  <si>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</si>
  <si>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</si>
  <si>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</si>
  <si>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</si>
  <si>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</si>
  <si>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</si>
  <si>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</si>
  <si>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</si>
  <si>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</si>
  <si>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</si>
  <si>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</si>
  <si>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</si>
  <si>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</si>
  <si>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</si>
  <si>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</si>
  <si>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</si>
  <si>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</si>
  <si>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</si>
  <si>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</si>
  <si>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</si>
  <si>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</si>
  <si>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</si>
  <si>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</si>
  <si>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</si>
  <si>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</si>
  <si>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</si>
  <si>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</si>
  <si>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</si>
  <si>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</si>
  <si>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</si>
  <si>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</si>
  <si>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</si>
  <si>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</si>
  <si>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</si>
  <si>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</si>
  <si>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</si>
  <si>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</si>
  <si>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</si>
  <si>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</si>
  <si>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</si>
  <si>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</si>
  <si>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</si>
  <si>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</si>
  <si>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</si>
  <si>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</si>
  <si>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</si>
  <si>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</si>
  <si>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</si>
  <si>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</si>
  <si>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</si>
  <si>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</si>
  <si>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</si>
  <si>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</si>
  <si>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</si>
  <si>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</si>
  <si>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</si>
  <si>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</si>
  <si>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</si>
  <si>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</si>
  <si>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</si>
  <si>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</si>
  <si>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</si>
  <si>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</si>
  <si>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</si>
  <si>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</si>
  <si>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</si>
  <si>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</si>
  <si>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</si>
  <si>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</si>
  <si>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</si>
  <si>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</si>
  <si>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</si>
  <si>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</si>
  <si>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</si>
  <si>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</si>
  <si>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</si>
  <si>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</si>
  <si>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</si>
  <si>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</si>
  <si>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</si>
  <si>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</si>
  <si>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</si>
  <si>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</si>
  <si>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</si>
  <si>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</si>
  <si>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</si>
  <si>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</si>
  <si>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</si>
  <si>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</si>
  <si>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</si>
  <si>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</si>
  <si>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</si>
  <si>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</si>
  <si>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</si>
  <si>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</si>
  <si>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</si>
  <si>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</si>
  <si>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</si>
  <si>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</si>
  <si>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</si>
  <si>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</si>
  <si>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</si>
  <si>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</si>
  <si>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</si>
  <si>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</si>
  <si>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</si>
  <si>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</si>
  <si>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</si>
  <si>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</si>
  <si>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</si>
  <si>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</si>
  <si>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</si>
  <si>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</si>
  <si>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</si>
  <si>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</si>
  <si>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</si>
  <si>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</si>
  <si>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</si>
  <si>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</si>
  <si>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</si>
  <si>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</si>
  <si>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</si>
  <si>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</si>
  <si>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</si>
  <si>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</si>
  <si>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</si>
  <si>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</si>
  <si>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</si>
  <si>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</si>
  <si>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</si>
  <si>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</si>
  <si>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</si>
  <si>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</si>
  <si>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</si>
  <si>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</si>
  <si>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</si>
  <si>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</si>
  <si>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</si>
  <si>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</si>
  <si>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</si>
  <si>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</si>
  <si>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</si>
  <si>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</si>
  <si>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</si>
  <si>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</si>
  <si>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</si>
  <si>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</si>
  <si>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</si>
  <si>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</si>
  <si>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</si>
  <si>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</si>
  <si>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</si>
  <si>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</si>
  <si>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</si>
  <si>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</si>
  <si>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</si>
  <si>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</si>
  <si>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</si>
  <si>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</si>
  <si>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</si>
  <si>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</si>
  <si>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</si>
  <si>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</si>
  <si>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</si>
  <si>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</si>
  <si>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</si>
  <si>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</si>
  <si>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</si>
  <si>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</si>
  <si>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</si>
  <si>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</si>
  <si>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</si>
  <si>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</si>
  <si>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</si>
  <si>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</si>
  <si>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</si>
  <si>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</si>
  <si>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</si>
  <si>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</si>
  <si>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</si>
  <si>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</si>
  <si>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</si>
  <si>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</si>
  <si>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</si>
  <si>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</si>
  <si>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</si>
  <si>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</si>
  <si>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</si>
  <si>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</si>
  <si>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</si>
  <si>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</si>
  <si>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</si>
  <si>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</si>
  <si>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</si>
  <si>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</si>
  <si>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</si>
  <si>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</si>
  <si>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</si>
  <si>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</si>
  <si>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</si>
  <si>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</si>
  <si>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</si>
  <si>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</si>
  <si>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</si>
  <si>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</si>
  <si>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</si>
  <si>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</si>
  <si>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</si>
  <si>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</si>
  <si>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</si>
  <si>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</si>
  <si>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</si>
  <si>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</si>
  <si>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</si>
  <si>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</si>
  <si>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</si>
  <si>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</si>
  <si>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</si>
  <si>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</si>
  <si>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</si>
  <si>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</si>
  <si>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AK_86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</si>
  <si>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</si>
  <si>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</si>
  <si>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</si>
  <si>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</si>
  <si>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</si>
  <si>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</si>
  <si>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</si>
  <si>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</si>
  <si>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</si>
  <si>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</si>
  <si>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</si>
  <si>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AC_80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</si>
  <si>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</si>
  <si>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</si>
  <si>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</si>
  <si>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</si>
  <si>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</si>
  <si>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</si>
  <si>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</si>
  <si>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3B</t>
  </si>
  <si>
    <t>4B</t>
  </si>
  <si>
    <t>22:00-22:00</t>
  </si>
  <si>
    <t>17/06/14</t>
  </si>
  <si>
    <t>ING. LUIS FERNANDO BECERRA</t>
  </si>
  <si>
    <t>1038</t>
  </si>
  <si>
    <t>110614</t>
  </si>
  <si>
    <t>-</t>
  </si>
  <si>
    <t>OESTE</t>
  </si>
  <si>
    <t>ESTE</t>
  </si>
  <si>
    <t>ACCESO OESTE</t>
  </si>
  <si>
    <t>ACCESO ESTE</t>
  </si>
  <si>
    <t xml:space="preserve">SUBE EL VOLUMEN DE LAS MOTOS </t>
  </si>
  <si>
    <t xml:space="preserve">SUBE Y BAJA FLUJO VEHICULAR DE LIVIANOS </t>
  </si>
  <si>
    <t>BAJO FLUJO VEHICULAR DE 7:45 A 8:00</t>
  </si>
  <si>
    <t xml:space="preserve">APARTIR DE LAS 12:15 BAJA VOLUMEN EN MOTOS </t>
  </si>
  <si>
    <t>SUBE VOLUMEN ESPECIAL A LAS 5:00</t>
  </si>
  <si>
    <t xml:space="preserve">APARTIR DE LAS 8:00 SUBE VOLUMEN DE LIVIANOS </t>
  </si>
  <si>
    <t>SE PRODUCE CONGESTIÓN VEHICULAR DESDE LAS 18:02 HASTA LAS 18:35 HORAS AFECTANDO EL VOLUMEN DEL MOVIMIENTO 3.</t>
  </si>
  <si>
    <t>26/06/14</t>
  </si>
  <si>
    <t>VARIADO EL  FLUJOS DE LIVIANOS DE 9:45  A 10:00</t>
  </si>
  <si>
    <t>HORA  DE MAXIMA DEMANDA</t>
  </si>
  <si>
    <t xml:space="preserve">SE PRESENTA CONGESTION VEHICULAR DESDE LAS 18:02 </t>
  </si>
  <si>
    <t>18:35 TERMINA LA CONGESTION VEHICULAR</t>
  </si>
  <si>
    <t xml:space="preserve">LA INTERSECCIÓN DE LA AVENIDA CARRERA  86 CON AVENIDA CALLE 80 SE ENCUENTRA UBICADA EN EL SECTOR SUR-OESTE DE LA CIUDAD EN LA LOCALIDAD DE ENGATIVÁ. LA AVENIDA CARRERA 86 PERMITE LA CIRCULACIÓN EN SENTIDO NORTE-SUR Y VICEVERSA Y ESTA CONFORMADA POR UNA CALZADA DE DOS CARRILES PARA LA CIRCULACIÓN DE TRÁNSITO MIXTO EN CADA SENTIDO (INCLUYE TPC). LA AVENIDA CALLE 80  CORRESPONDE A UNA VÍA DE DOS CALZADAS POR SENTIDO, UNA DE DOS CARRILES PARA LA CIRCULACIÓN DE TRANSPORTE MASIVO (TRANSMILENIO) Y UNA DE TRES CARRILES DE CIRCULACIÓN PARA TRÁNSITO MIXTO  Y PERMITE LA CIRCULACIÓN EN SENTIDO OESTE-ESTE Y VICEVERSA, EL PASO DE ESTA VÍA POR LA INTERSECCIÓN ES A DESNIVEL.
EL VOLUMEN TOTAL AFORADO DURANTE EL DÍA FUE DE 189.814  VEHÍCULOS MIXTOS, COMPUESTOS DE LA SIGUIENTE MANERA: EL  59,2%  CORRESPONDE A VEHÍCULOS LIVIANOS,  EL 24,6% A MOTOS, EL 9.5% A TRANSPORTE PUBLICO COLECTIVO Y EL 5,4% A VEHÍCULOS DE CARGA.   LOS PERÍODOS DE MÁXIMA DEMANDA SE PRESENTAN ENTRE LAS  06:30 Y LAS 07:30  HORAS, Y ENTRE LAS 17:15 Y 18:15 HORAS. LA HORA PICO TOTAL DE LA INTERSECCIÓN SE REGISTRA ENTRE LAS 06:30 Y 07:30 HORAS, PERIODO EN EL QUE SE MOVILIZA UN TOTAL DE 12.788  VEHÍCULOS MIXTOS, DE LOS CUALES EL 46,0% A VEHÍCULOS LIVIANOS,  EL 38,6% A MOTOS, EL 9.8% A TRANSPORTE PUBLICO COLECTIVO, EL  3,8% A TRANSPORTE DE CARGA Y FINALMENTE EL 1,8% A BICICLETAS.
</t>
  </si>
  <si>
    <t>SE ATENDIERON OBSERVACIONES DE INTERVENTORÍA SEGÚN OFICIO FI-INT-CMTTUB14-300-14, SE DA RESPUESTA MEDIANTE OFICIO N° ICV-187-C-566. En la hoja 2. BASE, se revisó la información registrada para los movimientos, periodos y vehículos señalados, para  los movimientos 1 en motos a las 13:30, movimiento 2 a las 16:00 horas en automóviles, movimiento 3 a las 09:00 horas en motos y colectivos a las 07:45 horas se presentó errores de digitaciones en la base de procesamiento realizándose las correcciones respectivas. En el movimiento 1 a las 06:30 y 18:00 horas las variaciones responden a comportamientos normales en horas de máxima demanda, en el movimiento 3 en automóviles entre las 18:15 y 18:30 horas el incremento responde a la presencia de congestión vehicular en el acceso, lo que da como respuesta un bajo volumen de vehículos en el periodo de las 18:15 y alto a las 18:30 horas debido a que la congestión termino en ese periodo.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</si>
</sst>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dd/mm/yyyy;@"/>
    <numFmt numFmtId="166" formatCode="_(* #,##0.000_);_(* \(#,##0.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1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1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5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8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166" fontId="29" fillId="0" borderId="10" xfId="44" applyNumberFormat="1" applyFont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166" fontId="29" fillId="0" borderId="10" xfId="44" applyNumberFormat="1" applyFont="1" applyFill="1" applyBorder="1" applyAlignment="1">
      <alignment horizontal="center"/>
    </xf>
    <xf numFmtId="49" fontId="29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49" fontId="2" fillId="18" borderId="10" xfId="33" applyNumberFormat="1" applyFont="1" applyFill="1" applyBorder="1" applyAlignment="1">
      <alignment horizontal="center" vertical="center"/>
    </xf>
    <xf numFmtId="14" fontId="2" fillId="0" borderId="10" xfId="0" applyNumberFormat="1" applyFont="1" applyBorder="1" applyAlignment="1">
      <alignment horizontal="center"/>
    </xf>
    <xf numFmtId="0" fontId="2" fillId="0" borderId="54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50" xfId="33" applyFont="1" applyFill="1" applyBorder="1" applyAlignment="1">
      <alignment horizontal="justify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51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30" fillId="0" borderId="22" xfId="0" applyFont="1" applyFill="1" applyBorder="1" applyAlignment="1">
      <alignment horizontal="left" vertical="center" wrapText="1"/>
    </xf>
    <xf numFmtId="0" fontId="30" fillId="0" borderId="35" xfId="0" applyFont="1" applyFill="1" applyBorder="1" applyAlignment="1">
      <alignment horizontal="left" vertical="center" wrapText="1"/>
    </xf>
    <xf numFmtId="0" fontId="30" fillId="0" borderId="23" xfId="0" applyFont="1" applyFill="1" applyBorder="1" applyAlignment="1">
      <alignment horizontal="left" vertical="center" wrapText="1"/>
    </xf>
    <xf numFmtId="0" fontId="30" fillId="0" borderId="24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left" vertical="center" wrapText="1"/>
    </xf>
    <xf numFmtId="0" fontId="30" fillId="0" borderId="25" xfId="0" applyFont="1" applyFill="1" applyBorder="1" applyAlignment="1">
      <alignment horizontal="left" vertical="center" wrapText="1"/>
    </xf>
    <xf numFmtId="0" fontId="30" fillId="0" borderId="26" xfId="0" applyFont="1" applyFill="1" applyBorder="1" applyAlignment="1">
      <alignment horizontal="left" vertical="center" wrapText="1"/>
    </xf>
    <xf numFmtId="0" fontId="30" fillId="0" borderId="12" xfId="0" applyFont="1" applyFill="1" applyBorder="1" applyAlignment="1">
      <alignment horizontal="left" vertical="center" wrapText="1"/>
    </xf>
    <xf numFmtId="0" fontId="30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18" borderId="37" xfId="0" applyFont="1" applyFill="1" applyBorder="1" applyAlignment="1">
      <alignment horizontal="center" vertical="center"/>
    </xf>
    <xf numFmtId="0" fontId="2" fillId="18" borderId="13" xfId="0" applyFont="1" applyFill="1" applyBorder="1" applyAlignment="1">
      <alignment horizontal="center" vertical="center"/>
    </xf>
    <xf numFmtId="0" fontId="2" fillId="18" borderId="31" xfId="0" applyFont="1" applyFill="1" applyBorder="1" applyAlignment="1">
      <alignment horizontal="center" vertical="center"/>
    </xf>
    <xf numFmtId="0" fontId="2" fillId="0" borderId="56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0" fillId="0" borderId="37" xfId="33" applyFont="1" applyBorder="1" applyAlignment="1">
      <alignment horizontal="left" vertical="center" wrapText="1"/>
    </xf>
    <xf numFmtId="0" fontId="30" fillId="0" borderId="13" xfId="33" applyFont="1" applyBorder="1" applyAlignment="1">
      <alignment horizontal="left" vertical="center" wrapText="1"/>
    </xf>
    <xf numFmtId="0" fontId="30" fillId="0" borderId="31" xfId="33" applyFont="1" applyBorder="1" applyAlignment="1">
      <alignment horizontal="left" vertical="center" wrapText="1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37" xfId="33" applyFont="1" applyBorder="1" applyAlignment="1">
      <alignment horizontal="left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30" fillId="18" borderId="37" xfId="33" applyFont="1" applyFill="1" applyBorder="1" applyAlignment="1">
      <alignment horizontal="left" vertical="center" wrapText="1"/>
    </xf>
    <xf numFmtId="0" fontId="30" fillId="18" borderId="13" xfId="33" applyFont="1" applyFill="1" applyBorder="1" applyAlignment="1">
      <alignment horizontal="left" vertical="center" wrapText="1"/>
    </xf>
    <xf numFmtId="0" fontId="30" fillId="18" borderId="31" xfId="33" applyFont="1" applyFill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" fillId="18" borderId="57" xfId="0" applyFont="1" applyFill="1" applyBorder="1" applyAlignment="1">
      <alignment horizontal="center" vertical="center"/>
    </xf>
    <xf numFmtId="0" fontId="2" fillId="18" borderId="29" xfId="0" applyFont="1" applyFill="1" applyBorder="1" applyAlignment="1">
      <alignment horizontal="center" vertical="center"/>
    </xf>
    <xf numFmtId="0" fontId="2" fillId="18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emf"/><Relationship Id="rId4" Type="http://schemas.openxmlformats.org/officeDocument/2006/relationships/image" Target="../media/image4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30620</xdr:colOff>
      <xdr:row>69</xdr:row>
      <xdr:rowOff>91698</xdr:rowOff>
    </xdr:from>
    <xdr:to>
      <xdr:col>18</xdr:col>
      <xdr:colOff>963705</xdr:colOff>
      <xdr:row>81</xdr:row>
      <xdr:rowOff>70462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528" b="18178"/>
        <a:stretch/>
      </xdr:blipFill>
      <xdr:spPr>
        <a:xfrm>
          <a:off x="13724208" y="12194051"/>
          <a:ext cx="2849291" cy="1872559"/>
        </a:xfrm>
        <a:prstGeom prst="rect">
          <a:avLst/>
        </a:prstGeom>
      </xdr:spPr>
    </xdr:pic>
    <xdr:clientData/>
  </xdr:twoCellAnchor>
  <xdr:twoCellAnchor editAs="oneCell">
    <xdr:from>
      <xdr:col>21</xdr:col>
      <xdr:colOff>1434036</xdr:colOff>
      <xdr:row>69</xdr:row>
      <xdr:rowOff>116320</xdr:rowOff>
    </xdr:from>
    <xdr:to>
      <xdr:col>24</xdr:col>
      <xdr:colOff>459440</xdr:colOff>
      <xdr:row>81</xdr:row>
      <xdr:rowOff>94615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576" b="18293"/>
        <a:stretch/>
      </xdr:blipFill>
      <xdr:spPr>
        <a:xfrm>
          <a:off x="19531536" y="12218673"/>
          <a:ext cx="2902639" cy="1872090"/>
        </a:xfrm>
        <a:prstGeom prst="rect">
          <a:avLst/>
        </a:prstGeom>
      </xdr:spPr>
    </xdr:pic>
    <xdr:clientData/>
  </xdr:twoCellAnchor>
  <xdr:twoCellAnchor editAs="oneCell">
    <xdr:from>
      <xdr:col>17</xdr:col>
      <xdr:colOff>26201</xdr:colOff>
      <xdr:row>84</xdr:row>
      <xdr:rowOff>93907</xdr:rowOff>
    </xdr:from>
    <xdr:to>
      <xdr:col>18</xdr:col>
      <xdr:colOff>994491</xdr:colOff>
      <xdr:row>96</xdr:row>
      <xdr:rowOff>56028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33" b="17131"/>
        <a:stretch/>
      </xdr:blipFill>
      <xdr:spPr>
        <a:xfrm>
          <a:off x="13719789" y="14594319"/>
          <a:ext cx="2884496" cy="1855916"/>
        </a:xfrm>
        <a:prstGeom prst="rect">
          <a:avLst/>
        </a:prstGeom>
      </xdr:spPr>
    </xdr:pic>
    <xdr:clientData/>
  </xdr:twoCellAnchor>
  <xdr:twoCellAnchor editAs="oneCell">
    <xdr:from>
      <xdr:col>22</xdr:col>
      <xdr:colOff>35354</xdr:colOff>
      <xdr:row>84</xdr:row>
      <xdr:rowOff>127527</xdr:rowOff>
    </xdr:from>
    <xdr:to>
      <xdr:col>24</xdr:col>
      <xdr:colOff>459442</xdr:colOff>
      <xdr:row>96</xdr:row>
      <xdr:rowOff>53241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11" b="17131"/>
        <a:stretch/>
      </xdr:blipFill>
      <xdr:spPr>
        <a:xfrm>
          <a:off x="19578413" y="14627939"/>
          <a:ext cx="2855764" cy="181950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480471</xdr:colOff>
          <xdr:row>42</xdr:row>
          <xdr:rowOff>69538</xdr:rowOff>
        </xdr:from>
        <xdr:to>
          <xdr:col>12</xdr:col>
          <xdr:colOff>736484</xdr:colOff>
          <xdr:row>82</xdr:row>
          <xdr:rowOff>100854</xdr:rowOff>
        </xdr:to>
        <xdr:pic>
          <xdr:nvPicPr>
            <xdr:cNvPr id="8" name="4 Imagen"/>
            <xdr:cNvPicPr>
              <a:picLocks noChangeAspect="1" noChangeArrowheads="1"/>
              <a:extLst>
                <a:ext uri="{84589F7E-364E-4C9E-8A38-B11213B215E9}">
                  <a14:cameraTool cellRange="[3]Volúmenes!$N$14:$AS$40" spid="_x0000_s4714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612265" y="7028391"/>
              <a:ext cx="9108660" cy="722549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OVIAS-PC5\2-Programaciones\MONITOREO\15798_AK_86_X_AC_8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úmenes"/>
      <sheetName val="Ocupación"/>
      <sheetName val="frecuencia"/>
      <sheetName val="esquema volumenes"/>
      <sheetName val="esquema ocupacion"/>
      <sheetName val="esquema frecuenci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A32" zoomScale="70" zoomScaleNormal="70" zoomScaleSheetLayoutView="70" workbookViewId="0">
      <selection activeCell="Q55" sqref="Q55:AA55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81</v>
      </c>
      <c r="AR1" s="33" t="s">
        <v>82</v>
      </c>
      <c r="AS1" s="33" t="s">
        <v>83</v>
      </c>
      <c r="AT1" s="33" t="s">
        <v>84</v>
      </c>
      <c r="AU1" s="33" t="s">
        <v>85</v>
      </c>
      <c r="AV1" s="33" t="s">
        <v>86</v>
      </c>
      <c r="AW1" s="33" t="s">
        <v>65</v>
      </c>
      <c r="AX1" s="33" t="s">
        <v>64</v>
      </c>
    </row>
    <row r="2" spans="2:52" ht="14.25" thickTop="1" thickBot="1" x14ac:dyDescent="0.25">
      <c r="B2" s="226" t="s">
        <v>16</v>
      </c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8"/>
      <c r="O2" s="3"/>
      <c r="Q2" s="131" t="s">
        <v>69</v>
      </c>
      <c r="R2" s="132"/>
      <c r="S2" s="132"/>
      <c r="T2" s="132"/>
      <c r="U2" s="132"/>
      <c r="V2" s="132"/>
      <c r="W2" s="132"/>
      <c r="X2" s="132"/>
      <c r="Y2" s="132"/>
      <c r="Z2" s="132"/>
      <c r="AA2" s="238"/>
      <c r="AQ2" s="34" t="s">
        <v>213</v>
      </c>
      <c r="AR2" s="34">
        <v>1</v>
      </c>
      <c r="AS2" s="34">
        <v>3493</v>
      </c>
      <c r="AT2" s="34" t="s">
        <v>87</v>
      </c>
      <c r="AU2" s="35">
        <v>103431.985</v>
      </c>
      <c r="AV2" s="35">
        <v>117188.777</v>
      </c>
      <c r="AW2" s="34" t="s">
        <v>88</v>
      </c>
      <c r="AX2" s="34" t="s">
        <v>89</v>
      </c>
    </row>
    <row r="3" spans="2:52" ht="13.5" thickTop="1" x14ac:dyDescent="0.2">
      <c r="B3" s="229"/>
      <c r="C3" s="230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231"/>
      <c r="O3" s="4"/>
      <c r="Q3" s="235" t="s">
        <v>80</v>
      </c>
      <c r="R3" s="236"/>
      <c r="S3" s="236"/>
      <c r="T3" s="236"/>
      <c r="U3" s="237"/>
      <c r="V3" s="241">
        <v>15798</v>
      </c>
      <c r="W3" s="242"/>
      <c r="X3" s="242"/>
      <c r="Y3" s="242"/>
      <c r="Z3" s="242"/>
      <c r="AA3" s="243"/>
      <c r="AQ3" s="34" t="s">
        <v>214</v>
      </c>
      <c r="AR3" s="34">
        <v>2</v>
      </c>
      <c r="AS3" s="34">
        <v>11551</v>
      </c>
      <c r="AT3" s="34" t="s">
        <v>90</v>
      </c>
      <c r="AU3" s="35">
        <v>98198.914999999994</v>
      </c>
      <c r="AV3" s="35">
        <v>113545.44</v>
      </c>
      <c r="AW3" s="34" t="s">
        <v>91</v>
      </c>
      <c r="AX3" s="34" t="s">
        <v>92</v>
      </c>
    </row>
    <row r="4" spans="2:52" ht="13.5" thickBot="1" x14ac:dyDescent="0.25">
      <c r="B4" s="232"/>
      <c r="C4" s="233"/>
      <c r="D4" s="233"/>
      <c r="E4" s="233"/>
      <c r="F4" s="233"/>
      <c r="G4" s="233"/>
      <c r="H4" s="233"/>
      <c r="I4" s="233"/>
      <c r="J4" s="233"/>
      <c r="K4" s="233"/>
      <c r="L4" s="233"/>
      <c r="M4" s="233"/>
      <c r="N4" s="234"/>
      <c r="O4" s="4"/>
      <c r="Q4" s="161" t="s">
        <v>77</v>
      </c>
      <c r="R4" s="162"/>
      <c r="S4" s="162"/>
      <c r="T4" s="162"/>
      <c r="U4" s="162"/>
      <c r="V4" s="163" t="s">
        <v>334</v>
      </c>
      <c r="W4" s="163"/>
      <c r="X4" s="163"/>
      <c r="Y4" s="163"/>
      <c r="Z4" s="163"/>
      <c r="AA4" s="164"/>
      <c r="AQ4" s="34" t="s">
        <v>215</v>
      </c>
      <c r="AR4" s="34">
        <v>3</v>
      </c>
      <c r="AS4" s="34">
        <v>14816</v>
      </c>
      <c r="AT4" s="34" t="s">
        <v>93</v>
      </c>
      <c r="AU4" s="35">
        <v>102625.78599999999</v>
      </c>
      <c r="AV4" s="35">
        <v>112224.821</v>
      </c>
      <c r="AW4" s="34" t="s">
        <v>94</v>
      </c>
      <c r="AX4" s="34" t="s">
        <v>95</v>
      </c>
      <c r="AZ4" s="12"/>
    </row>
    <row r="5" spans="2:52" ht="13.5" thickTop="1" x14ac:dyDescent="0.2">
      <c r="B5" s="203" t="s">
        <v>17</v>
      </c>
      <c r="C5" s="204"/>
      <c r="D5" s="204"/>
      <c r="E5" s="204"/>
      <c r="F5" s="204"/>
      <c r="G5" s="204"/>
      <c r="H5" s="205" t="s">
        <v>304</v>
      </c>
      <c r="I5" s="205"/>
      <c r="J5" s="205"/>
      <c r="K5" s="205"/>
      <c r="L5" s="205"/>
      <c r="M5" s="205"/>
      <c r="N5" s="206"/>
      <c r="O5" s="4"/>
      <c r="Q5" s="159" t="s">
        <v>20</v>
      </c>
      <c r="R5" s="160"/>
      <c r="S5" s="160"/>
      <c r="T5" s="160"/>
      <c r="U5" s="160"/>
      <c r="V5" s="155" t="s">
        <v>67</v>
      </c>
      <c r="W5" s="155"/>
      <c r="X5" s="155"/>
      <c r="Y5" s="155"/>
      <c r="Z5" s="155"/>
      <c r="AA5" s="156"/>
      <c r="AQ5" s="34" t="s">
        <v>216</v>
      </c>
      <c r="AR5" s="34">
        <v>4</v>
      </c>
      <c r="AS5" s="34">
        <v>15798</v>
      </c>
      <c r="AT5" s="34" t="s">
        <v>96</v>
      </c>
      <c r="AU5" s="35">
        <v>97388.948000000004</v>
      </c>
      <c r="AV5" s="35">
        <v>111818.088</v>
      </c>
      <c r="AW5" s="34" t="s">
        <v>97</v>
      </c>
      <c r="AX5" s="34" t="s">
        <v>98</v>
      </c>
      <c r="AZ5" s="12"/>
    </row>
    <row r="6" spans="2:52" x14ac:dyDescent="0.2">
      <c r="B6" s="201"/>
      <c r="C6" s="202"/>
      <c r="D6" s="202"/>
      <c r="E6" s="202"/>
      <c r="F6" s="202"/>
      <c r="G6" s="202"/>
      <c r="H6" s="125"/>
      <c r="I6" s="125"/>
      <c r="J6" s="125"/>
      <c r="K6" s="125"/>
      <c r="L6" s="125"/>
      <c r="M6" s="125"/>
      <c r="N6" s="126"/>
      <c r="O6" s="4"/>
      <c r="Q6" s="159" t="s">
        <v>21</v>
      </c>
      <c r="R6" s="160"/>
      <c r="S6" s="160"/>
      <c r="T6" s="160"/>
      <c r="U6" s="160"/>
      <c r="V6" s="155" t="s">
        <v>336</v>
      </c>
      <c r="W6" s="155"/>
      <c r="X6" s="155"/>
      <c r="Y6" s="155"/>
      <c r="Z6" s="155"/>
      <c r="AA6" s="156"/>
      <c r="AQ6" s="34" t="s">
        <v>217</v>
      </c>
      <c r="AR6" s="34">
        <v>5</v>
      </c>
      <c r="AS6" s="34">
        <v>16057</v>
      </c>
      <c r="AT6" s="34" t="s">
        <v>99</v>
      </c>
      <c r="AU6" s="35">
        <v>105429.25</v>
      </c>
      <c r="AV6" s="35">
        <v>111708.349</v>
      </c>
      <c r="AW6" s="34" t="s">
        <v>100</v>
      </c>
      <c r="AX6" s="34" t="s">
        <v>101</v>
      </c>
      <c r="AZ6" s="12"/>
    </row>
    <row r="7" spans="2:52" x14ac:dyDescent="0.2">
      <c r="B7" s="201"/>
      <c r="C7" s="202"/>
      <c r="D7" s="202"/>
      <c r="E7" s="202"/>
      <c r="F7" s="202"/>
      <c r="G7" s="202"/>
      <c r="H7" s="125"/>
      <c r="I7" s="125"/>
      <c r="J7" s="125"/>
      <c r="K7" s="125"/>
      <c r="L7" s="125"/>
      <c r="M7" s="125"/>
      <c r="N7" s="126"/>
      <c r="O7" s="4"/>
      <c r="Q7" s="159" t="s">
        <v>288</v>
      </c>
      <c r="R7" s="160"/>
      <c r="S7" s="160"/>
      <c r="T7" s="160"/>
      <c r="U7" s="160"/>
      <c r="V7" s="155" t="s">
        <v>335</v>
      </c>
      <c r="W7" s="155"/>
      <c r="X7" s="155"/>
      <c r="Y7" s="155"/>
      <c r="Z7" s="155"/>
      <c r="AA7" s="156"/>
      <c r="AQ7" s="34" t="s">
        <v>218</v>
      </c>
      <c r="AR7" s="34">
        <v>6</v>
      </c>
      <c r="AS7" s="34">
        <v>20173</v>
      </c>
      <c r="AT7" s="34" t="s">
        <v>207</v>
      </c>
      <c r="AU7" s="35">
        <v>94764.504000000001</v>
      </c>
      <c r="AV7" s="35">
        <v>109796.537</v>
      </c>
      <c r="AW7" s="34" t="s">
        <v>208</v>
      </c>
      <c r="AX7" s="34" t="s">
        <v>209</v>
      </c>
      <c r="AZ7" s="12"/>
    </row>
    <row r="8" spans="2:52" x14ac:dyDescent="0.2">
      <c r="B8" s="201"/>
      <c r="C8" s="202"/>
      <c r="D8" s="202"/>
      <c r="E8" s="202"/>
      <c r="F8" s="202"/>
      <c r="G8" s="202"/>
      <c r="H8" s="125"/>
      <c r="I8" s="125"/>
      <c r="J8" s="125"/>
      <c r="K8" s="125"/>
      <c r="L8" s="125"/>
      <c r="M8" s="125"/>
      <c r="N8" s="126"/>
      <c r="O8" s="4"/>
      <c r="Q8" s="159" t="s">
        <v>22</v>
      </c>
      <c r="R8" s="160"/>
      <c r="S8" s="160"/>
      <c r="T8" s="160"/>
      <c r="U8" s="160"/>
      <c r="V8" s="195" t="str">
        <f>IFERROR(IF(WEEKDAY(#REF!)=2,"LUNES",IF(WEEKDAY(#REF!)=3,"MARTES",IF(WEEKDAY(#REF!)=4,"MIERCOLES",IF(WEEKDAY(#REF!)=5,"JUEVES",IF(WEEKDAY(#REF!)=6,"VIERNES",IF(WEEKDAY(#REF!)=7,"SABADO","DOMINGO")))))),"")</f>
        <v/>
      </c>
      <c r="W8" s="195"/>
      <c r="X8" s="195"/>
      <c r="Y8" s="195"/>
      <c r="Z8" s="195"/>
      <c r="AA8" s="196"/>
      <c r="AQ8" s="34" t="s">
        <v>219</v>
      </c>
      <c r="AR8" s="34">
        <v>7</v>
      </c>
      <c r="AS8" s="34">
        <v>19124</v>
      </c>
      <c r="AT8" s="34" t="s">
        <v>102</v>
      </c>
      <c r="AU8" s="35">
        <v>101370.452</v>
      </c>
      <c r="AV8" s="35">
        <v>110269.223</v>
      </c>
      <c r="AW8" s="34" t="s">
        <v>103</v>
      </c>
      <c r="AX8" s="34" t="s">
        <v>104</v>
      </c>
      <c r="AZ8" s="12"/>
    </row>
    <row r="9" spans="2:52" ht="12.75" customHeight="1" x14ac:dyDescent="0.2">
      <c r="B9" s="201" t="s">
        <v>254</v>
      </c>
      <c r="C9" s="202"/>
      <c r="D9" s="202"/>
      <c r="E9" s="202"/>
      <c r="F9" s="202"/>
      <c r="G9" s="202"/>
      <c r="H9" s="125" t="s">
        <v>289</v>
      </c>
      <c r="I9" s="125"/>
      <c r="J9" s="125"/>
      <c r="K9" s="125"/>
      <c r="L9" s="125"/>
      <c r="M9" s="125"/>
      <c r="N9" s="126"/>
      <c r="O9" s="4"/>
      <c r="Q9" s="159" t="s">
        <v>23</v>
      </c>
      <c r="R9" s="160"/>
      <c r="S9" s="160"/>
      <c r="T9" s="160"/>
      <c r="U9" s="160"/>
      <c r="V9" s="58" t="s">
        <v>71</v>
      </c>
      <c r="W9" s="58"/>
      <c r="X9" s="58"/>
      <c r="Y9" s="58"/>
      <c r="Z9" s="58"/>
      <c r="AA9" s="60"/>
      <c r="AQ9" s="34" t="s">
        <v>220</v>
      </c>
      <c r="AR9" s="34">
        <v>8</v>
      </c>
      <c r="AS9" s="34">
        <v>19513</v>
      </c>
      <c r="AT9" s="34" t="s">
        <v>105</v>
      </c>
      <c r="AU9" s="35">
        <v>98062.513000000006</v>
      </c>
      <c r="AV9" s="35">
        <v>110072.70299999999</v>
      </c>
      <c r="AW9" s="34" t="s">
        <v>106</v>
      </c>
      <c r="AX9" s="34" t="s">
        <v>107</v>
      </c>
      <c r="AZ9" s="12"/>
    </row>
    <row r="10" spans="2:52" ht="12.75" customHeight="1" x14ac:dyDescent="0.2">
      <c r="B10" s="201"/>
      <c r="C10" s="202"/>
      <c r="D10" s="202"/>
      <c r="E10" s="202"/>
      <c r="F10" s="202"/>
      <c r="G10" s="202"/>
      <c r="H10" s="125"/>
      <c r="I10" s="125"/>
      <c r="J10" s="125"/>
      <c r="K10" s="125"/>
      <c r="L10" s="125"/>
      <c r="M10" s="125"/>
      <c r="N10" s="126"/>
      <c r="O10" s="4"/>
      <c r="Q10" s="159" t="s">
        <v>36</v>
      </c>
      <c r="R10" s="160"/>
      <c r="S10" s="160"/>
      <c r="T10" s="160"/>
      <c r="U10" s="160"/>
      <c r="V10" s="58" t="str">
        <f ca="1">MID(CELL("filename",S10),FIND("[",CELL("filename",S10))+1,FIND("]",CELL("filename",S10))-FIND("[",CELL("filename",S10))-1)</f>
        <v>15798_AK_86_X_AC_80_140611_VOL_V1.xlsx</v>
      </c>
      <c r="W10" s="58"/>
      <c r="X10" s="58"/>
      <c r="Y10" s="58"/>
      <c r="Z10" s="58"/>
      <c r="AA10" s="60"/>
      <c r="AQ10" s="34" t="s">
        <v>221</v>
      </c>
      <c r="AR10" s="34">
        <v>9</v>
      </c>
      <c r="AS10" s="34">
        <v>20081</v>
      </c>
      <c r="AT10" s="34" t="s">
        <v>108</v>
      </c>
      <c r="AU10" s="35">
        <v>103209.428</v>
      </c>
      <c r="AV10" s="35">
        <v>109838.80499999999</v>
      </c>
      <c r="AW10" s="34" t="s">
        <v>109</v>
      </c>
      <c r="AX10" s="34" t="s">
        <v>110</v>
      </c>
      <c r="AZ10" s="12"/>
    </row>
    <row r="11" spans="2:52" x14ac:dyDescent="0.2">
      <c r="B11" s="201"/>
      <c r="C11" s="202"/>
      <c r="D11" s="202"/>
      <c r="E11" s="202"/>
      <c r="F11" s="202"/>
      <c r="G11" s="202"/>
      <c r="H11" s="125"/>
      <c r="I11" s="125"/>
      <c r="J11" s="125"/>
      <c r="K11" s="125"/>
      <c r="L11" s="125"/>
      <c r="M11" s="125"/>
      <c r="N11" s="126"/>
      <c r="O11" s="4"/>
      <c r="Q11" s="159" t="s">
        <v>24</v>
      </c>
      <c r="R11" s="160"/>
      <c r="S11" s="160"/>
      <c r="T11" s="160"/>
      <c r="U11" s="160"/>
      <c r="V11" s="58" t="s">
        <v>50</v>
      </c>
      <c r="W11" s="58"/>
      <c r="X11" s="58"/>
      <c r="Y11" s="58"/>
      <c r="Z11" s="58"/>
      <c r="AA11" s="60"/>
      <c r="AQ11" s="34" t="s">
        <v>222</v>
      </c>
      <c r="AR11" s="34">
        <v>10</v>
      </c>
      <c r="AS11" s="34">
        <v>21596</v>
      </c>
      <c r="AT11" s="34" t="s">
        <v>111</v>
      </c>
      <c r="AU11" s="35">
        <v>102112.577</v>
      </c>
      <c r="AV11" s="35">
        <v>109163.986</v>
      </c>
      <c r="AW11" s="34" t="s">
        <v>112</v>
      </c>
      <c r="AX11" s="34" t="s">
        <v>113</v>
      </c>
      <c r="AZ11" s="12"/>
    </row>
    <row r="12" spans="2:52" x14ac:dyDescent="0.2">
      <c r="B12" s="201"/>
      <c r="C12" s="202"/>
      <c r="D12" s="202"/>
      <c r="E12" s="202"/>
      <c r="F12" s="202"/>
      <c r="G12" s="202"/>
      <c r="H12" s="125"/>
      <c r="I12" s="125"/>
      <c r="J12" s="125"/>
      <c r="K12" s="125"/>
      <c r="L12" s="125"/>
      <c r="M12" s="125"/>
      <c r="N12" s="126"/>
      <c r="O12" s="8"/>
      <c r="Q12" s="159" t="s">
        <v>25</v>
      </c>
      <c r="R12" s="160"/>
      <c r="S12" s="160"/>
      <c r="T12" s="160"/>
      <c r="U12" s="160"/>
      <c r="V12" s="153" t="str">
        <f>IFERROR(IF(V3="","",VLOOKUP($V$3,#REF!,3,0)),"")</f>
        <v/>
      </c>
      <c r="W12" s="153"/>
      <c r="X12" s="153"/>
      <c r="Y12" s="153"/>
      <c r="Z12" s="153"/>
      <c r="AA12" s="154"/>
      <c r="AQ12" s="34" t="s">
        <v>223</v>
      </c>
      <c r="AR12" s="34">
        <v>11</v>
      </c>
      <c r="AS12" s="34">
        <v>24852</v>
      </c>
      <c r="AT12" s="34" t="s">
        <v>114</v>
      </c>
      <c r="AU12" s="35">
        <v>101857.43399999999</v>
      </c>
      <c r="AV12" s="35">
        <v>107677.29399999999</v>
      </c>
      <c r="AW12" s="34" t="s">
        <v>115</v>
      </c>
      <c r="AX12" s="34" t="s">
        <v>116</v>
      </c>
      <c r="AZ12" s="12"/>
    </row>
    <row r="13" spans="2:52" x14ac:dyDescent="0.2">
      <c r="B13" s="201" t="s">
        <v>259</v>
      </c>
      <c r="C13" s="202"/>
      <c r="D13" s="202"/>
      <c r="E13" s="202"/>
      <c r="F13" s="202"/>
      <c r="G13" s="202"/>
      <c r="H13" s="125" t="s">
        <v>305</v>
      </c>
      <c r="I13" s="125"/>
      <c r="J13" s="125"/>
      <c r="K13" s="125"/>
      <c r="L13" s="125"/>
      <c r="M13" s="125"/>
      <c r="N13" s="126"/>
      <c r="O13" s="8"/>
      <c r="Q13" s="159" t="s">
        <v>76</v>
      </c>
      <c r="R13" s="160"/>
      <c r="S13" s="58" t="str">
        <f>IFERROR(VLOOKUP(V3,#REF!,4,FALSE),"")</f>
        <v/>
      </c>
      <c r="T13" s="58"/>
      <c r="U13" s="58"/>
      <c r="V13" s="244" t="s">
        <v>64</v>
      </c>
      <c r="W13" s="244"/>
      <c r="X13" s="246" t="str">
        <f>IFERROR(VLOOKUP(V3,#REF!,7,FALSE),"")</f>
        <v/>
      </c>
      <c r="Y13" s="246"/>
      <c r="Z13" s="246"/>
      <c r="AA13" s="247"/>
      <c r="AQ13" s="34" t="s">
        <v>224</v>
      </c>
      <c r="AR13" s="34">
        <v>12</v>
      </c>
      <c r="AS13" s="34">
        <v>24931</v>
      </c>
      <c r="AT13" s="34" t="s">
        <v>117</v>
      </c>
      <c r="AU13" s="35">
        <v>103411.057</v>
      </c>
      <c r="AV13" s="35">
        <v>107629.38099999999</v>
      </c>
      <c r="AW13" s="34" t="s">
        <v>118</v>
      </c>
      <c r="AX13" s="34" t="s">
        <v>119</v>
      </c>
      <c r="AZ13" s="12"/>
    </row>
    <row r="14" spans="2:52" ht="14.25" customHeight="1" thickBot="1" x14ac:dyDescent="0.25">
      <c r="B14" s="201"/>
      <c r="C14" s="202"/>
      <c r="D14" s="202"/>
      <c r="E14" s="202"/>
      <c r="F14" s="202"/>
      <c r="G14" s="202"/>
      <c r="H14" s="125"/>
      <c r="I14" s="125"/>
      <c r="J14" s="125"/>
      <c r="K14" s="125"/>
      <c r="L14" s="125"/>
      <c r="M14" s="125"/>
      <c r="N14" s="126"/>
      <c r="O14" s="4"/>
      <c r="Q14" s="178" t="s">
        <v>66</v>
      </c>
      <c r="R14" s="179"/>
      <c r="S14" s="225" t="str">
        <f>IFERROR(VLOOKUP(V3,#REF!,5,FALSE),"")</f>
        <v/>
      </c>
      <c r="T14" s="225"/>
      <c r="U14" s="225"/>
      <c r="V14" s="245" t="s">
        <v>65</v>
      </c>
      <c r="W14" s="245"/>
      <c r="X14" s="248" t="str">
        <f>IFERROR(VLOOKUP(V3,#REF!,6,FALSE),"")</f>
        <v/>
      </c>
      <c r="Y14" s="248"/>
      <c r="Z14" s="248"/>
      <c r="AA14" s="249"/>
      <c r="AQ14" s="34" t="s">
        <v>225</v>
      </c>
      <c r="AR14" s="34">
        <v>13</v>
      </c>
      <c r="AS14" s="34">
        <v>25640</v>
      </c>
      <c r="AT14" s="34" t="s">
        <v>120</v>
      </c>
      <c r="AU14" s="35">
        <v>93503.411999999997</v>
      </c>
      <c r="AV14" s="35">
        <v>106967.444</v>
      </c>
      <c r="AW14" s="34" t="s">
        <v>121</v>
      </c>
      <c r="AX14" s="34" t="s">
        <v>122</v>
      </c>
      <c r="AZ14" s="12"/>
    </row>
    <row r="15" spans="2:52" ht="14.25" thickTop="1" thickBot="1" x14ac:dyDescent="0.25">
      <c r="B15" s="201"/>
      <c r="C15" s="202"/>
      <c r="D15" s="202"/>
      <c r="E15" s="202"/>
      <c r="F15" s="202"/>
      <c r="G15" s="202"/>
      <c r="H15" s="125"/>
      <c r="I15" s="125"/>
      <c r="J15" s="125"/>
      <c r="K15" s="125"/>
      <c r="L15" s="125"/>
      <c r="M15" s="125"/>
      <c r="N15" s="126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226</v>
      </c>
      <c r="AR15" s="34">
        <v>14</v>
      </c>
      <c r="AS15" s="34">
        <v>26213</v>
      </c>
      <c r="AT15" s="34" t="s">
        <v>123</v>
      </c>
      <c r="AU15" s="35">
        <v>97128.33</v>
      </c>
      <c r="AV15" s="35">
        <v>106355.37300000001</v>
      </c>
      <c r="AW15" s="34" t="s">
        <v>124</v>
      </c>
      <c r="AX15" s="34" t="s">
        <v>125</v>
      </c>
      <c r="AZ15" s="12"/>
    </row>
    <row r="16" spans="2:52" ht="14.25" thickTop="1" thickBot="1" x14ac:dyDescent="0.25">
      <c r="B16" s="201" t="s">
        <v>18</v>
      </c>
      <c r="C16" s="202"/>
      <c r="D16" s="202"/>
      <c r="E16" s="202"/>
      <c r="F16" s="202"/>
      <c r="G16" s="202"/>
      <c r="H16" s="197" t="s">
        <v>310</v>
      </c>
      <c r="I16" s="197"/>
      <c r="J16" s="197"/>
      <c r="K16" s="197"/>
      <c r="L16" s="197"/>
      <c r="M16" s="197"/>
      <c r="N16" s="198"/>
      <c r="O16" s="4"/>
      <c r="Q16" s="72" t="s">
        <v>27</v>
      </c>
      <c r="R16" s="73"/>
      <c r="S16" s="73"/>
      <c r="T16" s="73"/>
      <c r="U16" s="73"/>
      <c r="V16" s="73"/>
      <c r="W16" s="73"/>
      <c r="X16" s="73"/>
      <c r="Y16" s="73"/>
      <c r="Z16" s="73"/>
      <c r="AA16" s="74"/>
      <c r="AQ16" s="34" t="s">
        <v>227</v>
      </c>
      <c r="AR16" s="34">
        <v>15</v>
      </c>
      <c r="AS16" s="34">
        <v>27020</v>
      </c>
      <c r="AT16" s="34" t="s">
        <v>126</v>
      </c>
      <c r="AU16" s="35">
        <v>94546.126999999993</v>
      </c>
      <c r="AV16" s="35">
        <v>105860.15300000001</v>
      </c>
      <c r="AW16" s="34" t="s">
        <v>127</v>
      </c>
      <c r="AX16" s="34" t="s">
        <v>128</v>
      </c>
      <c r="AZ16" s="12"/>
    </row>
    <row r="17" spans="2:52" ht="13.5" thickTop="1" x14ac:dyDescent="0.2">
      <c r="B17" s="201"/>
      <c r="C17" s="202"/>
      <c r="D17" s="202"/>
      <c r="E17" s="202"/>
      <c r="F17" s="202"/>
      <c r="G17" s="202"/>
      <c r="H17" s="197"/>
      <c r="I17" s="197"/>
      <c r="J17" s="197"/>
      <c r="K17" s="197"/>
      <c r="L17" s="197"/>
      <c r="M17" s="197"/>
      <c r="N17" s="198"/>
      <c r="O17" s="4"/>
      <c r="Q17" s="157" t="s">
        <v>37</v>
      </c>
      <c r="R17" s="158"/>
      <c r="S17" s="158"/>
      <c r="T17" s="158"/>
      <c r="U17" s="158"/>
      <c r="V17" s="192" t="s">
        <v>312</v>
      </c>
      <c r="W17" s="193"/>
      <c r="X17" s="193"/>
      <c r="Y17" s="193"/>
      <c r="Z17" s="193"/>
      <c r="AA17" s="194"/>
      <c r="AQ17" s="34" t="s">
        <v>228</v>
      </c>
      <c r="AR17" s="34">
        <v>16</v>
      </c>
      <c r="AS17" s="34">
        <v>29225</v>
      </c>
      <c r="AT17" s="34" t="s">
        <v>129</v>
      </c>
      <c r="AU17" s="35">
        <v>101382.84600000001</v>
      </c>
      <c r="AV17" s="35">
        <v>104859.822</v>
      </c>
      <c r="AW17" s="34" t="s">
        <v>130</v>
      </c>
      <c r="AX17" s="34" t="s">
        <v>131</v>
      </c>
      <c r="AZ17" s="12"/>
    </row>
    <row r="18" spans="2:52" ht="13.5" thickBot="1" x14ac:dyDescent="0.25">
      <c r="B18" s="239"/>
      <c r="C18" s="240"/>
      <c r="D18" s="240"/>
      <c r="E18" s="240"/>
      <c r="F18" s="240"/>
      <c r="G18" s="240"/>
      <c r="H18" s="199"/>
      <c r="I18" s="199"/>
      <c r="J18" s="199"/>
      <c r="K18" s="199"/>
      <c r="L18" s="199"/>
      <c r="M18" s="199"/>
      <c r="N18" s="200"/>
      <c r="O18" s="4"/>
      <c r="Q18" s="159" t="s">
        <v>257</v>
      </c>
      <c r="R18" s="160"/>
      <c r="S18" s="160"/>
      <c r="T18" s="160"/>
      <c r="U18" s="160"/>
      <c r="V18" s="183" t="s">
        <v>313</v>
      </c>
      <c r="W18" s="184"/>
      <c r="X18" s="184"/>
      <c r="Y18" s="184"/>
      <c r="Z18" s="184"/>
      <c r="AA18" s="185"/>
      <c r="AQ18" s="34" t="s">
        <v>229</v>
      </c>
      <c r="AR18" s="34">
        <v>17</v>
      </c>
      <c r="AS18" s="34">
        <v>32066</v>
      </c>
      <c r="AT18" s="34" t="s">
        <v>132</v>
      </c>
      <c r="AU18" s="35">
        <v>101480.755</v>
      </c>
      <c r="AV18" s="35">
        <v>103895.73299999999</v>
      </c>
      <c r="AW18" s="34" t="s">
        <v>133</v>
      </c>
      <c r="AX18" s="34" t="s">
        <v>134</v>
      </c>
      <c r="AZ18" s="12"/>
    </row>
    <row r="19" spans="2:52" ht="13.5" customHeight="1" thickTop="1" x14ac:dyDescent="0.2">
      <c r="B19" s="207" t="s">
        <v>19</v>
      </c>
      <c r="C19" s="208"/>
      <c r="D19" s="208"/>
      <c r="E19" s="208"/>
      <c r="F19" s="208"/>
      <c r="G19" s="209"/>
      <c r="H19" s="216" t="s">
        <v>256</v>
      </c>
      <c r="I19" s="217"/>
      <c r="J19" s="217"/>
      <c r="K19" s="217"/>
      <c r="L19" s="217"/>
      <c r="M19" s="217"/>
      <c r="N19" s="218"/>
      <c r="O19" s="4"/>
      <c r="Q19" s="159" t="s">
        <v>258</v>
      </c>
      <c r="R19" s="160"/>
      <c r="S19" s="160"/>
      <c r="T19" s="160"/>
      <c r="U19" s="160"/>
      <c r="V19" s="183" t="s">
        <v>314</v>
      </c>
      <c r="W19" s="184"/>
      <c r="X19" s="184"/>
      <c r="Y19" s="184"/>
      <c r="Z19" s="184"/>
      <c r="AA19" s="185"/>
      <c r="AQ19" s="34" t="s">
        <v>230</v>
      </c>
      <c r="AR19" s="34">
        <v>18</v>
      </c>
      <c r="AS19" s="34">
        <v>34013</v>
      </c>
      <c r="AT19" s="34" t="s">
        <v>135</v>
      </c>
      <c r="AU19" s="35">
        <v>98194.646999999997</v>
      </c>
      <c r="AV19" s="35">
        <v>103294.255</v>
      </c>
      <c r="AW19" s="34" t="s">
        <v>136</v>
      </c>
      <c r="AX19" s="34" t="s">
        <v>137</v>
      </c>
    </row>
    <row r="20" spans="2:52" x14ac:dyDescent="0.2">
      <c r="B20" s="210"/>
      <c r="C20" s="211"/>
      <c r="D20" s="211"/>
      <c r="E20" s="211"/>
      <c r="F20" s="211"/>
      <c r="G20" s="212"/>
      <c r="H20" s="219"/>
      <c r="I20" s="220"/>
      <c r="J20" s="220"/>
      <c r="K20" s="220"/>
      <c r="L20" s="220"/>
      <c r="M20" s="220"/>
      <c r="N20" s="221"/>
      <c r="O20" s="4"/>
      <c r="Q20" s="159" t="s">
        <v>38</v>
      </c>
      <c r="R20" s="160"/>
      <c r="S20" s="160"/>
      <c r="T20" s="160"/>
      <c r="U20" s="160"/>
      <c r="V20" s="183" t="s">
        <v>333</v>
      </c>
      <c r="W20" s="184"/>
      <c r="X20" s="184"/>
      <c r="Y20" s="184"/>
      <c r="Z20" s="184"/>
      <c r="AA20" s="185"/>
      <c r="AQ20" s="34" t="s">
        <v>231</v>
      </c>
      <c r="AR20" s="34">
        <v>19</v>
      </c>
      <c r="AS20" s="34">
        <v>39068</v>
      </c>
      <c r="AT20" s="34" t="s">
        <v>138</v>
      </c>
      <c r="AU20" s="35">
        <v>89214.194000000003</v>
      </c>
      <c r="AV20" s="35">
        <v>102022.74</v>
      </c>
      <c r="AW20" s="34" t="s">
        <v>139</v>
      </c>
      <c r="AX20" s="34" t="s">
        <v>140</v>
      </c>
    </row>
    <row r="21" spans="2:52" x14ac:dyDescent="0.2">
      <c r="B21" s="210"/>
      <c r="C21" s="211"/>
      <c r="D21" s="211"/>
      <c r="E21" s="211"/>
      <c r="F21" s="211"/>
      <c r="G21" s="212"/>
      <c r="H21" s="219"/>
      <c r="I21" s="220"/>
      <c r="J21" s="220"/>
      <c r="K21" s="220"/>
      <c r="L21" s="220"/>
      <c r="M21" s="220"/>
      <c r="N21" s="221"/>
      <c r="O21" s="4"/>
      <c r="Q21" s="159" t="s">
        <v>39</v>
      </c>
      <c r="R21" s="160"/>
      <c r="S21" s="160"/>
      <c r="T21" s="160"/>
      <c r="U21" s="177"/>
      <c r="V21" s="183" t="s">
        <v>315</v>
      </c>
      <c r="W21" s="184"/>
      <c r="X21" s="184"/>
      <c r="Y21" s="184"/>
      <c r="Z21" s="184"/>
      <c r="AA21" s="185"/>
      <c r="AQ21" s="34" t="s">
        <v>232</v>
      </c>
      <c r="AR21" s="34">
        <v>20</v>
      </c>
      <c r="AS21" s="34">
        <v>41524</v>
      </c>
      <c r="AT21" s="34" t="s">
        <v>141</v>
      </c>
      <c r="AU21" s="35">
        <v>94216.793999999994</v>
      </c>
      <c r="AV21" s="35">
        <v>101420.618</v>
      </c>
      <c r="AW21" s="34" t="s">
        <v>142</v>
      </c>
      <c r="AX21" s="34" t="s">
        <v>143</v>
      </c>
    </row>
    <row r="22" spans="2:52" x14ac:dyDescent="0.2">
      <c r="B22" s="210"/>
      <c r="C22" s="211"/>
      <c r="D22" s="211"/>
      <c r="E22" s="211"/>
      <c r="F22" s="211"/>
      <c r="G22" s="212"/>
      <c r="H22" s="219"/>
      <c r="I22" s="220"/>
      <c r="J22" s="220"/>
      <c r="K22" s="220"/>
      <c r="L22" s="220"/>
      <c r="M22" s="220"/>
      <c r="N22" s="221"/>
      <c r="O22" s="4"/>
      <c r="Q22" s="159" t="s">
        <v>40</v>
      </c>
      <c r="R22" s="160"/>
      <c r="S22" s="160"/>
      <c r="T22" s="160"/>
      <c r="U22" s="177"/>
      <c r="V22" s="183" t="s">
        <v>316</v>
      </c>
      <c r="W22" s="184"/>
      <c r="X22" s="184"/>
      <c r="Y22" s="184"/>
      <c r="Z22" s="184"/>
      <c r="AA22" s="185"/>
      <c r="AQ22" s="34" t="s">
        <v>233</v>
      </c>
      <c r="AR22" s="34">
        <v>21</v>
      </c>
      <c r="AS22" s="34">
        <v>42508</v>
      </c>
      <c r="AT22" s="34" t="s">
        <v>144</v>
      </c>
      <c r="AU22" s="35">
        <v>100410.75199999999</v>
      </c>
      <c r="AV22" s="35">
        <v>101177.542</v>
      </c>
      <c r="AW22" s="34" t="s">
        <v>145</v>
      </c>
      <c r="AX22" s="34" t="s">
        <v>146</v>
      </c>
    </row>
    <row r="23" spans="2:52" x14ac:dyDescent="0.2">
      <c r="B23" s="213"/>
      <c r="C23" s="214"/>
      <c r="D23" s="214"/>
      <c r="E23" s="214"/>
      <c r="F23" s="214"/>
      <c r="G23" s="215"/>
      <c r="H23" s="222"/>
      <c r="I23" s="223"/>
      <c r="J23" s="223"/>
      <c r="K23" s="223"/>
      <c r="L23" s="223"/>
      <c r="M23" s="223"/>
      <c r="N23" s="224"/>
      <c r="O23" s="8"/>
      <c r="Q23" s="159" t="s">
        <v>54</v>
      </c>
      <c r="R23" s="160"/>
      <c r="S23" s="160"/>
      <c r="T23" s="160"/>
      <c r="U23" s="177"/>
      <c r="V23" s="183" t="s">
        <v>317</v>
      </c>
      <c r="W23" s="184"/>
      <c r="X23" s="184"/>
      <c r="Y23" s="184"/>
      <c r="Z23" s="184"/>
      <c r="AA23" s="185"/>
      <c r="AQ23" s="34" t="s">
        <v>234</v>
      </c>
      <c r="AR23" s="34">
        <v>22</v>
      </c>
      <c r="AS23" s="34">
        <v>43604</v>
      </c>
      <c r="AT23" s="34" t="s">
        <v>147</v>
      </c>
      <c r="AU23" s="35">
        <v>98019.505999999994</v>
      </c>
      <c r="AV23" s="35">
        <v>100917.63499999999</v>
      </c>
      <c r="AW23" s="34" t="s">
        <v>148</v>
      </c>
      <c r="AX23" s="34" t="s">
        <v>149</v>
      </c>
    </row>
    <row r="24" spans="2:52" ht="13.5" customHeight="1" thickBot="1" x14ac:dyDescent="0.25">
      <c r="B24" s="123" t="s">
        <v>254</v>
      </c>
      <c r="C24" s="124"/>
      <c r="D24" s="124"/>
      <c r="E24" s="124"/>
      <c r="F24" s="124"/>
      <c r="G24" s="124"/>
      <c r="H24" s="125" t="s">
        <v>290</v>
      </c>
      <c r="I24" s="125"/>
      <c r="J24" s="125"/>
      <c r="K24" s="125"/>
      <c r="L24" s="125"/>
      <c r="M24" s="125"/>
      <c r="N24" s="126"/>
      <c r="Q24" s="178" t="s">
        <v>28</v>
      </c>
      <c r="R24" s="179"/>
      <c r="S24" s="179"/>
      <c r="T24" s="179"/>
      <c r="U24" s="180"/>
      <c r="V24" s="189" t="s">
        <v>318</v>
      </c>
      <c r="W24" s="190"/>
      <c r="X24" s="190"/>
      <c r="Y24" s="190"/>
      <c r="Z24" s="190"/>
      <c r="AA24" s="191"/>
      <c r="AQ24" s="34" t="s">
        <v>235</v>
      </c>
      <c r="AR24" s="34">
        <v>23</v>
      </c>
      <c r="AS24" s="34">
        <v>44103</v>
      </c>
      <c r="AT24" s="34" t="s">
        <v>150</v>
      </c>
      <c r="AU24" s="35">
        <v>97434.460999999996</v>
      </c>
      <c r="AV24" s="35">
        <v>100795.421</v>
      </c>
      <c r="AW24" s="34" t="s">
        <v>151</v>
      </c>
      <c r="AX24" s="34" t="s">
        <v>152</v>
      </c>
    </row>
    <row r="25" spans="2:52" ht="14.25" thickTop="1" thickBot="1" x14ac:dyDescent="0.25">
      <c r="B25" s="123"/>
      <c r="C25" s="124"/>
      <c r="D25" s="124"/>
      <c r="E25" s="124"/>
      <c r="F25" s="124"/>
      <c r="G25" s="124"/>
      <c r="H25" s="125"/>
      <c r="I25" s="125"/>
      <c r="J25" s="125"/>
      <c r="K25" s="125"/>
      <c r="L25" s="125"/>
      <c r="M25" s="125"/>
      <c r="N25" s="126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236</v>
      </c>
      <c r="AR25" s="34">
        <v>24</v>
      </c>
      <c r="AS25" s="34">
        <v>47160</v>
      </c>
      <c r="AT25" s="34" t="s">
        <v>153</v>
      </c>
      <c r="AU25" s="35">
        <v>93315.743000000002</v>
      </c>
      <c r="AV25" s="35">
        <v>99857.755999999994</v>
      </c>
      <c r="AW25" s="34" t="s">
        <v>154</v>
      </c>
      <c r="AX25" s="34" t="s">
        <v>155</v>
      </c>
    </row>
    <row r="26" spans="2:52" ht="14.25" thickTop="1" thickBot="1" x14ac:dyDescent="0.25">
      <c r="B26" s="123"/>
      <c r="C26" s="124"/>
      <c r="D26" s="124"/>
      <c r="E26" s="124"/>
      <c r="F26" s="124"/>
      <c r="G26" s="124"/>
      <c r="H26" s="125"/>
      <c r="I26" s="125"/>
      <c r="J26" s="125"/>
      <c r="K26" s="125"/>
      <c r="L26" s="125"/>
      <c r="M26" s="125"/>
      <c r="N26" s="126"/>
      <c r="O26" s="10"/>
      <c r="Q26" s="131" t="s">
        <v>29</v>
      </c>
      <c r="R26" s="132"/>
      <c r="S26" s="80"/>
      <c r="T26" s="80"/>
      <c r="U26" s="80"/>
      <c r="V26" s="80"/>
      <c r="W26" s="80"/>
      <c r="X26" s="80"/>
      <c r="Y26" s="80"/>
      <c r="Z26" s="133"/>
      <c r="AA26" s="81"/>
      <c r="AQ26" s="34" t="s">
        <v>237</v>
      </c>
      <c r="AR26" s="34">
        <v>25</v>
      </c>
      <c r="AS26" s="34">
        <v>52129</v>
      </c>
      <c r="AT26" s="34" t="s">
        <v>156</v>
      </c>
      <c r="AU26" s="35">
        <v>91133.066000000006</v>
      </c>
      <c r="AV26" s="35">
        <v>98255.748000000007</v>
      </c>
      <c r="AW26" s="34" t="s">
        <v>157</v>
      </c>
      <c r="AX26" s="34" t="s">
        <v>158</v>
      </c>
    </row>
    <row r="27" spans="2:52" ht="13.5" thickTop="1" x14ac:dyDescent="0.2">
      <c r="B27" s="123"/>
      <c r="C27" s="124"/>
      <c r="D27" s="124"/>
      <c r="E27" s="124"/>
      <c r="F27" s="124"/>
      <c r="G27" s="124"/>
      <c r="H27" s="125"/>
      <c r="I27" s="125"/>
      <c r="J27" s="125"/>
      <c r="K27" s="125"/>
      <c r="L27" s="125"/>
      <c r="M27" s="125"/>
      <c r="N27" s="126"/>
      <c r="O27" s="10"/>
      <c r="Q27" s="127" t="s">
        <v>68</v>
      </c>
      <c r="R27" s="128"/>
      <c r="S27" s="42" t="s">
        <v>2</v>
      </c>
      <c r="T27" s="165" t="s">
        <v>0</v>
      </c>
      <c r="U27" s="165"/>
      <c r="V27" s="165"/>
      <c r="W27" s="165"/>
      <c r="X27" s="165"/>
      <c r="Y27" s="165"/>
      <c r="Z27" s="165"/>
      <c r="AA27" s="166"/>
      <c r="AQ27" s="34" t="s">
        <v>238</v>
      </c>
      <c r="AR27" s="34">
        <v>26</v>
      </c>
      <c r="AS27" s="34">
        <v>53939</v>
      </c>
      <c r="AT27" s="34" t="s">
        <v>159</v>
      </c>
      <c r="AU27" s="35">
        <v>98108.985000000001</v>
      </c>
      <c r="AV27" s="35">
        <v>97737.187999999995</v>
      </c>
      <c r="AW27" s="34" t="s">
        <v>160</v>
      </c>
      <c r="AX27" s="34" t="s">
        <v>161</v>
      </c>
    </row>
    <row r="28" spans="2:52" x14ac:dyDescent="0.2">
      <c r="B28" s="201" t="s">
        <v>259</v>
      </c>
      <c r="C28" s="202"/>
      <c r="D28" s="202"/>
      <c r="E28" s="202"/>
      <c r="F28" s="202"/>
      <c r="G28" s="202"/>
      <c r="H28" s="125" t="s">
        <v>305</v>
      </c>
      <c r="I28" s="125"/>
      <c r="J28" s="125"/>
      <c r="K28" s="125"/>
      <c r="L28" s="125"/>
      <c r="M28" s="125"/>
      <c r="N28" s="126"/>
      <c r="O28" s="10"/>
      <c r="Q28" s="171" t="s">
        <v>33</v>
      </c>
      <c r="R28" s="135"/>
      <c r="S28" s="47" t="s">
        <v>332</v>
      </c>
      <c r="T28" s="172"/>
      <c r="U28" s="173"/>
      <c r="V28" s="173"/>
      <c r="W28" s="173"/>
      <c r="X28" s="173"/>
      <c r="Y28" s="173"/>
      <c r="Z28" s="173"/>
      <c r="AA28" s="174"/>
      <c r="AQ28" s="34" t="s">
        <v>239</v>
      </c>
      <c r="AR28" s="34">
        <v>27</v>
      </c>
      <c r="AS28" s="34">
        <v>57083</v>
      </c>
      <c r="AT28" s="34" t="s">
        <v>162</v>
      </c>
      <c r="AU28" s="35">
        <v>93266.726999999999</v>
      </c>
      <c r="AV28" s="35">
        <v>96797.430999999997</v>
      </c>
      <c r="AW28" s="34" t="s">
        <v>163</v>
      </c>
      <c r="AX28" s="34" t="s">
        <v>164</v>
      </c>
    </row>
    <row r="29" spans="2:52" ht="104.25" customHeight="1" x14ac:dyDescent="0.2">
      <c r="B29" s="201"/>
      <c r="C29" s="202"/>
      <c r="D29" s="202"/>
      <c r="E29" s="202"/>
      <c r="F29" s="202"/>
      <c r="G29" s="202"/>
      <c r="H29" s="125"/>
      <c r="I29" s="125"/>
      <c r="J29" s="125"/>
      <c r="K29" s="125"/>
      <c r="L29" s="125"/>
      <c r="M29" s="125"/>
      <c r="N29" s="126"/>
      <c r="O29" s="10"/>
      <c r="Q29" s="171" t="s">
        <v>34</v>
      </c>
      <c r="R29" s="135"/>
      <c r="S29" s="53" t="s">
        <v>348</v>
      </c>
      <c r="T29" s="186" t="s">
        <v>354</v>
      </c>
      <c r="U29" s="187"/>
      <c r="V29" s="187"/>
      <c r="W29" s="187"/>
      <c r="X29" s="187"/>
      <c r="Y29" s="187"/>
      <c r="Z29" s="187"/>
      <c r="AA29" s="188"/>
      <c r="AQ29" s="34" t="s">
        <v>240</v>
      </c>
      <c r="AR29" s="34">
        <v>28</v>
      </c>
      <c r="AS29" s="34">
        <v>71518</v>
      </c>
      <c r="AT29" s="34" t="s">
        <v>165</v>
      </c>
      <c r="AU29" s="35">
        <v>95954.178</v>
      </c>
      <c r="AV29" s="35">
        <v>90225.551000000007</v>
      </c>
      <c r="AW29" s="34" t="s">
        <v>166</v>
      </c>
      <c r="AX29" s="34" t="s">
        <v>167</v>
      </c>
    </row>
    <row r="30" spans="2:52" x14ac:dyDescent="0.2">
      <c r="B30" s="201"/>
      <c r="C30" s="202"/>
      <c r="D30" s="202"/>
      <c r="E30" s="202"/>
      <c r="F30" s="202"/>
      <c r="G30" s="202"/>
      <c r="H30" s="125"/>
      <c r="I30" s="125"/>
      <c r="J30" s="125"/>
      <c r="K30" s="125"/>
      <c r="L30" s="125"/>
      <c r="M30" s="125"/>
      <c r="N30" s="126"/>
      <c r="O30" s="10"/>
      <c r="Q30" s="171" t="s">
        <v>35</v>
      </c>
      <c r="R30" s="135"/>
      <c r="S30" s="16"/>
      <c r="T30" s="135"/>
      <c r="U30" s="135"/>
      <c r="V30" s="135"/>
      <c r="W30" s="135"/>
      <c r="X30" s="135"/>
      <c r="Y30" s="135"/>
      <c r="Z30" s="135"/>
      <c r="AA30" s="152"/>
      <c r="AQ30" s="34" t="s">
        <v>241</v>
      </c>
      <c r="AR30" s="34">
        <v>29</v>
      </c>
      <c r="AS30" s="34">
        <v>9047</v>
      </c>
      <c r="AT30" s="34" t="s">
        <v>168</v>
      </c>
      <c r="AU30" s="35">
        <v>100985.86199999999</v>
      </c>
      <c r="AV30" s="35">
        <v>114769.45</v>
      </c>
      <c r="AW30" s="34" t="s">
        <v>169</v>
      </c>
      <c r="AX30" s="34" t="s">
        <v>170</v>
      </c>
    </row>
    <row r="31" spans="2:52" ht="13.5" thickBot="1" x14ac:dyDescent="0.25">
      <c r="B31" s="123" t="s">
        <v>18</v>
      </c>
      <c r="C31" s="124"/>
      <c r="D31" s="124"/>
      <c r="E31" s="124"/>
      <c r="F31" s="124"/>
      <c r="G31" s="124"/>
      <c r="H31" s="197" t="s">
        <v>311</v>
      </c>
      <c r="I31" s="197"/>
      <c r="J31" s="197"/>
      <c r="K31" s="197"/>
      <c r="L31" s="197"/>
      <c r="M31" s="197"/>
      <c r="N31" s="198"/>
      <c r="O31" s="10"/>
      <c r="Q31" s="129" t="s">
        <v>41</v>
      </c>
      <c r="R31" s="76"/>
      <c r="S31" s="17"/>
      <c r="T31" s="76"/>
      <c r="U31" s="76"/>
      <c r="V31" s="76"/>
      <c r="W31" s="76"/>
      <c r="X31" s="76"/>
      <c r="Y31" s="76"/>
      <c r="Z31" s="76"/>
      <c r="AA31" s="130"/>
      <c r="AQ31" s="36" t="s">
        <v>242</v>
      </c>
      <c r="AR31" s="36">
        <v>30</v>
      </c>
      <c r="AS31" s="36">
        <v>6907</v>
      </c>
      <c r="AT31" s="36" t="s">
        <v>210</v>
      </c>
      <c r="AU31" s="37">
        <v>99184.81</v>
      </c>
      <c r="AV31" s="37">
        <v>115662.86</v>
      </c>
      <c r="AW31" s="36" t="s">
        <v>211</v>
      </c>
      <c r="AX31" s="36" t="s">
        <v>212</v>
      </c>
    </row>
    <row r="32" spans="2:52" ht="14.25" thickTop="1" thickBot="1" x14ac:dyDescent="0.25">
      <c r="B32" s="123"/>
      <c r="C32" s="124"/>
      <c r="D32" s="124"/>
      <c r="E32" s="124"/>
      <c r="F32" s="124"/>
      <c r="G32" s="124"/>
      <c r="H32" s="197"/>
      <c r="I32" s="197"/>
      <c r="J32" s="197"/>
      <c r="K32" s="197"/>
      <c r="L32" s="197"/>
      <c r="M32" s="197"/>
      <c r="N32" s="198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243</v>
      </c>
      <c r="AR32" s="34">
        <v>31</v>
      </c>
      <c r="AS32" s="34">
        <v>23647</v>
      </c>
      <c r="AT32" s="34" t="s">
        <v>171</v>
      </c>
      <c r="AU32" s="35">
        <v>97408.464999999997</v>
      </c>
      <c r="AV32" s="35">
        <v>108231.685</v>
      </c>
      <c r="AW32" s="34" t="s">
        <v>172</v>
      </c>
      <c r="AX32" s="34" t="s">
        <v>173</v>
      </c>
    </row>
    <row r="33" spans="2:50" ht="14.25" thickTop="1" thickBot="1" x14ac:dyDescent="0.25">
      <c r="B33" s="107"/>
      <c r="C33" s="108"/>
      <c r="D33" s="108"/>
      <c r="E33" s="108"/>
      <c r="F33" s="108"/>
      <c r="G33" s="108"/>
      <c r="H33" s="199"/>
      <c r="I33" s="199"/>
      <c r="J33" s="199"/>
      <c r="K33" s="199"/>
      <c r="L33" s="199"/>
      <c r="M33" s="199"/>
      <c r="N33" s="200"/>
      <c r="O33" s="10"/>
      <c r="Q33" s="79" t="s">
        <v>63</v>
      </c>
      <c r="R33" s="80"/>
      <c r="S33" s="80"/>
      <c r="T33" s="80"/>
      <c r="U33" s="80"/>
      <c r="V33" s="80"/>
      <c r="W33" s="80"/>
      <c r="X33" s="80"/>
      <c r="Y33" s="80"/>
      <c r="Z33" s="80"/>
      <c r="AA33" s="81"/>
      <c r="AQ33" s="34" t="s">
        <v>255</v>
      </c>
      <c r="AR33" s="34">
        <v>32</v>
      </c>
      <c r="AS33" s="34">
        <v>26983</v>
      </c>
      <c r="AT33" s="34" t="s">
        <v>174</v>
      </c>
      <c r="AU33" s="35">
        <v>101554.558</v>
      </c>
      <c r="AV33" s="35">
        <v>105887.973</v>
      </c>
      <c r="AW33" s="34" t="s">
        <v>175</v>
      </c>
      <c r="AX33" s="34" t="s">
        <v>176</v>
      </c>
    </row>
    <row r="34" spans="2:50" ht="14.25" thickTop="1" thickBot="1" x14ac:dyDescent="0.25">
      <c r="O34" s="10"/>
      <c r="P34" s="12"/>
      <c r="Q34" s="82" t="s">
        <v>72</v>
      </c>
      <c r="R34" s="175" t="s">
        <v>42</v>
      </c>
      <c r="S34" s="167" t="s">
        <v>43</v>
      </c>
      <c r="T34" s="168"/>
      <c r="U34" s="169"/>
      <c r="V34" s="170" t="s">
        <v>73</v>
      </c>
      <c r="W34" s="168"/>
      <c r="X34" s="142" t="s">
        <v>14</v>
      </c>
      <c r="Y34" s="143"/>
      <c r="Z34" s="143"/>
      <c r="AA34" s="144"/>
      <c r="AQ34" s="34" t="s">
        <v>244</v>
      </c>
      <c r="AR34" s="34">
        <v>33</v>
      </c>
      <c r="AS34" s="34">
        <v>28871</v>
      </c>
      <c r="AT34" s="34" t="s">
        <v>177</v>
      </c>
      <c r="AU34" s="35">
        <v>99825.66</v>
      </c>
      <c r="AV34" s="35">
        <v>105000.85799999999</v>
      </c>
      <c r="AW34" s="34" t="s">
        <v>178</v>
      </c>
      <c r="AX34" s="34" t="s">
        <v>179</v>
      </c>
    </row>
    <row r="35" spans="2:50" ht="14.25" thickTop="1" thickBot="1" x14ac:dyDescent="0.25">
      <c r="B35" s="72" t="s">
        <v>26</v>
      </c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4"/>
      <c r="O35" s="10"/>
      <c r="P35" s="12"/>
      <c r="Q35" s="83"/>
      <c r="R35" s="176"/>
      <c r="S35" s="39" t="s">
        <v>44</v>
      </c>
      <c r="T35" s="40" t="s">
        <v>45</v>
      </c>
      <c r="U35" s="41" t="s">
        <v>46</v>
      </c>
      <c r="V35" s="181" t="s">
        <v>74</v>
      </c>
      <c r="W35" s="182"/>
      <c r="X35" s="145" t="s">
        <v>306</v>
      </c>
      <c r="Y35" s="146"/>
      <c r="Z35" s="146"/>
      <c r="AA35" s="147"/>
      <c r="AQ35" s="34" t="s">
        <v>245</v>
      </c>
      <c r="AR35" s="34">
        <v>34</v>
      </c>
      <c r="AS35" s="34">
        <v>32883</v>
      </c>
      <c r="AT35" s="34" t="s">
        <v>180</v>
      </c>
      <c r="AU35" s="35">
        <v>95020.732999999993</v>
      </c>
      <c r="AV35" s="35">
        <v>103630.179</v>
      </c>
      <c r="AW35" s="36" t="s">
        <v>181</v>
      </c>
      <c r="AX35" s="36" t="s">
        <v>182</v>
      </c>
    </row>
    <row r="36" spans="2:50" ht="13.5" thickTop="1" x14ac:dyDescent="0.2">
      <c r="B36" s="86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8"/>
      <c r="O36" s="10"/>
      <c r="P36" s="12"/>
      <c r="Q36" s="1" t="s">
        <v>3</v>
      </c>
      <c r="R36" s="25">
        <v>1</v>
      </c>
      <c r="S36" s="1" t="s">
        <v>1</v>
      </c>
      <c r="T36" s="48">
        <v>1</v>
      </c>
      <c r="U36" s="49"/>
      <c r="V36" s="139" t="str">
        <f>+IF(X36="","","HORARIO DEL PERÍODO No. 2")</f>
        <v>HORARIO DEL PERÍODO No. 2</v>
      </c>
      <c r="W36" s="134"/>
      <c r="X36" s="145" t="s">
        <v>307</v>
      </c>
      <c r="Y36" s="146"/>
      <c r="Z36" s="146"/>
      <c r="AA36" s="147"/>
      <c r="AQ36" s="34" t="s">
        <v>246</v>
      </c>
      <c r="AR36" s="34">
        <v>35</v>
      </c>
      <c r="AS36" s="34">
        <v>33144</v>
      </c>
      <c r="AT36" s="34" t="s">
        <v>183</v>
      </c>
      <c r="AU36" s="35">
        <v>91534.834000000003</v>
      </c>
      <c r="AV36" s="35">
        <v>103546.192</v>
      </c>
      <c r="AW36" s="34" t="s">
        <v>184</v>
      </c>
      <c r="AX36" s="34" t="s">
        <v>185</v>
      </c>
    </row>
    <row r="37" spans="2:50" x14ac:dyDescent="0.2">
      <c r="B37" s="89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1"/>
      <c r="O37" s="13"/>
      <c r="P37" s="12"/>
      <c r="Q37" s="77" t="s">
        <v>291</v>
      </c>
      <c r="R37" s="84">
        <v>2</v>
      </c>
      <c r="S37" s="1" t="s">
        <v>15</v>
      </c>
      <c r="T37" s="48">
        <v>2</v>
      </c>
      <c r="U37" s="49"/>
      <c r="V37" s="139" t="str">
        <f>+IF(X37="","","HORARIO DEL PERÍODO No. 3")</f>
        <v>HORARIO DEL PERÍODO No. 3</v>
      </c>
      <c r="W37" s="134"/>
      <c r="X37" s="145" t="s">
        <v>308</v>
      </c>
      <c r="Y37" s="146"/>
      <c r="Z37" s="146"/>
      <c r="AA37" s="147"/>
      <c r="AD37" s="135"/>
      <c r="AE37" s="135"/>
      <c r="AF37" s="135"/>
      <c r="AG37" s="135"/>
      <c r="AH37" s="135"/>
      <c r="AI37" s="152"/>
      <c r="AQ37" s="34" t="s">
        <v>247</v>
      </c>
      <c r="AR37" s="34">
        <v>36</v>
      </c>
      <c r="AS37" s="34">
        <v>37173</v>
      </c>
      <c r="AT37" s="34" t="s">
        <v>186</v>
      </c>
      <c r="AU37" s="35">
        <v>93136.86</v>
      </c>
      <c r="AV37" s="35">
        <v>102519.726</v>
      </c>
      <c r="AW37" s="34" t="s">
        <v>187</v>
      </c>
      <c r="AX37" s="34" t="s">
        <v>188</v>
      </c>
    </row>
    <row r="38" spans="2:50" x14ac:dyDescent="0.2">
      <c r="B38" s="89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1"/>
      <c r="O38" s="14"/>
      <c r="P38" s="12"/>
      <c r="Q38" s="78"/>
      <c r="R38" s="85"/>
      <c r="S38" s="1" t="s">
        <v>337</v>
      </c>
      <c r="T38" s="48">
        <v>3</v>
      </c>
      <c r="U38" s="49" t="s">
        <v>329</v>
      </c>
      <c r="V38" s="134" t="s">
        <v>48</v>
      </c>
      <c r="W38" s="135"/>
      <c r="X38" s="135"/>
      <c r="Y38" s="145">
        <v>24</v>
      </c>
      <c r="Z38" s="146"/>
      <c r="AA38" s="147"/>
      <c r="AQ38" s="34" t="s">
        <v>248</v>
      </c>
      <c r="AR38" s="34">
        <v>37</v>
      </c>
      <c r="AS38" s="34">
        <v>38632</v>
      </c>
      <c r="AT38" s="34" t="s">
        <v>189</v>
      </c>
      <c r="AU38" s="35">
        <v>95905.73</v>
      </c>
      <c r="AV38" s="35">
        <v>102128.974</v>
      </c>
      <c r="AW38" s="34" t="s">
        <v>190</v>
      </c>
      <c r="AX38" s="34" t="s">
        <v>191</v>
      </c>
    </row>
    <row r="39" spans="2:50" x14ac:dyDescent="0.2">
      <c r="B39" s="89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1"/>
      <c r="O39" s="10"/>
      <c r="P39" s="12"/>
      <c r="Q39" s="1" t="s">
        <v>4</v>
      </c>
      <c r="R39" s="25">
        <v>2</v>
      </c>
      <c r="S39" s="1" t="s">
        <v>338</v>
      </c>
      <c r="T39" s="48">
        <v>4</v>
      </c>
      <c r="U39" s="49" t="s">
        <v>330</v>
      </c>
      <c r="V39" s="140" t="s">
        <v>49</v>
      </c>
      <c r="W39" s="141"/>
      <c r="X39" s="141"/>
      <c r="Y39" s="145" t="s">
        <v>331</v>
      </c>
      <c r="Z39" s="146"/>
      <c r="AA39" s="147"/>
      <c r="AQ39" s="34" t="s">
        <v>249</v>
      </c>
      <c r="AR39" s="34">
        <v>38</v>
      </c>
      <c r="AS39" s="34">
        <v>46626</v>
      </c>
      <c r="AT39" s="34" t="s">
        <v>192</v>
      </c>
      <c r="AU39" s="35">
        <v>88907.770999999993</v>
      </c>
      <c r="AV39" s="35">
        <v>100085.94</v>
      </c>
      <c r="AW39" s="34" t="s">
        <v>193</v>
      </c>
      <c r="AX39" s="34" t="s">
        <v>194</v>
      </c>
    </row>
    <row r="40" spans="2:50" ht="13.5" thickBot="1" x14ac:dyDescent="0.25">
      <c r="B40" s="89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1"/>
      <c r="O40" s="10"/>
      <c r="P40" s="12"/>
      <c r="Q40" s="77" t="s">
        <v>292</v>
      </c>
      <c r="R40" s="84">
        <v>2</v>
      </c>
      <c r="S40" s="149"/>
      <c r="T40" s="150"/>
      <c r="U40" s="151"/>
      <c r="V40" s="75" t="s">
        <v>51</v>
      </c>
      <c r="W40" s="76"/>
      <c r="X40" s="76"/>
      <c r="Y40" s="148">
        <v>10</v>
      </c>
      <c r="Z40" s="93"/>
      <c r="AA40" s="94"/>
      <c r="AQ40" s="34" t="s">
        <v>250</v>
      </c>
      <c r="AR40" s="34">
        <v>39</v>
      </c>
      <c r="AS40" s="34">
        <v>56123</v>
      </c>
      <c r="AT40" s="34" t="s">
        <v>195</v>
      </c>
      <c r="AU40" s="35">
        <v>99110.498000000007</v>
      </c>
      <c r="AV40" s="35">
        <v>97048.406000000003</v>
      </c>
      <c r="AW40" s="34" t="s">
        <v>196</v>
      </c>
      <c r="AX40" s="34" t="s">
        <v>197</v>
      </c>
    </row>
    <row r="41" spans="2:50" ht="13.5" thickTop="1" x14ac:dyDescent="0.2">
      <c r="B41" s="89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1"/>
      <c r="O41" s="10"/>
      <c r="P41" s="12"/>
      <c r="Q41" s="78"/>
      <c r="R41" s="85"/>
      <c r="S41" s="119" t="s">
        <v>30</v>
      </c>
      <c r="T41" s="120"/>
      <c r="U41" s="120"/>
      <c r="V41" s="121"/>
      <c r="W41" s="121"/>
      <c r="X41" s="121"/>
      <c r="Y41" s="121"/>
      <c r="Z41" s="121"/>
      <c r="AA41" s="122"/>
      <c r="AQ41" s="36" t="s">
        <v>251</v>
      </c>
      <c r="AR41" s="36">
        <v>40</v>
      </c>
      <c r="AS41" s="36">
        <v>25654</v>
      </c>
      <c r="AT41" s="36" t="s">
        <v>198</v>
      </c>
      <c r="AU41" s="37">
        <v>100877.724</v>
      </c>
      <c r="AV41" s="37">
        <v>106948.649</v>
      </c>
      <c r="AW41" s="37" t="s">
        <v>199</v>
      </c>
      <c r="AX41" s="37" t="s">
        <v>200</v>
      </c>
    </row>
    <row r="42" spans="2:50" x14ac:dyDescent="0.2">
      <c r="B42" s="89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1"/>
      <c r="O42" s="10"/>
      <c r="P42" s="12"/>
      <c r="Q42" s="1" t="s">
        <v>5</v>
      </c>
      <c r="R42" s="18">
        <v>2</v>
      </c>
      <c r="S42" s="136" t="s">
        <v>31</v>
      </c>
      <c r="T42" s="137"/>
      <c r="U42" s="137"/>
      <c r="V42" s="137"/>
      <c r="W42" s="137"/>
      <c r="X42" s="137"/>
      <c r="Y42" s="137"/>
      <c r="Z42" s="137" t="s">
        <v>32</v>
      </c>
      <c r="AA42" s="138"/>
      <c r="AQ42" s="36" t="s">
        <v>252</v>
      </c>
      <c r="AR42" s="36">
        <v>41</v>
      </c>
      <c r="AS42" s="36">
        <v>26356</v>
      </c>
      <c r="AT42" s="36" t="s">
        <v>201</v>
      </c>
      <c r="AU42" s="37">
        <v>96512.08</v>
      </c>
      <c r="AV42" s="37">
        <v>106261.51300000001</v>
      </c>
      <c r="AW42" s="37" t="s">
        <v>202</v>
      </c>
      <c r="AX42" s="37" t="s">
        <v>203</v>
      </c>
    </row>
    <row r="43" spans="2:50" x14ac:dyDescent="0.2">
      <c r="B43" s="89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1"/>
      <c r="O43" s="10"/>
      <c r="P43" s="12"/>
      <c r="Q43" s="43" t="s">
        <v>293</v>
      </c>
      <c r="R43" s="44">
        <v>2.5</v>
      </c>
      <c r="S43" s="65" t="s">
        <v>347</v>
      </c>
      <c r="T43" s="63"/>
      <c r="U43" s="63"/>
      <c r="V43" s="63"/>
      <c r="W43" s="63"/>
      <c r="X43" s="63"/>
      <c r="Y43" s="63"/>
      <c r="Z43" s="58" t="s">
        <v>337</v>
      </c>
      <c r="AA43" s="60"/>
      <c r="AQ43" s="36" t="s">
        <v>253</v>
      </c>
      <c r="AR43" s="36">
        <v>42</v>
      </c>
      <c r="AS43" s="36">
        <v>17606</v>
      </c>
      <c r="AT43" s="36" t="s">
        <v>204</v>
      </c>
      <c r="AU43" s="37">
        <v>96860.635999999999</v>
      </c>
      <c r="AV43" s="37">
        <v>111021.019</v>
      </c>
      <c r="AW43" s="37" t="s">
        <v>205</v>
      </c>
      <c r="AX43" s="38" t="s">
        <v>206</v>
      </c>
    </row>
    <row r="44" spans="2:50" x14ac:dyDescent="0.2">
      <c r="B44" s="89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1"/>
      <c r="O44" s="10"/>
      <c r="P44" s="12"/>
      <c r="Q44" s="1" t="s">
        <v>53</v>
      </c>
      <c r="R44" s="18">
        <v>2.5</v>
      </c>
      <c r="S44" s="65"/>
      <c r="T44" s="63"/>
      <c r="U44" s="63"/>
      <c r="V44" s="63"/>
      <c r="W44" s="63"/>
      <c r="X44" s="63"/>
      <c r="Y44" s="63"/>
      <c r="Z44" s="63"/>
      <c r="AA44" s="64"/>
      <c r="AQ44" s="36" t="s">
        <v>281</v>
      </c>
      <c r="AR44" s="36">
        <v>48</v>
      </c>
      <c r="AS44" s="36">
        <v>23645</v>
      </c>
      <c r="AT44" s="36" t="s">
        <v>260</v>
      </c>
      <c r="AU44" s="37">
        <v>106808</v>
      </c>
      <c r="AV44" s="37">
        <v>108232</v>
      </c>
      <c r="AW44" s="37" t="s">
        <v>267</v>
      </c>
      <c r="AX44" s="38" t="s">
        <v>268</v>
      </c>
    </row>
    <row r="45" spans="2:50" x14ac:dyDescent="0.2">
      <c r="B45" s="89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1"/>
      <c r="O45" s="10"/>
      <c r="P45" s="12"/>
      <c r="Q45" s="1" t="s">
        <v>6</v>
      </c>
      <c r="R45" s="18">
        <v>2</v>
      </c>
      <c r="S45" s="65"/>
      <c r="T45" s="63"/>
      <c r="U45" s="63"/>
      <c r="V45" s="63"/>
      <c r="W45" s="63"/>
      <c r="X45" s="63"/>
      <c r="Y45" s="63"/>
      <c r="Z45" s="63"/>
      <c r="AA45" s="64"/>
      <c r="AQ45" s="36" t="s">
        <v>282</v>
      </c>
      <c r="AR45" s="36">
        <v>49</v>
      </c>
      <c r="AS45" s="36">
        <v>1539</v>
      </c>
      <c r="AT45" s="36" t="s">
        <v>261</v>
      </c>
      <c r="AU45" s="37">
        <v>100080</v>
      </c>
      <c r="AV45" s="37">
        <v>118489</v>
      </c>
      <c r="AW45" s="37" t="s">
        <v>269</v>
      </c>
      <c r="AX45" s="38" t="s">
        <v>270</v>
      </c>
    </row>
    <row r="46" spans="2:50" x14ac:dyDescent="0.2">
      <c r="B46" s="89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1"/>
      <c r="O46" s="10"/>
      <c r="P46" s="12"/>
      <c r="Q46" s="1" t="s">
        <v>7</v>
      </c>
      <c r="R46" s="18">
        <v>2</v>
      </c>
      <c r="S46" s="65"/>
      <c r="T46" s="63"/>
      <c r="U46" s="63"/>
      <c r="V46" s="63"/>
      <c r="W46" s="63"/>
      <c r="X46" s="63"/>
      <c r="Y46" s="63"/>
      <c r="Z46" s="63"/>
      <c r="AA46" s="64"/>
      <c r="AQ46" s="36" t="s">
        <v>283</v>
      </c>
      <c r="AR46" s="36">
        <v>50</v>
      </c>
      <c r="AS46" s="36">
        <v>695</v>
      </c>
      <c r="AT46" s="36" t="s">
        <v>262</v>
      </c>
      <c r="AU46" s="37">
        <v>105495</v>
      </c>
      <c r="AV46" s="37">
        <v>120747</v>
      </c>
      <c r="AW46" s="37" t="s">
        <v>271</v>
      </c>
      <c r="AX46" s="38" t="s">
        <v>272</v>
      </c>
    </row>
    <row r="47" spans="2:50" x14ac:dyDescent="0.2">
      <c r="B47" s="89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1"/>
      <c r="O47" s="10"/>
      <c r="P47" s="12"/>
      <c r="Q47" s="1" t="s">
        <v>8</v>
      </c>
      <c r="R47" s="18">
        <v>2.5</v>
      </c>
      <c r="S47" s="65"/>
      <c r="T47" s="63"/>
      <c r="U47" s="63"/>
      <c r="V47" s="63"/>
      <c r="W47" s="63"/>
      <c r="X47" s="63"/>
      <c r="Y47" s="63"/>
      <c r="Z47" s="63"/>
      <c r="AA47" s="64"/>
      <c r="AQ47" s="36" t="s">
        <v>284</v>
      </c>
      <c r="AR47" s="36">
        <v>51</v>
      </c>
      <c r="AS47" s="36">
        <v>9508</v>
      </c>
      <c r="AT47" s="36" t="s">
        <v>263</v>
      </c>
      <c r="AU47" s="37">
        <v>94593</v>
      </c>
      <c r="AV47" s="37">
        <v>114546</v>
      </c>
      <c r="AW47" s="37" t="s">
        <v>273</v>
      </c>
      <c r="AX47" s="38" t="s">
        <v>274</v>
      </c>
    </row>
    <row r="48" spans="2:50" x14ac:dyDescent="0.2">
      <c r="B48" s="89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1"/>
      <c r="O48" s="10"/>
      <c r="P48" s="12"/>
      <c r="Q48" s="1" t="s">
        <v>9</v>
      </c>
      <c r="R48" s="18">
        <v>2.5</v>
      </c>
      <c r="S48" s="65"/>
      <c r="T48" s="63"/>
      <c r="U48" s="63"/>
      <c r="V48" s="63"/>
      <c r="W48" s="63"/>
      <c r="X48" s="63"/>
      <c r="Y48" s="63"/>
      <c r="Z48" s="63"/>
      <c r="AA48" s="64"/>
      <c r="AQ48" s="36" t="s">
        <v>285</v>
      </c>
      <c r="AR48" s="36">
        <v>52</v>
      </c>
      <c r="AS48" s="36">
        <v>17939</v>
      </c>
      <c r="AT48" s="36" t="s">
        <v>264</v>
      </c>
      <c r="AU48" s="37">
        <v>89848</v>
      </c>
      <c r="AV48" s="37">
        <v>110856</v>
      </c>
      <c r="AW48" s="37" t="s">
        <v>275</v>
      </c>
      <c r="AX48" s="38" t="s">
        <v>276</v>
      </c>
    </row>
    <row r="49" spans="2:50" x14ac:dyDescent="0.2">
      <c r="B49" s="89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1"/>
      <c r="O49" s="10"/>
      <c r="P49" s="12"/>
      <c r="Q49" s="43" t="s">
        <v>294</v>
      </c>
      <c r="R49" s="44">
        <v>2.5</v>
      </c>
      <c r="S49" s="65"/>
      <c r="T49" s="63"/>
      <c r="U49" s="63"/>
      <c r="V49" s="63"/>
      <c r="W49" s="63"/>
      <c r="X49" s="63"/>
      <c r="Y49" s="63"/>
      <c r="Z49" s="63"/>
      <c r="AA49" s="64"/>
      <c r="AQ49" s="36" t="s">
        <v>286</v>
      </c>
      <c r="AR49" s="36">
        <v>53</v>
      </c>
      <c r="AS49" s="36">
        <v>200001</v>
      </c>
      <c r="AT49" s="36" t="s">
        <v>265</v>
      </c>
      <c r="AU49" s="37">
        <v>82887</v>
      </c>
      <c r="AV49" s="37">
        <v>96043</v>
      </c>
      <c r="AW49" s="37" t="s">
        <v>277</v>
      </c>
      <c r="AX49" s="38" t="s">
        <v>278</v>
      </c>
    </row>
    <row r="50" spans="2:50" x14ac:dyDescent="0.2">
      <c r="B50" s="89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1"/>
      <c r="O50" s="10"/>
      <c r="P50" s="12"/>
      <c r="Q50" s="1" t="s">
        <v>10</v>
      </c>
      <c r="R50" s="18">
        <v>2.5</v>
      </c>
      <c r="S50" s="65"/>
      <c r="T50" s="63"/>
      <c r="U50" s="63"/>
      <c r="V50" s="63"/>
      <c r="W50" s="63"/>
      <c r="X50" s="63"/>
      <c r="Y50" s="63"/>
      <c r="Z50" s="63"/>
      <c r="AA50" s="64"/>
      <c r="AQ50" s="36" t="s">
        <v>287</v>
      </c>
      <c r="AR50" s="36">
        <v>55</v>
      </c>
      <c r="AS50" s="36">
        <v>72992</v>
      </c>
      <c r="AT50" s="36" t="s">
        <v>266</v>
      </c>
      <c r="AU50" s="37">
        <v>96671</v>
      </c>
      <c r="AV50" s="37">
        <v>89196</v>
      </c>
      <c r="AW50" s="37" t="s">
        <v>279</v>
      </c>
      <c r="AX50" s="38" t="s">
        <v>280</v>
      </c>
    </row>
    <row r="51" spans="2:50" x14ac:dyDescent="0.2">
      <c r="B51" s="89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1"/>
      <c r="O51" s="10"/>
      <c r="P51" s="12"/>
      <c r="Q51" s="1" t="s">
        <v>11</v>
      </c>
      <c r="R51" s="18">
        <v>2.5</v>
      </c>
      <c r="S51" s="65"/>
      <c r="T51" s="63"/>
      <c r="U51" s="63"/>
      <c r="V51" s="63"/>
      <c r="W51" s="63"/>
      <c r="X51" s="63"/>
      <c r="Y51" s="63"/>
      <c r="Z51" s="63"/>
      <c r="AA51" s="64"/>
    </row>
    <row r="52" spans="2:50" x14ac:dyDescent="0.2">
      <c r="B52" s="89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1"/>
      <c r="O52" s="10"/>
      <c r="P52" s="12"/>
      <c r="Q52" s="1" t="s">
        <v>12</v>
      </c>
      <c r="R52" s="18">
        <v>0.5</v>
      </c>
      <c r="S52" s="65"/>
      <c r="T52" s="63"/>
      <c r="U52" s="63"/>
      <c r="V52" s="63"/>
      <c r="W52" s="63"/>
      <c r="X52" s="63"/>
      <c r="Y52" s="63"/>
      <c r="Z52" s="63"/>
      <c r="AA52" s="64"/>
    </row>
    <row r="53" spans="2:50" ht="13.5" thickBot="1" x14ac:dyDescent="0.25">
      <c r="B53" s="89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1"/>
      <c r="O53" s="10"/>
      <c r="P53" s="12"/>
      <c r="Q53" s="2" t="s">
        <v>13</v>
      </c>
      <c r="R53" s="19">
        <v>0.3</v>
      </c>
      <c r="S53" s="66"/>
      <c r="T53" s="67"/>
      <c r="U53" s="67"/>
      <c r="V53" s="67"/>
      <c r="W53" s="67"/>
      <c r="X53" s="67"/>
      <c r="Y53" s="67"/>
      <c r="Z53" s="67"/>
      <c r="AA53" s="68"/>
    </row>
    <row r="54" spans="2:50" ht="14.25" thickTop="1" thickBot="1" x14ac:dyDescent="0.25">
      <c r="B54" s="89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1"/>
      <c r="O54" s="10"/>
    </row>
    <row r="55" spans="2:50" ht="14.25" thickTop="1" thickBot="1" x14ac:dyDescent="0.25">
      <c r="B55" s="89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1"/>
      <c r="O55" s="10"/>
      <c r="Q55" s="69" t="s">
        <v>52</v>
      </c>
      <c r="R55" s="70"/>
      <c r="S55" s="70"/>
      <c r="T55" s="70"/>
      <c r="U55" s="70"/>
      <c r="V55" s="70"/>
      <c r="W55" s="70"/>
      <c r="X55" s="70"/>
      <c r="Y55" s="70"/>
      <c r="Z55" s="70"/>
      <c r="AA55" s="71"/>
    </row>
    <row r="56" spans="2:50" ht="18" customHeight="1" thickTop="1" x14ac:dyDescent="0.2">
      <c r="B56" s="89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1"/>
      <c r="O56" s="10"/>
      <c r="Q56" s="95" t="s">
        <v>353</v>
      </c>
      <c r="R56" s="96"/>
      <c r="S56" s="96"/>
      <c r="T56" s="96"/>
      <c r="U56" s="96"/>
      <c r="V56" s="96"/>
      <c r="W56" s="96"/>
      <c r="X56" s="96"/>
      <c r="Y56" s="96"/>
      <c r="Z56" s="96"/>
      <c r="AA56" s="97"/>
    </row>
    <row r="57" spans="2:50" ht="18" customHeight="1" x14ac:dyDescent="0.2">
      <c r="B57" s="89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1"/>
      <c r="O57" s="10"/>
      <c r="Q57" s="98"/>
      <c r="R57" s="99"/>
      <c r="S57" s="99"/>
      <c r="T57" s="99"/>
      <c r="U57" s="99"/>
      <c r="V57" s="99"/>
      <c r="W57" s="99"/>
      <c r="X57" s="99"/>
      <c r="Y57" s="99"/>
      <c r="Z57" s="99"/>
      <c r="AA57" s="100"/>
    </row>
    <row r="58" spans="2:50" ht="18" customHeight="1" x14ac:dyDescent="0.2">
      <c r="B58" s="89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1"/>
      <c r="O58" s="10"/>
      <c r="Q58" s="98"/>
      <c r="R58" s="99"/>
      <c r="S58" s="99"/>
      <c r="T58" s="99"/>
      <c r="U58" s="99"/>
      <c r="V58" s="99"/>
      <c r="W58" s="99"/>
      <c r="X58" s="99"/>
      <c r="Y58" s="99"/>
      <c r="Z58" s="99"/>
      <c r="AA58" s="100"/>
    </row>
    <row r="59" spans="2:50" ht="18" customHeight="1" x14ac:dyDescent="0.2">
      <c r="B59" s="89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1"/>
      <c r="O59" s="10"/>
      <c r="Q59" s="98"/>
      <c r="R59" s="99"/>
      <c r="S59" s="99"/>
      <c r="T59" s="99"/>
      <c r="U59" s="99"/>
      <c r="V59" s="99"/>
      <c r="W59" s="99"/>
      <c r="X59" s="99"/>
      <c r="Y59" s="99"/>
      <c r="Z59" s="99"/>
      <c r="AA59" s="100"/>
    </row>
    <row r="60" spans="2:50" ht="18" customHeight="1" x14ac:dyDescent="0.2">
      <c r="B60" s="89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1"/>
      <c r="O60" s="10"/>
      <c r="Q60" s="98"/>
      <c r="R60" s="99"/>
      <c r="S60" s="99"/>
      <c r="T60" s="99"/>
      <c r="U60" s="99"/>
      <c r="V60" s="99"/>
      <c r="W60" s="99"/>
      <c r="X60" s="99"/>
      <c r="Y60" s="99"/>
      <c r="Z60" s="99"/>
      <c r="AA60" s="100"/>
    </row>
    <row r="61" spans="2:50" ht="18" customHeight="1" x14ac:dyDescent="0.2">
      <c r="B61" s="89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1"/>
      <c r="O61" s="10"/>
      <c r="Q61" s="98"/>
      <c r="R61" s="99"/>
      <c r="S61" s="99"/>
      <c r="T61" s="99"/>
      <c r="U61" s="99"/>
      <c r="V61" s="99"/>
      <c r="W61" s="99"/>
      <c r="X61" s="99"/>
      <c r="Y61" s="99"/>
      <c r="Z61" s="99"/>
      <c r="AA61" s="100"/>
    </row>
    <row r="62" spans="2:50" ht="18" customHeight="1" x14ac:dyDescent="0.2">
      <c r="B62" s="89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1"/>
      <c r="O62" s="10"/>
      <c r="Q62" s="98"/>
      <c r="R62" s="99"/>
      <c r="S62" s="99"/>
      <c r="T62" s="99"/>
      <c r="U62" s="99"/>
      <c r="V62" s="99"/>
      <c r="W62" s="99"/>
      <c r="X62" s="99"/>
      <c r="Y62" s="99"/>
      <c r="Z62" s="99"/>
      <c r="AA62" s="100"/>
    </row>
    <row r="63" spans="2:50" ht="18" customHeight="1" x14ac:dyDescent="0.2">
      <c r="B63" s="89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1"/>
      <c r="O63" s="10"/>
      <c r="Q63" s="98"/>
      <c r="R63" s="99"/>
      <c r="S63" s="99"/>
      <c r="T63" s="99"/>
      <c r="U63" s="99"/>
      <c r="V63" s="99"/>
      <c r="W63" s="99"/>
      <c r="X63" s="99"/>
      <c r="Y63" s="99"/>
      <c r="Z63" s="99"/>
      <c r="AA63" s="100"/>
    </row>
    <row r="64" spans="2:50" ht="18" customHeight="1" x14ac:dyDescent="0.2">
      <c r="B64" s="89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1"/>
      <c r="O64" s="10"/>
      <c r="Q64" s="98"/>
      <c r="R64" s="99"/>
      <c r="S64" s="99"/>
      <c r="T64" s="99"/>
      <c r="U64" s="99"/>
      <c r="V64" s="99"/>
      <c r="W64" s="99"/>
      <c r="X64" s="99"/>
      <c r="Y64" s="99"/>
      <c r="Z64" s="99"/>
      <c r="AA64" s="100"/>
    </row>
    <row r="65" spans="2:27" ht="18" customHeight="1" x14ac:dyDescent="0.2">
      <c r="B65" s="89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1"/>
      <c r="O65" s="10"/>
      <c r="Q65" s="98"/>
      <c r="R65" s="99"/>
      <c r="S65" s="99"/>
      <c r="T65" s="99"/>
      <c r="U65" s="99"/>
      <c r="V65" s="99"/>
      <c r="W65" s="99"/>
      <c r="X65" s="99"/>
      <c r="Y65" s="99"/>
      <c r="Z65" s="99"/>
      <c r="AA65" s="100"/>
    </row>
    <row r="66" spans="2:27" ht="18" customHeight="1" x14ac:dyDescent="0.2">
      <c r="B66" s="89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1"/>
      <c r="O66" s="10"/>
      <c r="Q66" s="98"/>
      <c r="R66" s="99"/>
      <c r="S66" s="99"/>
      <c r="T66" s="99"/>
      <c r="U66" s="99"/>
      <c r="V66" s="99"/>
      <c r="W66" s="99"/>
      <c r="X66" s="99"/>
      <c r="Y66" s="99"/>
      <c r="Z66" s="99"/>
      <c r="AA66" s="100"/>
    </row>
    <row r="67" spans="2:27" ht="18" customHeight="1" thickBot="1" x14ac:dyDescent="0.25">
      <c r="B67" s="89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1"/>
      <c r="O67" s="10"/>
      <c r="Q67" s="101"/>
      <c r="R67" s="102"/>
      <c r="S67" s="102"/>
      <c r="T67" s="102"/>
      <c r="U67" s="102"/>
      <c r="V67" s="102"/>
      <c r="W67" s="102"/>
      <c r="X67" s="102"/>
      <c r="Y67" s="102"/>
      <c r="Z67" s="102"/>
      <c r="AA67" s="103"/>
    </row>
    <row r="68" spans="2:27" ht="14.25" thickTop="1" thickBot="1" x14ac:dyDescent="0.25">
      <c r="B68" s="89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1"/>
      <c r="O68" s="10"/>
    </row>
    <row r="69" spans="2:27" ht="14.25" thickTop="1" thickBot="1" x14ac:dyDescent="0.25">
      <c r="B69" s="89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1"/>
      <c r="O69" s="10"/>
      <c r="Q69" s="104" t="s">
        <v>47</v>
      </c>
      <c r="R69" s="105"/>
      <c r="S69" s="105"/>
      <c r="T69" s="105"/>
      <c r="U69" s="105"/>
      <c r="V69" s="105"/>
      <c r="W69" s="105"/>
      <c r="X69" s="105"/>
      <c r="Y69" s="105"/>
      <c r="Z69" s="105"/>
      <c r="AA69" s="106"/>
    </row>
    <row r="70" spans="2:27" ht="13.5" thickTop="1" x14ac:dyDescent="0.2">
      <c r="B70" s="89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1"/>
      <c r="O70" s="10"/>
      <c r="Q70" s="110"/>
      <c r="R70" s="111"/>
      <c r="S70" s="111"/>
      <c r="T70" s="111"/>
      <c r="U70" s="112"/>
      <c r="V70" s="61"/>
      <c r="W70" s="61"/>
      <c r="X70" s="61"/>
      <c r="Y70" s="61"/>
      <c r="Z70" s="61"/>
      <c r="AA70" s="62"/>
    </row>
    <row r="71" spans="2:27" x14ac:dyDescent="0.2">
      <c r="B71" s="89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1"/>
      <c r="O71" s="10"/>
      <c r="Q71" s="113"/>
      <c r="R71" s="114"/>
      <c r="S71" s="114"/>
      <c r="T71" s="114"/>
      <c r="U71" s="115"/>
      <c r="V71" s="58"/>
      <c r="W71" s="58"/>
      <c r="X71" s="58"/>
      <c r="Y71" s="58"/>
      <c r="Z71" s="58"/>
      <c r="AA71" s="60"/>
    </row>
    <row r="72" spans="2:27" x14ac:dyDescent="0.2">
      <c r="B72" s="89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1"/>
      <c r="O72" s="10"/>
      <c r="Q72" s="113"/>
      <c r="R72" s="114"/>
      <c r="S72" s="114"/>
      <c r="T72" s="114"/>
      <c r="U72" s="115"/>
      <c r="V72" s="58"/>
      <c r="W72" s="58"/>
      <c r="X72" s="58"/>
      <c r="Y72" s="58"/>
      <c r="Z72" s="58"/>
      <c r="AA72" s="60"/>
    </row>
    <row r="73" spans="2:27" x14ac:dyDescent="0.2">
      <c r="B73" s="89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1"/>
      <c r="O73" s="10"/>
      <c r="Q73" s="113"/>
      <c r="R73" s="114"/>
      <c r="S73" s="114"/>
      <c r="T73" s="114"/>
      <c r="U73" s="115"/>
      <c r="V73" s="58"/>
      <c r="W73" s="58"/>
      <c r="X73" s="58"/>
      <c r="Y73" s="58"/>
      <c r="Z73" s="58"/>
      <c r="AA73" s="60"/>
    </row>
    <row r="74" spans="2:27" x14ac:dyDescent="0.2">
      <c r="B74" s="89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1"/>
      <c r="O74" s="10"/>
      <c r="Q74" s="113"/>
      <c r="R74" s="114"/>
      <c r="S74" s="114"/>
      <c r="T74" s="114"/>
      <c r="U74" s="115"/>
      <c r="V74" s="58"/>
      <c r="W74" s="58"/>
      <c r="X74" s="58"/>
      <c r="Y74" s="58"/>
      <c r="Z74" s="58"/>
      <c r="AA74" s="60"/>
    </row>
    <row r="75" spans="2:27" x14ac:dyDescent="0.2">
      <c r="B75" s="89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1"/>
      <c r="O75" s="10"/>
      <c r="Q75" s="113"/>
      <c r="R75" s="114"/>
      <c r="S75" s="114"/>
      <c r="T75" s="114"/>
      <c r="U75" s="115"/>
      <c r="V75" s="58"/>
      <c r="W75" s="58"/>
      <c r="X75" s="58"/>
      <c r="Y75" s="58"/>
      <c r="Z75" s="58"/>
      <c r="AA75" s="60"/>
    </row>
    <row r="76" spans="2:27" x14ac:dyDescent="0.2">
      <c r="B76" s="89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1"/>
      <c r="O76" s="10"/>
      <c r="Q76" s="113"/>
      <c r="R76" s="114"/>
      <c r="S76" s="114"/>
      <c r="T76" s="114"/>
      <c r="U76" s="115"/>
      <c r="V76" s="58"/>
      <c r="W76" s="58"/>
      <c r="X76" s="58"/>
      <c r="Y76" s="58"/>
      <c r="Z76" s="58"/>
      <c r="AA76" s="60"/>
    </row>
    <row r="77" spans="2:27" x14ac:dyDescent="0.2">
      <c r="B77" s="89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1"/>
      <c r="O77" s="10"/>
      <c r="Q77" s="113"/>
      <c r="R77" s="114"/>
      <c r="S77" s="114"/>
      <c r="T77" s="114"/>
      <c r="U77" s="115"/>
      <c r="V77" s="58"/>
      <c r="W77" s="58"/>
      <c r="X77" s="58"/>
      <c r="Y77" s="58"/>
      <c r="Z77" s="58"/>
      <c r="AA77" s="60"/>
    </row>
    <row r="78" spans="2:27" x14ac:dyDescent="0.2">
      <c r="B78" s="89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1"/>
      <c r="O78" s="10"/>
      <c r="Q78" s="113"/>
      <c r="R78" s="114"/>
      <c r="S78" s="114"/>
      <c r="T78" s="114"/>
      <c r="U78" s="115"/>
      <c r="V78" s="58"/>
      <c r="W78" s="58"/>
      <c r="X78" s="58"/>
      <c r="Y78" s="58"/>
      <c r="Z78" s="58"/>
      <c r="AA78" s="60"/>
    </row>
    <row r="79" spans="2:27" x14ac:dyDescent="0.2">
      <c r="B79" s="89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1"/>
      <c r="O79" s="10"/>
      <c r="Q79" s="113"/>
      <c r="R79" s="114"/>
      <c r="S79" s="114"/>
      <c r="T79" s="114"/>
      <c r="U79" s="115"/>
      <c r="V79" s="58"/>
      <c r="W79" s="58"/>
      <c r="X79" s="58"/>
      <c r="Y79" s="58"/>
      <c r="Z79" s="58"/>
      <c r="AA79" s="60"/>
    </row>
    <row r="80" spans="2:27" x14ac:dyDescent="0.2">
      <c r="B80" s="89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1"/>
      <c r="O80" s="10"/>
      <c r="Q80" s="113"/>
      <c r="R80" s="114"/>
      <c r="S80" s="114"/>
      <c r="T80" s="114"/>
      <c r="U80" s="115"/>
      <c r="V80" s="58"/>
      <c r="W80" s="58"/>
      <c r="X80" s="58"/>
      <c r="Y80" s="58"/>
      <c r="Z80" s="58"/>
      <c r="AA80" s="60"/>
    </row>
    <row r="81" spans="2:27" x14ac:dyDescent="0.2">
      <c r="B81" s="89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1"/>
      <c r="O81" s="10"/>
      <c r="Q81" s="113"/>
      <c r="R81" s="114"/>
      <c r="S81" s="114"/>
      <c r="T81" s="114"/>
      <c r="U81" s="115"/>
      <c r="V81" s="58"/>
      <c r="W81" s="58"/>
      <c r="X81" s="58"/>
      <c r="Y81" s="58"/>
      <c r="Z81" s="58"/>
      <c r="AA81" s="60"/>
    </row>
    <row r="82" spans="2:27" x14ac:dyDescent="0.2">
      <c r="B82" s="89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1"/>
      <c r="O82" s="10"/>
      <c r="Q82" s="116"/>
      <c r="R82" s="117"/>
      <c r="S82" s="117"/>
      <c r="T82" s="117"/>
      <c r="U82" s="118"/>
      <c r="V82" s="58"/>
      <c r="W82" s="58"/>
      <c r="X82" s="58"/>
      <c r="Y82" s="58"/>
      <c r="Z82" s="58"/>
      <c r="AA82" s="60"/>
    </row>
    <row r="83" spans="2:27" ht="13.5" thickBot="1" x14ac:dyDescent="0.25">
      <c r="B83" s="89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1"/>
      <c r="O83" s="10"/>
      <c r="Q83" s="107" t="s">
        <v>78</v>
      </c>
      <c r="R83" s="108"/>
      <c r="S83" s="108"/>
      <c r="T83" s="108"/>
      <c r="U83" s="108"/>
      <c r="V83" s="108" t="s">
        <v>79</v>
      </c>
      <c r="W83" s="108"/>
      <c r="X83" s="108"/>
      <c r="Y83" s="108"/>
      <c r="Z83" s="108"/>
      <c r="AA83" s="109"/>
    </row>
    <row r="84" spans="2:27" ht="14.25" thickTop="1" thickBot="1" x14ac:dyDescent="0.25">
      <c r="B84" s="89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1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89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1"/>
      <c r="Q85" s="55"/>
      <c r="R85" s="56"/>
      <c r="S85" s="56"/>
      <c r="T85" s="56"/>
      <c r="U85" s="56"/>
      <c r="V85" s="56"/>
      <c r="W85" s="56"/>
      <c r="X85" s="56"/>
      <c r="Y85" s="56"/>
      <c r="Z85" s="56"/>
      <c r="AA85" s="59"/>
    </row>
    <row r="86" spans="2:27" x14ac:dyDescent="0.2">
      <c r="B86" s="89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1"/>
      <c r="Q86" s="57"/>
      <c r="R86" s="58"/>
      <c r="S86" s="58"/>
      <c r="T86" s="58"/>
      <c r="U86" s="58"/>
      <c r="V86" s="58"/>
      <c r="W86" s="58"/>
      <c r="X86" s="58"/>
      <c r="Y86" s="58"/>
      <c r="Z86" s="58"/>
      <c r="AA86" s="60"/>
    </row>
    <row r="87" spans="2:27" x14ac:dyDescent="0.2">
      <c r="B87" s="89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1"/>
      <c r="Q87" s="57"/>
      <c r="R87" s="58"/>
      <c r="S87" s="58"/>
      <c r="T87" s="58"/>
      <c r="U87" s="58"/>
      <c r="V87" s="58"/>
      <c r="W87" s="58"/>
      <c r="X87" s="58"/>
      <c r="Y87" s="58"/>
      <c r="Z87" s="58"/>
      <c r="AA87" s="60"/>
    </row>
    <row r="88" spans="2:27" x14ac:dyDescent="0.2">
      <c r="B88" s="89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1"/>
      <c r="Q88" s="57"/>
      <c r="R88" s="58"/>
      <c r="S88" s="58"/>
      <c r="T88" s="58"/>
      <c r="U88" s="58"/>
      <c r="V88" s="58"/>
      <c r="W88" s="58"/>
      <c r="X88" s="58"/>
      <c r="Y88" s="58"/>
      <c r="Z88" s="58"/>
      <c r="AA88" s="60"/>
    </row>
    <row r="89" spans="2:27" x14ac:dyDescent="0.2">
      <c r="B89" s="89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1"/>
      <c r="Q89" s="57"/>
      <c r="R89" s="58"/>
      <c r="S89" s="58"/>
      <c r="T89" s="58"/>
      <c r="U89" s="58"/>
      <c r="V89" s="58"/>
      <c r="W89" s="58"/>
      <c r="X89" s="58"/>
      <c r="Y89" s="58"/>
      <c r="Z89" s="58"/>
      <c r="AA89" s="60"/>
    </row>
    <row r="90" spans="2:27" x14ac:dyDescent="0.2">
      <c r="B90" s="89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1"/>
      <c r="Q90" s="57"/>
      <c r="R90" s="58"/>
      <c r="S90" s="58"/>
      <c r="T90" s="58"/>
      <c r="U90" s="58"/>
      <c r="V90" s="58"/>
      <c r="W90" s="58"/>
      <c r="X90" s="58"/>
      <c r="Y90" s="58"/>
      <c r="Z90" s="58"/>
      <c r="AA90" s="60"/>
    </row>
    <row r="91" spans="2:27" x14ac:dyDescent="0.2">
      <c r="B91" s="89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1"/>
      <c r="Q91" s="57"/>
      <c r="R91" s="58"/>
      <c r="S91" s="58"/>
      <c r="T91" s="58"/>
      <c r="U91" s="58"/>
      <c r="V91" s="58"/>
      <c r="W91" s="58"/>
      <c r="X91" s="58"/>
      <c r="Y91" s="58"/>
      <c r="Z91" s="58"/>
      <c r="AA91" s="60"/>
    </row>
    <row r="92" spans="2:27" x14ac:dyDescent="0.2">
      <c r="B92" s="89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1"/>
      <c r="Q92" s="57"/>
      <c r="R92" s="58"/>
      <c r="S92" s="58"/>
      <c r="T92" s="58"/>
      <c r="U92" s="58"/>
      <c r="V92" s="58"/>
      <c r="W92" s="58"/>
      <c r="X92" s="58"/>
      <c r="Y92" s="58"/>
      <c r="Z92" s="58"/>
      <c r="AA92" s="60"/>
    </row>
    <row r="93" spans="2:27" x14ac:dyDescent="0.2">
      <c r="B93" s="89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1"/>
      <c r="Q93" s="57"/>
      <c r="R93" s="58"/>
      <c r="S93" s="58"/>
      <c r="T93" s="58"/>
      <c r="U93" s="58"/>
      <c r="V93" s="58"/>
      <c r="W93" s="58"/>
      <c r="X93" s="58"/>
      <c r="Y93" s="58"/>
      <c r="Z93" s="58"/>
      <c r="AA93" s="60"/>
    </row>
    <row r="94" spans="2:27" x14ac:dyDescent="0.2">
      <c r="B94" s="89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1"/>
      <c r="Q94" s="57"/>
      <c r="R94" s="58"/>
      <c r="S94" s="58"/>
      <c r="T94" s="58"/>
      <c r="U94" s="58"/>
      <c r="V94" s="58"/>
      <c r="W94" s="58"/>
      <c r="X94" s="58"/>
      <c r="Y94" s="58"/>
      <c r="Z94" s="58"/>
      <c r="AA94" s="60"/>
    </row>
    <row r="95" spans="2:27" x14ac:dyDescent="0.2">
      <c r="B95" s="89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1"/>
      <c r="Q95" s="57"/>
      <c r="R95" s="58"/>
      <c r="S95" s="58"/>
      <c r="T95" s="58"/>
      <c r="U95" s="58"/>
      <c r="V95" s="58"/>
      <c r="W95" s="58"/>
      <c r="X95" s="58"/>
      <c r="Y95" s="58"/>
      <c r="Z95" s="58"/>
      <c r="AA95" s="60"/>
    </row>
    <row r="96" spans="2:27" x14ac:dyDescent="0.2">
      <c r="B96" s="89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1"/>
      <c r="Q96" s="57"/>
      <c r="R96" s="58"/>
      <c r="S96" s="58"/>
      <c r="T96" s="58"/>
      <c r="U96" s="58"/>
      <c r="V96" s="58"/>
      <c r="W96" s="58"/>
      <c r="X96" s="58"/>
      <c r="Y96" s="58"/>
      <c r="Z96" s="58"/>
      <c r="AA96" s="60"/>
    </row>
    <row r="97" spans="2:27" x14ac:dyDescent="0.2">
      <c r="B97" s="89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1"/>
      <c r="Q97" s="57"/>
      <c r="R97" s="58"/>
      <c r="S97" s="58"/>
      <c r="T97" s="58"/>
      <c r="U97" s="58"/>
      <c r="V97" s="58"/>
      <c r="W97" s="58"/>
      <c r="X97" s="58"/>
      <c r="Y97" s="58"/>
      <c r="Z97" s="58"/>
      <c r="AA97" s="60"/>
    </row>
    <row r="98" spans="2:27" ht="13.5" thickBot="1" x14ac:dyDescent="0.25">
      <c r="B98" s="92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4"/>
      <c r="Q98" s="107" t="s">
        <v>339</v>
      </c>
      <c r="R98" s="108"/>
      <c r="S98" s="108"/>
      <c r="T98" s="108"/>
      <c r="U98" s="108"/>
      <c r="V98" s="108" t="s">
        <v>340</v>
      </c>
      <c r="W98" s="108"/>
      <c r="X98" s="108"/>
      <c r="Y98" s="108"/>
      <c r="Z98" s="108"/>
      <c r="AA98" s="109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6" orientation="portrait" r:id="rId1"/>
  <headerFooter alignWithMargins="0"/>
  <colBreaks count="1" manualBreakCount="1">
    <brk id="15" max="1048575" man="1"/>
  </colBreaks>
  <ignoredErrors>
    <ignoredError sqref="S28:S29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248"/>
  <sheetViews>
    <sheetView showGridLines="0" tabSelected="1" view="pageBreakPreview" topLeftCell="B539" zoomScale="80" zoomScaleNormal="80" zoomScaleSheetLayoutView="80" workbookViewId="0">
      <selection activeCell="G4" sqref="G4:V579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29" customWidth="1"/>
    <col min="3" max="3" width="15.2851562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5.85546875" style="24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54.28515625" style="32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50" t="s">
        <v>55</v>
      </c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250"/>
      <c r="T1" s="250"/>
      <c r="U1" s="250"/>
      <c r="V1" s="250"/>
      <c r="W1" s="250"/>
    </row>
    <row r="2" spans="1:32" s="26" customFormat="1" ht="119.25" customHeight="1" x14ac:dyDescent="0.2">
      <c r="B2" s="20" t="s">
        <v>70</v>
      </c>
      <c r="C2" s="20" t="s">
        <v>323</v>
      </c>
      <c r="D2" s="20" t="s">
        <v>324</v>
      </c>
      <c r="E2" s="20" t="s">
        <v>75</v>
      </c>
      <c r="F2" s="20" t="s">
        <v>56</v>
      </c>
      <c r="G2" s="20" t="s">
        <v>325</v>
      </c>
      <c r="H2" s="20" t="s">
        <v>295</v>
      </c>
      <c r="I2" s="20" t="s">
        <v>326</v>
      </c>
      <c r="J2" s="20" t="s">
        <v>296</v>
      </c>
      <c r="K2" s="20" t="s">
        <v>57</v>
      </c>
      <c r="L2" s="20" t="s">
        <v>297</v>
      </c>
      <c r="M2" s="20" t="s">
        <v>298</v>
      </c>
      <c r="N2" s="20" t="s">
        <v>58</v>
      </c>
      <c r="O2" s="20" t="s">
        <v>59</v>
      </c>
      <c r="P2" s="20" t="s">
        <v>300</v>
      </c>
      <c r="Q2" s="20" t="s">
        <v>301</v>
      </c>
      <c r="R2" s="20" t="s">
        <v>299</v>
      </c>
      <c r="S2" s="20" t="s">
        <v>302</v>
      </c>
      <c r="T2" s="20" t="s">
        <v>303</v>
      </c>
      <c r="U2" s="20" t="s">
        <v>60</v>
      </c>
      <c r="V2" s="20" t="s">
        <v>61</v>
      </c>
      <c r="W2" s="20" t="s">
        <v>327</v>
      </c>
    </row>
    <row r="3" spans="1:32" s="22" customFormat="1" ht="23.25" customHeight="1" x14ac:dyDescent="0.2">
      <c r="A3" s="45" t="s">
        <v>328</v>
      </c>
      <c r="B3" s="27" t="s">
        <v>2</v>
      </c>
      <c r="C3" s="50" t="s">
        <v>319</v>
      </c>
      <c r="D3" s="50" t="s">
        <v>320</v>
      </c>
      <c r="E3" s="50" t="s">
        <v>322</v>
      </c>
      <c r="F3" s="50" t="s">
        <v>62</v>
      </c>
      <c r="G3" s="50" t="s">
        <v>3</v>
      </c>
      <c r="H3" s="50" t="s">
        <v>291</v>
      </c>
      <c r="I3" s="50" t="s">
        <v>4</v>
      </c>
      <c r="J3" s="50" t="s">
        <v>292</v>
      </c>
      <c r="K3" s="50" t="s">
        <v>5</v>
      </c>
      <c r="L3" s="50" t="s">
        <v>293</v>
      </c>
      <c r="M3" s="50" t="s">
        <v>53</v>
      </c>
      <c r="N3" s="50" t="s">
        <v>6</v>
      </c>
      <c r="O3" s="50" t="s">
        <v>7</v>
      </c>
      <c r="P3" s="50" t="s">
        <v>8</v>
      </c>
      <c r="Q3" s="50" t="s">
        <v>9</v>
      </c>
      <c r="R3" s="50" t="s">
        <v>294</v>
      </c>
      <c r="S3" s="50" t="s">
        <v>10</v>
      </c>
      <c r="T3" s="50" t="s">
        <v>11</v>
      </c>
      <c r="U3" s="50" t="s">
        <v>12</v>
      </c>
      <c r="V3" s="50" t="s">
        <v>13</v>
      </c>
      <c r="W3" s="50" t="s">
        <v>0</v>
      </c>
    </row>
    <row r="4" spans="1:32" ht="15" customHeight="1" x14ac:dyDescent="0.2">
      <c r="A4" s="46">
        <f>SUM(G4:V4)</f>
        <v>264</v>
      </c>
      <c r="B4" s="54">
        <v>41801</v>
      </c>
      <c r="C4" s="52" t="s">
        <v>309</v>
      </c>
      <c r="D4" s="52" t="s">
        <v>321</v>
      </c>
      <c r="E4" s="51">
        <v>2200</v>
      </c>
      <c r="F4" s="51">
        <v>1</v>
      </c>
      <c r="G4" s="51">
        <v>215</v>
      </c>
      <c r="H4" s="51">
        <v>6</v>
      </c>
      <c r="I4" s="51">
        <v>15</v>
      </c>
      <c r="J4" s="51">
        <v>5</v>
      </c>
      <c r="K4" s="51">
        <v>0</v>
      </c>
      <c r="L4" s="51">
        <v>0</v>
      </c>
      <c r="M4" s="51">
        <v>0</v>
      </c>
      <c r="N4" s="51">
        <v>4</v>
      </c>
      <c r="O4" s="51">
        <v>0</v>
      </c>
      <c r="P4" s="51">
        <v>0</v>
      </c>
      <c r="Q4" s="51">
        <v>2</v>
      </c>
      <c r="R4" s="51">
        <v>0</v>
      </c>
      <c r="S4" s="51">
        <v>0</v>
      </c>
      <c r="T4" s="51">
        <v>0</v>
      </c>
      <c r="U4" s="51">
        <v>10</v>
      </c>
      <c r="V4" s="51">
        <v>7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6">
        <f t="shared" ref="A5:A68" si="0">SUM(G5:V5)</f>
        <v>263</v>
      </c>
      <c r="B5" s="54">
        <v>41801</v>
      </c>
      <c r="C5" s="52" t="s">
        <v>309</v>
      </c>
      <c r="D5" s="52" t="s">
        <v>321</v>
      </c>
      <c r="E5" s="51">
        <v>2215</v>
      </c>
      <c r="F5" s="51">
        <v>1</v>
      </c>
      <c r="G5" s="51">
        <v>205</v>
      </c>
      <c r="H5" s="51">
        <v>8</v>
      </c>
      <c r="I5" s="51">
        <v>11</v>
      </c>
      <c r="J5" s="51">
        <v>7</v>
      </c>
      <c r="K5" s="51">
        <v>0</v>
      </c>
      <c r="L5" s="51">
        <v>0</v>
      </c>
      <c r="M5" s="51">
        <v>0</v>
      </c>
      <c r="N5" s="51">
        <v>4</v>
      </c>
      <c r="O5" s="51">
        <v>1</v>
      </c>
      <c r="P5" s="51">
        <v>2</v>
      </c>
      <c r="Q5" s="51">
        <v>1</v>
      </c>
      <c r="R5" s="51">
        <v>0</v>
      </c>
      <c r="S5" s="51">
        <v>0</v>
      </c>
      <c r="T5" s="51">
        <v>0</v>
      </c>
      <c r="U5" s="51">
        <v>22</v>
      </c>
      <c r="V5" s="51">
        <v>2</v>
      </c>
      <c r="W5" s="51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6">
        <f t="shared" si="0"/>
        <v>237</v>
      </c>
      <c r="B6" s="54">
        <v>41801</v>
      </c>
      <c r="C6" s="52" t="s">
        <v>309</v>
      </c>
      <c r="D6" s="52" t="s">
        <v>321</v>
      </c>
      <c r="E6" s="51">
        <v>2230</v>
      </c>
      <c r="F6" s="51">
        <v>1</v>
      </c>
      <c r="G6" s="51">
        <v>164</v>
      </c>
      <c r="H6" s="51">
        <v>9</v>
      </c>
      <c r="I6" s="51">
        <v>8</v>
      </c>
      <c r="J6" s="51">
        <v>10</v>
      </c>
      <c r="K6" s="51">
        <v>2</v>
      </c>
      <c r="L6" s="51">
        <v>0</v>
      </c>
      <c r="M6" s="51">
        <v>0</v>
      </c>
      <c r="N6" s="51">
        <v>3</v>
      </c>
      <c r="O6" s="51">
        <v>0</v>
      </c>
      <c r="P6" s="51">
        <v>1</v>
      </c>
      <c r="Q6" s="51">
        <v>1</v>
      </c>
      <c r="R6" s="51">
        <v>1</v>
      </c>
      <c r="S6" s="51">
        <v>0</v>
      </c>
      <c r="T6" s="51">
        <v>0</v>
      </c>
      <c r="U6" s="51">
        <v>38</v>
      </c>
      <c r="V6" s="51">
        <v>0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6">
        <f t="shared" si="0"/>
        <v>213</v>
      </c>
      <c r="B7" s="54">
        <v>41801</v>
      </c>
      <c r="C7" s="52" t="s">
        <v>309</v>
      </c>
      <c r="D7" s="52" t="s">
        <v>321</v>
      </c>
      <c r="E7" s="51">
        <v>2245</v>
      </c>
      <c r="F7" s="51">
        <v>1</v>
      </c>
      <c r="G7" s="51">
        <v>166</v>
      </c>
      <c r="H7" s="51">
        <v>6</v>
      </c>
      <c r="I7" s="51">
        <v>8</v>
      </c>
      <c r="J7" s="51">
        <v>2</v>
      </c>
      <c r="K7" s="51">
        <v>1</v>
      </c>
      <c r="L7" s="51">
        <v>0</v>
      </c>
      <c r="M7" s="51">
        <v>0</v>
      </c>
      <c r="N7" s="51">
        <v>4</v>
      </c>
      <c r="O7" s="51">
        <v>0</v>
      </c>
      <c r="P7" s="51">
        <v>1</v>
      </c>
      <c r="Q7" s="51">
        <v>3</v>
      </c>
      <c r="R7" s="51">
        <v>0</v>
      </c>
      <c r="S7" s="51">
        <v>0</v>
      </c>
      <c r="T7" s="51">
        <v>0</v>
      </c>
      <c r="U7" s="51">
        <v>21</v>
      </c>
      <c r="V7" s="51">
        <v>1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6">
        <f t="shared" si="0"/>
        <v>197</v>
      </c>
      <c r="B8" s="54">
        <v>41801</v>
      </c>
      <c r="C8" s="52" t="s">
        <v>309</v>
      </c>
      <c r="D8" s="52" t="s">
        <v>321</v>
      </c>
      <c r="E8" s="51">
        <v>2300</v>
      </c>
      <c r="F8" s="51">
        <v>1</v>
      </c>
      <c r="G8" s="51">
        <v>143</v>
      </c>
      <c r="H8" s="51">
        <v>6</v>
      </c>
      <c r="I8" s="51">
        <v>3</v>
      </c>
      <c r="J8" s="51">
        <v>2</v>
      </c>
      <c r="K8" s="51">
        <v>1</v>
      </c>
      <c r="L8" s="51">
        <v>0</v>
      </c>
      <c r="M8" s="51">
        <v>0</v>
      </c>
      <c r="N8" s="51">
        <v>11</v>
      </c>
      <c r="O8" s="51">
        <v>0</v>
      </c>
      <c r="P8" s="51">
        <v>1</v>
      </c>
      <c r="Q8" s="51">
        <v>1</v>
      </c>
      <c r="R8" s="51">
        <v>2</v>
      </c>
      <c r="S8" s="51">
        <v>0</v>
      </c>
      <c r="T8" s="51">
        <v>0</v>
      </c>
      <c r="U8" s="51">
        <v>27</v>
      </c>
      <c r="V8" s="51">
        <v>0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6">
        <f t="shared" si="0"/>
        <v>179</v>
      </c>
      <c r="B9" s="54">
        <v>41801</v>
      </c>
      <c r="C9" s="52" t="s">
        <v>309</v>
      </c>
      <c r="D9" s="52" t="s">
        <v>321</v>
      </c>
      <c r="E9" s="51">
        <v>2315</v>
      </c>
      <c r="F9" s="51">
        <v>1</v>
      </c>
      <c r="G9" s="51">
        <v>123</v>
      </c>
      <c r="H9" s="51">
        <v>7</v>
      </c>
      <c r="I9" s="51">
        <v>7</v>
      </c>
      <c r="J9" s="51">
        <v>5</v>
      </c>
      <c r="K9" s="51">
        <v>2</v>
      </c>
      <c r="L9" s="51">
        <v>0</v>
      </c>
      <c r="M9" s="51">
        <v>0</v>
      </c>
      <c r="N9" s="51">
        <v>4</v>
      </c>
      <c r="O9" s="51">
        <v>0</v>
      </c>
      <c r="P9" s="51">
        <v>3</v>
      </c>
      <c r="Q9" s="51">
        <v>2</v>
      </c>
      <c r="R9" s="51">
        <v>1</v>
      </c>
      <c r="S9" s="51">
        <v>0</v>
      </c>
      <c r="T9" s="51">
        <v>0</v>
      </c>
      <c r="U9" s="51">
        <v>21</v>
      </c>
      <c r="V9" s="51">
        <v>4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6">
        <f t="shared" si="0"/>
        <v>149</v>
      </c>
      <c r="B10" s="54">
        <v>41801</v>
      </c>
      <c r="C10" s="52" t="s">
        <v>309</v>
      </c>
      <c r="D10" s="52" t="s">
        <v>321</v>
      </c>
      <c r="E10" s="51">
        <v>2330</v>
      </c>
      <c r="F10" s="51">
        <v>1</v>
      </c>
      <c r="G10" s="51">
        <v>105</v>
      </c>
      <c r="H10" s="51">
        <v>6</v>
      </c>
      <c r="I10" s="51">
        <v>5</v>
      </c>
      <c r="J10" s="51">
        <v>1</v>
      </c>
      <c r="K10" s="51">
        <v>1</v>
      </c>
      <c r="L10" s="51">
        <v>0</v>
      </c>
      <c r="M10" s="51">
        <v>0</v>
      </c>
      <c r="N10" s="51">
        <v>3</v>
      </c>
      <c r="O10" s="51">
        <v>1</v>
      </c>
      <c r="P10" s="51">
        <v>0</v>
      </c>
      <c r="Q10" s="51">
        <v>4</v>
      </c>
      <c r="R10" s="51">
        <v>0</v>
      </c>
      <c r="S10" s="51">
        <v>0</v>
      </c>
      <c r="T10" s="51">
        <v>0</v>
      </c>
      <c r="U10" s="51">
        <v>23</v>
      </c>
      <c r="V10" s="51">
        <v>0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6">
        <f t="shared" si="0"/>
        <v>110</v>
      </c>
      <c r="B11" s="54">
        <v>41801</v>
      </c>
      <c r="C11" s="52" t="s">
        <v>309</v>
      </c>
      <c r="D11" s="52" t="s">
        <v>321</v>
      </c>
      <c r="E11" s="51">
        <v>2345</v>
      </c>
      <c r="F11" s="51">
        <v>1</v>
      </c>
      <c r="G11" s="51">
        <v>79</v>
      </c>
      <c r="H11" s="51">
        <v>4</v>
      </c>
      <c r="I11" s="51">
        <v>4</v>
      </c>
      <c r="J11" s="51">
        <v>2</v>
      </c>
      <c r="K11" s="51">
        <v>1</v>
      </c>
      <c r="L11" s="51">
        <v>0</v>
      </c>
      <c r="M11" s="51">
        <v>0</v>
      </c>
      <c r="N11" s="51">
        <v>2</v>
      </c>
      <c r="O11" s="51">
        <v>1</v>
      </c>
      <c r="P11" s="51">
        <v>0</v>
      </c>
      <c r="Q11" s="51">
        <v>2</v>
      </c>
      <c r="R11" s="51">
        <v>3</v>
      </c>
      <c r="S11" s="51">
        <v>0</v>
      </c>
      <c r="T11" s="51">
        <v>0</v>
      </c>
      <c r="U11" s="51">
        <v>12</v>
      </c>
      <c r="V11" s="51">
        <v>0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6">
        <f t="shared" si="0"/>
        <v>98</v>
      </c>
      <c r="B12" s="54">
        <v>41801</v>
      </c>
      <c r="C12" s="52" t="s">
        <v>309</v>
      </c>
      <c r="D12" s="52" t="s">
        <v>321</v>
      </c>
      <c r="E12" s="51">
        <v>0</v>
      </c>
      <c r="F12" s="51">
        <v>1</v>
      </c>
      <c r="G12" s="51">
        <v>71</v>
      </c>
      <c r="H12" s="51">
        <v>1</v>
      </c>
      <c r="I12" s="51">
        <v>3</v>
      </c>
      <c r="J12" s="51">
        <v>4</v>
      </c>
      <c r="K12" s="51">
        <v>1</v>
      </c>
      <c r="L12" s="51">
        <v>0</v>
      </c>
      <c r="M12" s="51">
        <v>0</v>
      </c>
      <c r="N12" s="51">
        <v>5</v>
      </c>
      <c r="O12" s="51">
        <v>0</v>
      </c>
      <c r="P12" s="51">
        <v>0</v>
      </c>
      <c r="Q12" s="51">
        <v>1</v>
      </c>
      <c r="R12" s="51">
        <v>1</v>
      </c>
      <c r="S12" s="51">
        <v>0</v>
      </c>
      <c r="T12" s="51">
        <v>0</v>
      </c>
      <c r="U12" s="51">
        <v>10</v>
      </c>
      <c r="V12" s="51">
        <v>1</v>
      </c>
      <c r="W12" s="51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6">
        <f t="shared" si="0"/>
        <v>67</v>
      </c>
      <c r="B13" s="54">
        <v>41801</v>
      </c>
      <c r="C13" s="52" t="s">
        <v>309</v>
      </c>
      <c r="D13" s="52" t="s">
        <v>321</v>
      </c>
      <c r="E13" s="51">
        <v>15</v>
      </c>
      <c r="F13" s="51">
        <v>1</v>
      </c>
      <c r="G13" s="51">
        <v>49</v>
      </c>
      <c r="H13" s="51">
        <v>2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7</v>
      </c>
      <c r="O13" s="51">
        <v>0</v>
      </c>
      <c r="P13" s="51">
        <v>1</v>
      </c>
      <c r="Q13" s="51">
        <v>2</v>
      </c>
      <c r="R13" s="51">
        <v>2</v>
      </c>
      <c r="S13" s="51">
        <v>0</v>
      </c>
      <c r="T13" s="51">
        <v>0</v>
      </c>
      <c r="U13" s="51">
        <v>4</v>
      </c>
      <c r="V13" s="51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6">
        <f t="shared" si="0"/>
        <v>97</v>
      </c>
      <c r="B14" s="54">
        <v>41801</v>
      </c>
      <c r="C14" s="52" t="s">
        <v>309</v>
      </c>
      <c r="D14" s="52" t="s">
        <v>321</v>
      </c>
      <c r="E14" s="51">
        <v>30</v>
      </c>
      <c r="F14" s="51">
        <v>1</v>
      </c>
      <c r="G14" s="51">
        <v>75</v>
      </c>
      <c r="H14" s="51">
        <v>3</v>
      </c>
      <c r="I14" s="51">
        <v>1</v>
      </c>
      <c r="J14" s="51">
        <v>1</v>
      </c>
      <c r="K14" s="51">
        <v>0</v>
      </c>
      <c r="L14" s="51">
        <v>0</v>
      </c>
      <c r="M14" s="51">
        <v>0</v>
      </c>
      <c r="N14" s="51">
        <v>5</v>
      </c>
      <c r="O14" s="51">
        <v>1</v>
      </c>
      <c r="P14" s="51">
        <v>1</v>
      </c>
      <c r="Q14" s="51">
        <v>0</v>
      </c>
      <c r="R14" s="51">
        <v>3</v>
      </c>
      <c r="S14" s="51">
        <v>0</v>
      </c>
      <c r="T14" s="51">
        <v>0</v>
      </c>
      <c r="U14" s="51">
        <v>7</v>
      </c>
      <c r="V14" s="51">
        <v>0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6">
        <f t="shared" si="0"/>
        <v>69</v>
      </c>
      <c r="B15" s="54">
        <v>41801</v>
      </c>
      <c r="C15" s="52" t="s">
        <v>309</v>
      </c>
      <c r="D15" s="52" t="s">
        <v>321</v>
      </c>
      <c r="E15" s="51">
        <v>45</v>
      </c>
      <c r="F15" s="51">
        <v>1</v>
      </c>
      <c r="G15" s="51">
        <v>49</v>
      </c>
      <c r="H15" s="51">
        <v>0</v>
      </c>
      <c r="I15" s="51">
        <v>1</v>
      </c>
      <c r="J15" s="51">
        <v>2</v>
      </c>
      <c r="K15" s="51">
        <v>1</v>
      </c>
      <c r="L15" s="51">
        <v>0</v>
      </c>
      <c r="M15" s="51">
        <v>0</v>
      </c>
      <c r="N15" s="51">
        <v>8</v>
      </c>
      <c r="O15" s="51">
        <v>0</v>
      </c>
      <c r="P15" s="51">
        <v>0</v>
      </c>
      <c r="Q15" s="51">
        <v>1</v>
      </c>
      <c r="R15" s="51">
        <v>2</v>
      </c>
      <c r="S15" s="51">
        <v>0</v>
      </c>
      <c r="T15" s="51">
        <v>0</v>
      </c>
      <c r="U15" s="51">
        <v>5</v>
      </c>
      <c r="V15" s="51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6">
        <f t="shared" si="0"/>
        <v>59</v>
      </c>
      <c r="B16" s="54">
        <v>41801</v>
      </c>
      <c r="C16" s="52" t="s">
        <v>309</v>
      </c>
      <c r="D16" s="52" t="s">
        <v>321</v>
      </c>
      <c r="E16" s="51">
        <v>100</v>
      </c>
      <c r="F16" s="51">
        <v>1</v>
      </c>
      <c r="G16" s="51">
        <v>45</v>
      </c>
      <c r="H16" s="51">
        <v>0</v>
      </c>
      <c r="I16" s="51">
        <v>0</v>
      </c>
      <c r="J16" s="51">
        <v>1</v>
      </c>
      <c r="K16" s="51">
        <v>0</v>
      </c>
      <c r="L16" s="51">
        <v>0</v>
      </c>
      <c r="M16" s="51">
        <v>0</v>
      </c>
      <c r="N16" s="51">
        <v>5</v>
      </c>
      <c r="O16" s="51">
        <v>0</v>
      </c>
      <c r="P16" s="51">
        <v>1</v>
      </c>
      <c r="Q16" s="51">
        <v>0</v>
      </c>
      <c r="R16" s="51">
        <v>0</v>
      </c>
      <c r="S16" s="51">
        <v>0</v>
      </c>
      <c r="T16" s="51">
        <v>0</v>
      </c>
      <c r="U16" s="51">
        <v>7</v>
      </c>
      <c r="V16" s="51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6">
        <f t="shared" si="0"/>
        <v>58</v>
      </c>
      <c r="B17" s="54">
        <v>41801</v>
      </c>
      <c r="C17" s="52" t="s">
        <v>309</v>
      </c>
      <c r="D17" s="52" t="s">
        <v>321</v>
      </c>
      <c r="E17" s="51">
        <v>115</v>
      </c>
      <c r="F17" s="51">
        <v>1</v>
      </c>
      <c r="G17" s="51">
        <v>38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12</v>
      </c>
      <c r="O17" s="51">
        <v>0</v>
      </c>
      <c r="P17" s="51">
        <v>3</v>
      </c>
      <c r="Q17" s="51">
        <v>1</v>
      </c>
      <c r="R17" s="51">
        <v>0</v>
      </c>
      <c r="S17" s="51">
        <v>0</v>
      </c>
      <c r="T17" s="51">
        <v>0</v>
      </c>
      <c r="U17" s="51">
        <v>3</v>
      </c>
      <c r="V17" s="51">
        <v>1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6">
        <f t="shared" si="0"/>
        <v>62</v>
      </c>
      <c r="B18" s="54">
        <v>41801</v>
      </c>
      <c r="C18" s="52" t="s">
        <v>309</v>
      </c>
      <c r="D18" s="52" t="s">
        <v>321</v>
      </c>
      <c r="E18" s="51">
        <v>130</v>
      </c>
      <c r="F18" s="51">
        <v>1</v>
      </c>
      <c r="G18" s="51">
        <v>47</v>
      </c>
      <c r="H18" s="51">
        <v>0</v>
      </c>
      <c r="I18" s="51">
        <v>0</v>
      </c>
      <c r="J18" s="51">
        <v>1</v>
      </c>
      <c r="K18" s="51">
        <v>0</v>
      </c>
      <c r="L18" s="51">
        <v>0</v>
      </c>
      <c r="M18" s="51">
        <v>0</v>
      </c>
      <c r="N18" s="51">
        <v>5</v>
      </c>
      <c r="O18" s="51">
        <v>0</v>
      </c>
      <c r="P18" s="51">
        <v>1</v>
      </c>
      <c r="Q18" s="51">
        <v>0</v>
      </c>
      <c r="R18" s="51">
        <v>0</v>
      </c>
      <c r="S18" s="51">
        <v>0</v>
      </c>
      <c r="T18" s="51">
        <v>0</v>
      </c>
      <c r="U18" s="51">
        <v>8</v>
      </c>
      <c r="V18" s="51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6">
        <f t="shared" si="0"/>
        <v>42</v>
      </c>
      <c r="B19" s="54">
        <v>41801</v>
      </c>
      <c r="C19" s="52" t="s">
        <v>309</v>
      </c>
      <c r="D19" s="52" t="s">
        <v>321</v>
      </c>
      <c r="E19" s="51">
        <v>145</v>
      </c>
      <c r="F19" s="51">
        <v>1</v>
      </c>
      <c r="G19" s="51">
        <v>29</v>
      </c>
      <c r="H19" s="51">
        <v>0</v>
      </c>
      <c r="I19" s="51">
        <v>2</v>
      </c>
      <c r="J19" s="51">
        <v>0</v>
      </c>
      <c r="K19" s="51">
        <v>0</v>
      </c>
      <c r="L19" s="51">
        <v>0</v>
      </c>
      <c r="M19" s="51">
        <v>0</v>
      </c>
      <c r="N19" s="51">
        <v>2</v>
      </c>
      <c r="O19" s="51">
        <v>0</v>
      </c>
      <c r="P19" s="51">
        <v>3</v>
      </c>
      <c r="Q19" s="51">
        <v>4</v>
      </c>
      <c r="R19" s="51">
        <v>0</v>
      </c>
      <c r="S19" s="51">
        <v>0</v>
      </c>
      <c r="T19" s="51">
        <v>0</v>
      </c>
      <c r="U19" s="51">
        <v>2</v>
      </c>
      <c r="V19" s="51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6">
        <f t="shared" si="0"/>
        <v>38</v>
      </c>
      <c r="B20" s="54">
        <v>41801</v>
      </c>
      <c r="C20" s="52" t="s">
        <v>309</v>
      </c>
      <c r="D20" s="52" t="s">
        <v>321</v>
      </c>
      <c r="E20" s="51">
        <v>200</v>
      </c>
      <c r="F20" s="51">
        <v>1</v>
      </c>
      <c r="G20" s="51">
        <v>30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1</v>
      </c>
      <c r="O20" s="51">
        <v>1</v>
      </c>
      <c r="P20" s="51">
        <v>2</v>
      </c>
      <c r="Q20" s="51">
        <v>2</v>
      </c>
      <c r="R20" s="51">
        <v>0</v>
      </c>
      <c r="S20" s="51">
        <v>0</v>
      </c>
      <c r="T20" s="51">
        <v>0</v>
      </c>
      <c r="U20" s="51">
        <v>2</v>
      </c>
      <c r="V20" s="51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6">
        <f t="shared" si="0"/>
        <v>51</v>
      </c>
      <c r="B21" s="54">
        <v>41801</v>
      </c>
      <c r="C21" s="52" t="s">
        <v>309</v>
      </c>
      <c r="D21" s="52" t="s">
        <v>321</v>
      </c>
      <c r="E21" s="51">
        <v>215</v>
      </c>
      <c r="F21" s="51">
        <v>1</v>
      </c>
      <c r="G21" s="51">
        <v>39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4</v>
      </c>
      <c r="O21" s="51">
        <v>0</v>
      </c>
      <c r="P21" s="51">
        <v>2</v>
      </c>
      <c r="Q21" s="51">
        <v>3</v>
      </c>
      <c r="R21" s="51">
        <v>0</v>
      </c>
      <c r="S21" s="51">
        <v>0</v>
      </c>
      <c r="T21" s="51">
        <v>0</v>
      </c>
      <c r="U21" s="51">
        <v>3</v>
      </c>
      <c r="V21" s="51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6">
        <f t="shared" si="0"/>
        <v>67</v>
      </c>
      <c r="B22" s="54">
        <v>41801</v>
      </c>
      <c r="C22" s="52" t="s">
        <v>309</v>
      </c>
      <c r="D22" s="52" t="s">
        <v>321</v>
      </c>
      <c r="E22" s="51">
        <v>230</v>
      </c>
      <c r="F22" s="51">
        <v>1</v>
      </c>
      <c r="G22" s="51">
        <v>49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4</v>
      </c>
      <c r="O22" s="51">
        <v>0</v>
      </c>
      <c r="P22" s="51">
        <v>1</v>
      </c>
      <c r="Q22" s="51">
        <v>4</v>
      </c>
      <c r="R22" s="51">
        <v>0</v>
      </c>
      <c r="S22" s="51">
        <v>0</v>
      </c>
      <c r="T22" s="51">
        <v>0</v>
      </c>
      <c r="U22" s="51">
        <v>9</v>
      </c>
      <c r="V22" s="51">
        <v>0</v>
      </c>
      <c r="W22" s="51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6">
        <f t="shared" si="0"/>
        <v>63</v>
      </c>
      <c r="B23" s="54">
        <v>41801</v>
      </c>
      <c r="C23" s="52" t="s">
        <v>309</v>
      </c>
      <c r="D23" s="52" t="s">
        <v>321</v>
      </c>
      <c r="E23" s="51">
        <v>245</v>
      </c>
      <c r="F23" s="51">
        <v>1</v>
      </c>
      <c r="G23" s="51">
        <v>48</v>
      </c>
      <c r="H23" s="51">
        <v>0</v>
      </c>
      <c r="I23" s="51">
        <v>0</v>
      </c>
      <c r="J23" s="51">
        <v>1</v>
      </c>
      <c r="K23" s="51">
        <v>0</v>
      </c>
      <c r="L23" s="51">
        <v>0</v>
      </c>
      <c r="M23" s="51">
        <v>0</v>
      </c>
      <c r="N23" s="51">
        <v>3</v>
      </c>
      <c r="O23" s="51">
        <v>0</v>
      </c>
      <c r="P23" s="51">
        <v>2</v>
      </c>
      <c r="Q23" s="51">
        <v>1</v>
      </c>
      <c r="R23" s="51">
        <v>0</v>
      </c>
      <c r="S23" s="51">
        <v>0</v>
      </c>
      <c r="T23" s="51">
        <v>0</v>
      </c>
      <c r="U23" s="51">
        <v>7</v>
      </c>
      <c r="V23" s="51">
        <v>1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6">
        <f t="shared" si="0"/>
        <v>85</v>
      </c>
      <c r="B24" s="54">
        <v>41801</v>
      </c>
      <c r="C24" s="52" t="s">
        <v>309</v>
      </c>
      <c r="D24" s="52" t="s">
        <v>321</v>
      </c>
      <c r="E24" s="51">
        <v>300</v>
      </c>
      <c r="F24" s="51">
        <v>1</v>
      </c>
      <c r="G24" s="51">
        <v>59</v>
      </c>
      <c r="H24" s="51">
        <v>1</v>
      </c>
      <c r="I24" s="51">
        <v>1</v>
      </c>
      <c r="J24" s="51">
        <v>2</v>
      </c>
      <c r="K24" s="51">
        <v>0</v>
      </c>
      <c r="L24" s="51">
        <v>0</v>
      </c>
      <c r="M24" s="51">
        <v>0</v>
      </c>
      <c r="N24" s="51">
        <v>6</v>
      </c>
      <c r="O24" s="51">
        <v>1</v>
      </c>
      <c r="P24" s="51">
        <v>2</v>
      </c>
      <c r="Q24" s="51">
        <v>4</v>
      </c>
      <c r="R24" s="51">
        <v>0</v>
      </c>
      <c r="S24" s="51">
        <v>0</v>
      </c>
      <c r="T24" s="51">
        <v>0</v>
      </c>
      <c r="U24" s="51">
        <v>9</v>
      </c>
      <c r="V24" s="51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6">
        <f t="shared" si="0"/>
        <v>95</v>
      </c>
      <c r="B25" s="54">
        <v>41801</v>
      </c>
      <c r="C25" s="52" t="s">
        <v>309</v>
      </c>
      <c r="D25" s="52" t="s">
        <v>321</v>
      </c>
      <c r="E25" s="51">
        <v>315</v>
      </c>
      <c r="F25" s="51">
        <v>1</v>
      </c>
      <c r="G25" s="51">
        <v>69</v>
      </c>
      <c r="H25" s="51">
        <v>2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2</v>
      </c>
      <c r="O25" s="51">
        <v>0</v>
      </c>
      <c r="P25" s="51">
        <v>2</v>
      </c>
      <c r="Q25" s="51">
        <v>4</v>
      </c>
      <c r="R25" s="51">
        <v>1</v>
      </c>
      <c r="S25" s="51">
        <v>0</v>
      </c>
      <c r="T25" s="51">
        <v>0</v>
      </c>
      <c r="U25" s="51">
        <v>15</v>
      </c>
      <c r="V25" s="51">
        <v>0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6">
        <f t="shared" si="0"/>
        <v>92</v>
      </c>
      <c r="B26" s="54">
        <v>41801</v>
      </c>
      <c r="C26" s="52" t="s">
        <v>309</v>
      </c>
      <c r="D26" s="52" t="s">
        <v>321</v>
      </c>
      <c r="E26" s="51">
        <v>330</v>
      </c>
      <c r="F26" s="51">
        <v>1</v>
      </c>
      <c r="G26" s="51">
        <v>66</v>
      </c>
      <c r="H26" s="51">
        <v>3</v>
      </c>
      <c r="I26" s="51">
        <v>1</v>
      </c>
      <c r="J26" s="51">
        <v>0</v>
      </c>
      <c r="K26" s="51">
        <v>0</v>
      </c>
      <c r="L26" s="51">
        <v>0</v>
      </c>
      <c r="M26" s="51">
        <v>0</v>
      </c>
      <c r="N26" s="51">
        <v>4</v>
      </c>
      <c r="O26" s="51">
        <v>0</v>
      </c>
      <c r="P26" s="51">
        <v>6</v>
      </c>
      <c r="Q26" s="51">
        <v>5</v>
      </c>
      <c r="R26" s="51">
        <v>0</v>
      </c>
      <c r="S26" s="51">
        <v>0</v>
      </c>
      <c r="T26" s="51">
        <v>0</v>
      </c>
      <c r="U26" s="51">
        <v>7</v>
      </c>
      <c r="V26" s="51">
        <v>0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6">
        <f t="shared" si="0"/>
        <v>104</v>
      </c>
      <c r="B27" s="54">
        <v>41801</v>
      </c>
      <c r="C27" s="52" t="s">
        <v>309</v>
      </c>
      <c r="D27" s="52" t="s">
        <v>321</v>
      </c>
      <c r="E27" s="51">
        <v>345</v>
      </c>
      <c r="F27" s="51">
        <v>1</v>
      </c>
      <c r="G27" s="51">
        <v>70</v>
      </c>
      <c r="H27" s="51">
        <v>3</v>
      </c>
      <c r="I27" s="51">
        <v>1</v>
      </c>
      <c r="J27" s="51">
        <v>2</v>
      </c>
      <c r="K27" s="51">
        <v>0</v>
      </c>
      <c r="L27" s="51">
        <v>0</v>
      </c>
      <c r="M27" s="51">
        <v>0</v>
      </c>
      <c r="N27" s="51">
        <v>6</v>
      </c>
      <c r="O27" s="51">
        <v>1</v>
      </c>
      <c r="P27" s="51">
        <v>3</v>
      </c>
      <c r="Q27" s="51">
        <v>2</v>
      </c>
      <c r="R27" s="51">
        <v>0</v>
      </c>
      <c r="S27" s="51">
        <v>1</v>
      </c>
      <c r="T27" s="51">
        <v>0</v>
      </c>
      <c r="U27" s="51">
        <v>14</v>
      </c>
      <c r="V27" s="51">
        <v>1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6">
        <f t="shared" si="0"/>
        <v>143</v>
      </c>
      <c r="B28" s="54">
        <v>41801</v>
      </c>
      <c r="C28" s="52" t="s">
        <v>309</v>
      </c>
      <c r="D28" s="52" t="s">
        <v>321</v>
      </c>
      <c r="E28" s="51">
        <v>400</v>
      </c>
      <c r="F28" s="51">
        <v>1</v>
      </c>
      <c r="G28" s="51">
        <v>101</v>
      </c>
      <c r="H28" s="51">
        <v>6</v>
      </c>
      <c r="I28" s="51">
        <v>2</v>
      </c>
      <c r="J28" s="51">
        <v>0</v>
      </c>
      <c r="K28" s="51">
        <v>0</v>
      </c>
      <c r="L28" s="51">
        <v>0</v>
      </c>
      <c r="M28" s="51">
        <v>0</v>
      </c>
      <c r="N28" s="51">
        <v>6</v>
      </c>
      <c r="O28" s="51">
        <v>0</v>
      </c>
      <c r="P28" s="51">
        <v>5</v>
      </c>
      <c r="Q28" s="51">
        <v>5</v>
      </c>
      <c r="R28" s="51">
        <v>0</v>
      </c>
      <c r="S28" s="51">
        <v>1</v>
      </c>
      <c r="T28" s="51">
        <v>1</v>
      </c>
      <c r="U28" s="51">
        <v>15</v>
      </c>
      <c r="V28" s="51">
        <v>1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6">
        <f t="shared" si="0"/>
        <v>182</v>
      </c>
      <c r="B29" s="54">
        <v>41801</v>
      </c>
      <c r="C29" s="52" t="s">
        <v>309</v>
      </c>
      <c r="D29" s="52" t="s">
        <v>321</v>
      </c>
      <c r="E29" s="51">
        <v>415</v>
      </c>
      <c r="F29" s="51">
        <v>1</v>
      </c>
      <c r="G29" s="51">
        <v>129</v>
      </c>
      <c r="H29" s="51">
        <v>6</v>
      </c>
      <c r="I29" s="51">
        <v>4</v>
      </c>
      <c r="J29" s="51">
        <v>3</v>
      </c>
      <c r="K29" s="51">
        <v>0</v>
      </c>
      <c r="L29" s="51">
        <v>0</v>
      </c>
      <c r="M29" s="51">
        <v>0</v>
      </c>
      <c r="N29" s="51">
        <v>6</v>
      </c>
      <c r="O29" s="51">
        <v>4</v>
      </c>
      <c r="P29" s="51">
        <v>7</v>
      </c>
      <c r="Q29" s="51">
        <v>8</v>
      </c>
      <c r="R29" s="51">
        <v>0</v>
      </c>
      <c r="S29" s="51">
        <v>0</v>
      </c>
      <c r="T29" s="51">
        <v>0</v>
      </c>
      <c r="U29" s="51">
        <v>15</v>
      </c>
      <c r="V29" s="51">
        <v>0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6">
        <f t="shared" si="0"/>
        <v>218</v>
      </c>
      <c r="B30" s="54">
        <v>41801</v>
      </c>
      <c r="C30" s="52" t="s">
        <v>309</v>
      </c>
      <c r="D30" s="52" t="s">
        <v>321</v>
      </c>
      <c r="E30" s="51">
        <v>430</v>
      </c>
      <c r="F30" s="51">
        <v>1</v>
      </c>
      <c r="G30" s="51">
        <v>132</v>
      </c>
      <c r="H30" s="51">
        <v>6</v>
      </c>
      <c r="I30" s="51">
        <v>3</v>
      </c>
      <c r="J30" s="51">
        <v>6</v>
      </c>
      <c r="K30" s="51">
        <v>2</v>
      </c>
      <c r="L30" s="51">
        <v>0</v>
      </c>
      <c r="M30" s="51">
        <v>0</v>
      </c>
      <c r="N30" s="51">
        <v>16</v>
      </c>
      <c r="O30" s="51">
        <v>0</v>
      </c>
      <c r="P30" s="51">
        <v>7</v>
      </c>
      <c r="Q30" s="51">
        <v>7</v>
      </c>
      <c r="R30" s="51">
        <v>2</v>
      </c>
      <c r="S30" s="51">
        <v>0</v>
      </c>
      <c r="T30" s="51">
        <v>0</v>
      </c>
      <c r="U30" s="51">
        <v>36</v>
      </c>
      <c r="V30" s="51">
        <v>1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6">
        <f t="shared" si="0"/>
        <v>268</v>
      </c>
      <c r="B31" s="54">
        <v>41801</v>
      </c>
      <c r="C31" s="52" t="s">
        <v>309</v>
      </c>
      <c r="D31" s="52" t="s">
        <v>321</v>
      </c>
      <c r="E31" s="51">
        <v>445</v>
      </c>
      <c r="F31" s="51">
        <v>1</v>
      </c>
      <c r="G31" s="51">
        <v>158</v>
      </c>
      <c r="H31" s="51">
        <v>9</v>
      </c>
      <c r="I31" s="51">
        <v>4</v>
      </c>
      <c r="J31" s="51">
        <v>9</v>
      </c>
      <c r="K31" s="51">
        <v>1</v>
      </c>
      <c r="L31" s="51">
        <v>0</v>
      </c>
      <c r="M31" s="51">
        <v>0</v>
      </c>
      <c r="N31" s="51">
        <v>22</v>
      </c>
      <c r="O31" s="51">
        <v>0</v>
      </c>
      <c r="P31" s="51">
        <v>6</v>
      </c>
      <c r="Q31" s="51">
        <v>4</v>
      </c>
      <c r="R31" s="51">
        <v>4</v>
      </c>
      <c r="S31" s="51">
        <v>0</v>
      </c>
      <c r="T31" s="51">
        <v>3</v>
      </c>
      <c r="U31" s="51">
        <v>41</v>
      </c>
      <c r="V31" s="51">
        <v>7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6">
        <f t="shared" si="0"/>
        <v>387</v>
      </c>
      <c r="B32" s="54">
        <v>41801</v>
      </c>
      <c r="C32" s="52" t="s">
        <v>309</v>
      </c>
      <c r="D32" s="52" t="s">
        <v>321</v>
      </c>
      <c r="E32" s="51">
        <v>500</v>
      </c>
      <c r="F32" s="51">
        <v>1</v>
      </c>
      <c r="G32" s="51">
        <v>225</v>
      </c>
      <c r="H32" s="51">
        <v>17</v>
      </c>
      <c r="I32" s="51">
        <v>6</v>
      </c>
      <c r="J32" s="51">
        <v>11</v>
      </c>
      <c r="K32" s="51">
        <v>2</v>
      </c>
      <c r="L32" s="51">
        <v>0</v>
      </c>
      <c r="M32" s="51">
        <v>0</v>
      </c>
      <c r="N32" s="51">
        <v>40</v>
      </c>
      <c r="O32" s="51">
        <v>2</v>
      </c>
      <c r="P32" s="51">
        <v>10</v>
      </c>
      <c r="Q32" s="51">
        <v>10</v>
      </c>
      <c r="R32" s="51">
        <v>2</v>
      </c>
      <c r="S32" s="51">
        <v>1</v>
      </c>
      <c r="T32" s="51">
        <v>1</v>
      </c>
      <c r="U32" s="51">
        <v>47</v>
      </c>
      <c r="V32" s="51">
        <v>13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6">
        <f t="shared" si="0"/>
        <v>509</v>
      </c>
      <c r="B33" s="54">
        <v>41801</v>
      </c>
      <c r="C33" s="52" t="s">
        <v>309</v>
      </c>
      <c r="D33" s="52" t="s">
        <v>321</v>
      </c>
      <c r="E33" s="51">
        <v>515</v>
      </c>
      <c r="F33" s="51">
        <v>1</v>
      </c>
      <c r="G33" s="51">
        <v>330</v>
      </c>
      <c r="H33" s="51">
        <v>11</v>
      </c>
      <c r="I33" s="51">
        <v>9</v>
      </c>
      <c r="J33" s="51">
        <v>15</v>
      </c>
      <c r="K33" s="51">
        <v>2</v>
      </c>
      <c r="L33" s="51">
        <v>0</v>
      </c>
      <c r="M33" s="51">
        <v>0</v>
      </c>
      <c r="N33" s="51">
        <v>35</v>
      </c>
      <c r="O33" s="51">
        <v>5</v>
      </c>
      <c r="P33" s="51">
        <v>13</v>
      </c>
      <c r="Q33" s="51">
        <v>16</v>
      </c>
      <c r="R33" s="51">
        <v>1</v>
      </c>
      <c r="S33" s="51">
        <v>0</v>
      </c>
      <c r="T33" s="51">
        <v>0</v>
      </c>
      <c r="U33" s="51">
        <v>55</v>
      </c>
      <c r="V33" s="51">
        <v>17</v>
      </c>
      <c r="W33" s="51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6">
        <f t="shared" si="0"/>
        <v>638</v>
      </c>
      <c r="B34" s="54">
        <v>41801</v>
      </c>
      <c r="C34" s="52" t="s">
        <v>309</v>
      </c>
      <c r="D34" s="52" t="s">
        <v>321</v>
      </c>
      <c r="E34" s="51">
        <v>530</v>
      </c>
      <c r="F34" s="51">
        <v>1</v>
      </c>
      <c r="G34" s="51">
        <v>426</v>
      </c>
      <c r="H34" s="51">
        <v>13</v>
      </c>
      <c r="I34" s="51">
        <v>13</v>
      </c>
      <c r="J34" s="51">
        <v>18</v>
      </c>
      <c r="K34" s="51">
        <v>2</v>
      </c>
      <c r="L34" s="51">
        <v>0</v>
      </c>
      <c r="M34" s="51">
        <v>0</v>
      </c>
      <c r="N34" s="51">
        <v>24</v>
      </c>
      <c r="O34" s="51">
        <v>6</v>
      </c>
      <c r="P34" s="51">
        <v>22</v>
      </c>
      <c r="Q34" s="51">
        <v>27</v>
      </c>
      <c r="R34" s="51">
        <v>1</v>
      </c>
      <c r="S34" s="51">
        <v>0</v>
      </c>
      <c r="T34" s="51">
        <v>0</v>
      </c>
      <c r="U34" s="51">
        <v>71</v>
      </c>
      <c r="V34" s="51">
        <v>15</v>
      </c>
      <c r="W34" s="51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6">
        <f t="shared" si="0"/>
        <v>699</v>
      </c>
      <c r="B35" s="54">
        <v>41801</v>
      </c>
      <c r="C35" s="52" t="s">
        <v>309</v>
      </c>
      <c r="D35" s="52" t="s">
        <v>321</v>
      </c>
      <c r="E35" s="51">
        <v>545</v>
      </c>
      <c r="F35" s="51">
        <v>1</v>
      </c>
      <c r="G35" s="51">
        <v>397</v>
      </c>
      <c r="H35" s="51">
        <v>15</v>
      </c>
      <c r="I35" s="51">
        <v>10</v>
      </c>
      <c r="J35" s="51">
        <v>14</v>
      </c>
      <c r="K35" s="51">
        <v>1</v>
      </c>
      <c r="L35" s="51">
        <v>0</v>
      </c>
      <c r="M35" s="51">
        <v>0</v>
      </c>
      <c r="N35" s="51">
        <v>21</v>
      </c>
      <c r="O35" s="51">
        <v>1</v>
      </c>
      <c r="P35" s="51">
        <v>5</v>
      </c>
      <c r="Q35" s="51">
        <v>13</v>
      </c>
      <c r="R35" s="51">
        <v>0</v>
      </c>
      <c r="S35" s="51">
        <v>0</v>
      </c>
      <c r="T35" s="51">
        <v>0</v>
      </c>
      <c r="U35" s="51">
        <v>210</v>
      </c>
      <c r="V35" s="51">
        <v>12</v>
      </c>
      <c r="W35" s="51" t="s">
        <v>341</v>
      </c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6">
        <f t="shared" si="0"/>
        <v>963</v>
      </c>
      <c r="B36" s="54">
        <v>41801</v>
      </c>
      <c r="C36" s="52" t="s">
        <v>309</v>
      </c>
      <c r="D36" s="52" t="s">
        <v>321</v>
      </c>
      <c r="E36" s="51">
        <v>600</v>
      </c>
      <c r="F36" s="51">
        <v>1</v>
      </c>
      <c r="G36" s="51">
        <v>483</v>
      </c>
      <c r="H36" s="51">
        <v>23</v>
      </c>
      <c r="I36" s="51">
        <v>9</v>
      </c>
      <c r="J36" s="51">
        <v>22</v>
      </c>
      <c r="K36" s="51">
        <v>3</v>
      </c>
      <c r="L36" s="51">
        <v>0</v>
      </c>
      <c r="M36" s="51">
        <v>0</v>
      </c>
      <c r="N36" s="51">
        <v>44</v>
      </c>
      <c r="O36" s="51">
        <v>2</v>
      </c>
      <c r="P36" s="51">
        <v>8</v>
      </c>
      <c r="Q36" s="51">
        <v>13</v>
      </c>
      <c r="R36" s="51">
        <v>0</v>
      </c>
      <c r="S36" s="51">
        <v>0</v>
      </c>
      <c r="T36" s="51">
        <v>0</v>
      </c>
      <c r="U36" s="51">
        <v>338</v>
      </c>
      <c r="V36" s="51">
        <v>18</v>
      </c>
      <c r="W36" s="51" t="s">
        <v>342</v>
      </c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6">
        <f t="shared" si="0"/>
        <v>1052</v>
      </c>
      <c r="B37" s="54">
        <v>41801</v>
      </c>
      <c r="C37" s="52" t="s">
        <v>309</v>
      </c>
      <c r="D37" s="52" t="s">
        <v>321</v>
      </c>
      <c r="E37" s="51">
        <v>615</v>
      </c>
      <c r="F37" s="51">
        <v>1</v>
      </c>
      <c r="G37" s="51">
        <v>450</v>
      </c>
      <c r="H37" s="51">
        <v>16</v>
      </c>
      <c r="I37" s="51">
        <v>5</v>
      </c>
      <c r="J37" s="51">
        <v>29</v>
      </c>
      <c r="K37" s="51">
        <v>1</v>
      </c>
      <c r="L37" s="51">
        <v>0</v>
      </c>
      <c r="M37" s="51">
        <v>0</v>
      </c>
      <c r="N37" s="51">
        <v>26</v>
      </c>
      <c r="O37" s="51">
        <v>0</v>
      </c>
      <c r="P37" s="51">
        <v>7</v>
      </c>
      <c r="Q37" s="51">
        <v>16</v>
      </c>
      <c r="R37" s="51">
        <v>1</v>
      </c>
      <c r="S37" s="51">
        <v>0</v>
      </c>
      <c r="T37" s="51">
        <v>0</v>
      </c>
      <c r="U37" s="51">
        <v>469</v>
      </c>
      <c r="V37" s="51">
        <v>32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6">
        <f t="shared" si="0"/>
        <v>1232</v>
      </c>
      <c r="B38" s="54">
        <v>41801</v>
      </c>
      <c r="C38" s="52" t="s">
        <v>309</v>
      </c>
      <c r="D38" s="52" t="s">
        <v>321</v>
      </c>
      <c r="E38" s="51">
        <v>630</v>
      </c>
      <c r="F38" s="51">
        <v>1</v>
      </c>
      <c r="G38" s="51">
        <v>489</v>
      </c>
      <c r="H38" s="51">
        <v>19</v>
      </c>
      <c r="I38" s="51">
        <v>7</v>
      </c>
      <c r="J38" s="51">
        <v>21</v>
      </c>
      <c r="K38" s="51">
        <v>2</v>
      </c>
      <c r="L38" s="51">
        <v>0</v>
      </c>
      <c r="M38" s="51">
        <v>0</v>
      </c>
      <c r="N38" s="51">
        <v>18</v>
      </c>
      <c r="O38" s="51">
        <v>0</v>
      </c>
      <c r="P38" s="51">
        <v>11</v>
      </c>
      <c r="Q38" s="51">
        <v>11</v>
      </c>
      <c r="R38" s="51">
        <v>0</v>
      </c>
      <c r="S38" s="51">
        <v>0</v>
      </c>
      <c r="T38" s="51">
        <v>0</v>
      </c>
      <c r="U38" s="51">
        <v>622</v>
      </c>
      <c r="V38" s="51">
        <v>32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6">
        <f t="shared" si="0"/>
        <v>1014</v>
      </c>
      <c r="B39" s="54">
        <v>41801</v>
      </c>
      <c r="C39" s="52" t="s">
        <v>309</v>
      </c>
      <c r="D39" s="52" t="s">
        <v>321</v>
      </c>
      <c r="E39" s="51">
        <v>645</v>
      </c>
      <c r="F39" s="51">
        <v>1</v>
      </c>
      <c r="G39" s="51">
        <v>426</v>
      </c>
      <c r="H39" s="51">
        <v>18</v>
      </c>
      <c r="I39" s="51">
        <v>9</v>
      </c>
      <c r="J39" s="51">
        <v>20</v>
      </c>
      <c r="K39" s="51">
        <v>1</v>
      </c>
      <c r="L39" s="51">
        <v>0</v>
      </c>
      <c r="M39" s="51">
        <v>0</v>
      </c>
      <c r="N39" s="51">
        <v>8</v>
      </c>
      <c r="O39" s="51">
        <v>0</v>
      </c>
      <c r="P39" s="51">
        <v>7</v>
      </c>
      <c r="Q39" s="51">
        <v>18</v>
      </c>
      <c r="R39" s="51">
        <v>0</v>
      </c>
      <c r="S39" s="51">
        <v>0</v>
      </c>
      <c r="T39" s="51">
        <v>0</v>
      </c>
      <c r="U39" s="51">
        <v>471</v>
      </c>
      <c r="V39" s="51">
        <v>36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6">
        <f t="shared" si="0"/>
        <v>1022</v>
      </c>
      <c r="B40" s="54">
        <v>41801</v>
      </c>
      <c r="C40" s="52" t="s">
        <v>309</v>
      </c>
      <c r="D40" s="52" t="s">
        <v>321</v>
      </c>
      <c r="E40" s="51">
        <v>700</v>
      </c>
      <c r="F40" s="51">
        <v>1</v>
      </c>
      <c r="G40" s="51">
        <v>375</v>
      </c>
      <c r="H40" s="51">
        <v>17</v>
      </c>
      <c r="I40" s="51">
        <v>12</v>
      </c>
      <c r="J40" s="51">
        <v>25</v>
      </c>
      <c r="K40" s="51">
        <v>3</v>
      </c>
      <c r="L40" s="51">
        <v>0</v>
      </c>
      <c r="M40" s="51">
        <v>0</v>
      </c>
      <c r="N40" s="51">
        <v>9</v>
      </c>
      <c r="O40" s="51">
        <v>1</v>
      </c>
      <c r="P40" s="51">
        <v>8</v>
      </c>
      <c r="Q40" s="51">
        <v>14</v>
      </c>
      <c r="R40" s="51">
        <v>0</v>
      </c>
      <c r="S40" s="51">
        <v>0</v>
      </c>
      <c r="T40" s="51">
        <v>0</v>
      </c>
      <c r="U40" s="51">
        <v>542</v>
      </c>
      <c r="V40" s="51">
        <v>16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6">
        <f t="shared" si="0"/>
        <v>1034</v>
      </c>
      <c r="B41" s="54">
        <v>41801</v>
      </c>
      <c r="C41" s="52" t="s">
        <v>309</v>
      </c>
      <c r="D41" s="52" t="s">
        <v>321</v>
      </c>
      <c r="E41" s="51">
        <v>715</v>
      </c>
      <c r="F41" s="51">
        <v>1</v>
      </c>
      <c r="G41" s="51">
        <v>386</v>
      </c>
      <c r="H41" s="51">
        <v>14</v>
      </c>
      <c r="I41" s="51">
        <v>14</v>
      </c>
      <c r="J41" s="51">
        <v>20</v>
      </c>
      <c r="K41" s="51">
        <v>1</v>
      </c>
      <c r="L41" s="51">
        <v>0</v>
      </c>
      <c r="M41" s="51">
        <v>0</v>
      </c>
      <c r="N41" s="51">
        <v>9</v>
      </c>
      <c r="O41" s="51">
        <v>1</v>
      </c>
      <c r="P41" s="51">
        <v>5</v>
      </c>
      <c r="Q41" s="51">
        <v>14</v>
      </c>
      <c r="R41" s="51">
        <v>1</v>
      </c>
      <c r="S41" s="51">
        <v>0</v>
      </c>
      <c r="T41" s="51">
        <v>0</v>
      </c>
      <c r="U41" s="51">
        <v>557</v>
      </c>
      <c r="V41" s="51">
        <v>12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6">
        <f t="shared" si="0"/>
        <v>999</v>
      </c>
      <c r="B42" s="54">
        <v>41801</v>
      </c>
      <c r="C42" s="52" t="s">
        <v>309</v>
      </c>
      <c r="D42" s="52" t="s">
        <v>321</v>
      </c>
      <c r="E42" s="51">
        <v>730</v>
      </c>
      <c r="F42" s="51">
        <v>1</v>
      </c>
      <c r="G42" s="51">
        <v>391</v>
      </c>
      <c r="H42" s="51">
        <v>15</v>
      </c>
      <c r="I42" s="51">
        <v>6</v>
      </c>
      <c r="J42" s="51">
        <v>27</v>
      </c>
      <c r="K42" s="51">
        <v>4</v>
      </c>
      <c r="L42" s="51">
        <v>0</v>
      </c>
      <c r="M42" s="51">
        <v>0</v>
      </c>
      <c r="N42" s="51">
        <v>9</v>
      </c>
      <c r="O42" s="51">
        <v>1</v>
      </c>
      <c r="P42" s="51">
        <v>10</v>
      </c>
      <c r="Q42" s="51">
        <v>14</v>
      </c>
      <c r="R42" s="51">
        <v>0</v>
      </c>
      <c r="S42" s="51">
        <v>0</v>
      </c>
      <c r="T42" s="51">
        <v>0</v>
      </c>
      <c r="U42" s="51">
        <v>511</v>
      </c>
      <c r="V42" s="51">
        <v>11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6">
        <f t="shared" si="0"/>
        <v>804</v>
      </c>
      <c r="B43" s="54">
        <v>41801</v>
      </c>
      <c r="C43" s="52" t="s">
        <v>309</v>
      </c>
      <c r="D43" s="52" t="s">
        <v>321</v>
      </c>
      <c r="E43" s="51">
        <v>745</v>
      </c>
      <c r="F43" s="51">
        <v>1</v>
      </c>
      <c r="G43" s="51">
        <v>298</v>
      </c>
      <c r="H43" s="51">
        <v>10</v>
      </c>
      <c r="I43" s="51">
        <v>5</v>
      </c>
      <c r="J43" s="51">
        <v>23</v>
      </c>
      <c r="K43" s="51">
        <v>1</v>
      </c>
      <c r="L43" s="51">
        <v>0</v>
      </c>
      <c r="M43" s="51">
        <v>0</v>
      </c>
      <c r="N43" s="51">
        <v>13</v>
      </c>
      <c r="O43" s="51">
        <v>0</v>
      </c>
      <c r="P43" s="51">
        <v>8</v>
      </c>
      <c r="Q43" s="51">
        <v>15</v>
      </c>
      <c r="R43" s="51">
        <v>0</v>
      </c>
      <c r="S43" s="51">
        <v>0</v>
      </c>
      <c r="T43" s="51">
        <v>0</v>
      </c>
      <c r="U43" s="51">
        <v>421</v>
      </c>
      <c r="V43" s="51">
        <v>10</v>
      </c>
      <c r="W43" s="51" t="s">
        <v>343</v>
      </c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6">
        <f t="shared" si="0"/>
        <v>738</v>
      </c>
      <c r="B44" s="54">
        <v>41801</v>
      </c>
      <c r="C44" s="52" t="s">
        <v>309</v>
      </c>
      <c r="D44" s="52" t="s">
        <v>321</v>
      </c>
      <c r="E44" s="51">
        <v>800</v>
      </c>
      <c r="F44" s="51">
        <v>1</v>
      </c>
      <c r="G44" s="51">
        <v>314</v>
      </c>
      <c r="H44" s="51">
        <v>14</v>
      </c>
      <c r="I44" s="51">
        <v>9</v>
      </c>
      <c r="J44" s="51">
        <v>19</v>
      </c>
      <c r="K44" s="51">
        <v>1</v>
      </c>
      <c r="L44" s="51">
        <v>0</v>
      </c>
      <c r="M44" s="51">
        <v>0</v>
      </c>
      <c r="N44" s="51">
        <v>21</v>
      </c>
      <c r="O44" s="51">
        <v>0</v>
      </c>
      <c r="P44" s="51">
        <v>12</v>
      </c>
      <c r="Q44" s="51">
        <v>14</v>
      </c>
      <c r="R44" s="51">
        <v>0</v>
      </c>
      <c r="S44" s="51">
        <v>1</v>
      </c>
      <c r="T44" s="51">
        <v>0</v>
      </c>
      <c r="U44" s="51">
        <v>330</v>
      </c>
      <c r="V44" s="51">
        <v>3</v>
      </c>
      <c r="W44" s="51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6">
        <f t="shared" si="0"/>
        <v>681</v>
      </c>
      <c r="B45" s="54">
        <v>41801</v>
      </c>
      <c r="C45" s="52" t="s">
        <v>309</v>
      </c>
      <c r="D45" s="52" t="s">
        <v>321</v>
      </c>
      <c r="E45" s="51">
        <v>815</v>
      </c>
      <c r="F45" s="51">
        <v>1</v>
      </c>
      <c r="G45" s="51">
        <v>314</v>
      </c>
      <c r="H45" s="51">
        <v>15</v>
      </c>
      <c r="I45" s="51">
        <v>11</v>
      </c>
      <c r="J45" s="51">
        <v>19</v>
      </c>
      <c r="K45" s="51">
        <v>0</v>
      </c>
      <c r="L45" s="51">
        <v>0</v>
      </c>
      <c r="M45" s="51">
        <v>0</v>
      </c>
      <c r="N45" s="51">
        <v>18</v>
      </c>
      <c r="O45" s="51">
        <v>1</v>
      </c>
      <c r="P45" s="51">
        <v>8</v>
      </c>
      <c r="Q45" s="51">
        <v>21</v>
      </c>
      <c r="R45" s="51">
        <v>0</v>
      </c>
      <c r="S45" s="51">
        <v>0</v>
      </c>
      <c r="T45" s="51">
        <v>0</v>
      </c>
      <c r="U45" s="51">
        <v>266</v>
      </c>
      <c r="V45" s="51">
        <v>8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6">
        <f t="shared" si="0"/>
        <v>701</v>
      </c>
      <c r="B46" s="54">
        <v>41801</v>
      </c>
      <c r="C46" s="52" t="s">
        <v>309</v>
      </c>
      <c r="D46" s="52" t="s">
        <v>321</v>
      </c>
      <c r="E46" s="51">
        <v>830</v>
      </c>
      <c r="F46" s="51">
        <v>1</v>
      </c>
      <c r="G46" s="51">
        <v>361</v>
      </c>
      <c r="H46" s="51">
        <v>13</v>
      </c>
      <c r="I46" s="51">
        <v>8</v>
      </c>
      <c r="J46" s="51">
        <v>24</v>
      </c>
      <c r="K46" s="51">
        <v>2</v>
      </c>
      <c r="L46" s="51">
        <v>0</v>
      </c>
      <c r="M46" s="51">
        <v>0</v>
      </c>
      <c r="N46" s="51">
        <v>27</v>
      </c>
      <c r="O46" s="51">
        <v>0</v>
      </c>
      <c r="P46" s="51">
        <v>8</v>
      </c>
      <c r="Q46" s="51">
        <v>16</v>
      </c>
      <c r="R46" s="51">
        <v>0</v>
      </c>
      <c r="S46" s="51">
        <v>0</v>
      </c>
      <c r="T46" s="51">
        <v>0</v>
      </c>
      <c r="U46" s="51">
        <v>239</v>
      </c>
      <c r="V46" s="51">
        <v>3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6">
        <f t="shared" si="0"/>
        <v>667</v>
      </c>
      <c r="B47" s="54">
        <v>41801</v>
      </c>
      <c r="C47" s="52" t="s">
        <v>309</v>
      </c>
      <c r="D47" s="52" t="s">
        <v>321</v>
      </c>
      <c r="E47" s="51">
        <v>845</v>
      </c>
      <c r="F47" s="51">
        <v>1</v>
      </c>
      <c r="G47" s="51">
        <v>410</v>
      </c>
      <c r="H47" s="51">
        <v>12</v>
      </c>
      <c r="I47" s="51">
        <v>7</v>
      </c>
      <c r="J47" s="51">
        <v>16</v>
      </c>
      <c r="K47" s="51">
        <v>1</v>
      </c>
      <c r="L47" s="51">
        <v>0</v>
      </c>
      <c r="M47" s="51">
        <v>0</v>
      </c>
      <c r="N47" s="51">
        <v>20</v>
      </c>
      <c r="O47" s="51">
        <v>0</v>
      </c>
      <c r="P47" s="51">
        <v>4</v>
      </c>
      <c r="Q47" s="51">
        <v>15</v>
      </c>
      <c r="R47" s="51">
        <v>0</v>
      </c>
      <c r="S47" s="51">
        <v>1</v>
      </c>
      <c r="T47" s="51">
        <v>0</v>
      </c>
      <c r="U47" s="51">
        <v>170</v>
      </c>
      <c r="V47" s="51">
        <v>11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6">
        <f t="shared" si="0"/>
        <v>655</v>
      </c>
      <c r="B48" s="54">
        <v>41801</v>
      </c>
      <c r="C48" s="52" t="s">
        <v>309</v>
      </c>
      <c r="D48" s="52" t="s">
        <v>321</v>
      </c>
      <c r="E48" s="51">
        <v>900</v>
      </c>
      <c r="F48" s="51">
        <v>1</v>
      </c>
      <c r="G48" s="51">
        <v>389</v>
      </c>
      <c r="H48" s="51">
        <v>15</v>
      </c>
      <c r="I48" s="51">
        <v>3</v>
      </c>
      <c r="J48" s="51">
        <v>20</v>
      </c>
      <c r="K48" s="51">
        <v>1</v>
      </c>
      <c r="L48" s="51">
        <v>0</v>
      </c>
      <c r="M48" s="51">
        <v>0</v>
      </c>
      <c r="N48" s="51">
        <v>21</v>
      </c>
      <c r="O48" s="51">
        <v>0</v>
      </c>
      <c r="P48" s="51">
        <v>4</v>
      </c>
      <c r="Q48" s="51">
        <v>24</v>
      </c>
      <c r="R48" s="51">
        <v>0</v>
      </c>
      <c r="S48" s="51">
        <v>0</v>
      </c>
      <c r="T48" s="51">
        <v>0</v>
      </c>
      <c r="U48" s="51">
        <v>172</v>
      </c>
      <c r="V48" s="51">
        <v>6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6">
        <f t="shared" si="0"/>
        <v>682</v>
      </c>
      <c r="B49" s="54">
        <v>41801</v>
      </c>
      <c r="C49" s="52" t="s">
        <v>309</v>
      </c>
      <c r="D49" s="52" t="s">
        <v>321</v>
      </c>
      <c r="E49" s="51">
        <v>915</v>
      </c>
      <c r="F49" s="51">
        <v>1</v>
      </c>
      <c r="G49" s="51">
        <v>430</v>
      </c>
      <c r="H49" s="51">
        <v>18</v>
      </c>
      <c r="I49" s="51">
        <v>10</v>
      </c>
      <c r="J49" s="51">
        <v>29</v>
      </c>
      <c r="K49" s="51">
        <v>2</v>
      </c>
      <c r="L49" s="51">
        <v>0</v>
      </c>
      <c r="M49" s="51">
        <v>0</v>
      </c>
      <c r="N49" s="51">
        <v>19</v>
      </c>
      <c r="O49" s="51">
        <v>0</v>
      </c>
      <c r="P49" s="51">
        <v>8</v>
      </c>
      <c r="Q49" s="51">
        <v>17</v>
      </c>
      <c r="R49" s="51">
        <v>0</v>
      </c>
      <c r="S49" s="51">
        <v>0</v>
      </c>
      <c r="T49" s="51">
        <v>0</v>
      </c>
      <c r="U49" s="51">
        <v>143</v>
      </c>
      <c r="V49" s="51">
        <v>6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6">
        <f t="shared" si="0"/>
        <v>794</v>
      </c>
      <c r="B50" s="54">
        <v>41801</v>
      </c>
      <c r="C50" s="52" t="s">
        <v>309</v>
      </c>
      <c r="D50" s="52" t="s">
        <v>321</v>
      </c>
      <c r="E50" s="51">
        <v>930</v>
      </c>
      <c r="F50" s="51">
        <v>1</v>
      </c>
      <c r="G50" s="51">
        <v>498</v>
      </c>
      <c r="H50" s="51">
        <v>17</v>
      </c>
      <c r="I50" s="51">
        <v>10</v>
      </c>
      <c r="J50" s="51">
        <v>24</v>
      </c>
      <c r="K50" s="51">
        <v>1</v>
      </c>
      <c r="L50" s="51">
        <v>0</v>
      </c>
      <c r="M50" s="51">
        <v>0</v>
      </c>
      <c r="N50" s="51">
        <v>12</v>
      </c>
      <c r="O50" s="51">
        <v>0</v>
      </c>
      <c r="P50" s="51">
        <v>11</v>
      </c>
      <c r="Q50" s="51">
        <v>22</v>
      </c>
      <c r="R50" s="51">
        <v>0</v>
      </c>
      <c r="S50" s="51">
        <v>0</v>
      </c>
      <c r="T50" s="51">
        <v>0</v>
      </c>
      <c r="U50" s="51">
        <v>196</v>
      </c>
      <c r="V50" s="51">
        <v>3</v>
      </c>
      <c r="W50" s="51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6">
        <f t="shared" si="0"/>
        <v>615</v>
      </c>
      <c r="B51" s="54">
        <v>41801</v>
      </c>
      <c r="C51" s="52" t="s">
        <v>309</v>
      </c>
      <c r="D51" s="52" t="s">
        <v>321</v>
      </c>
      <c r="E51" s="51">
        <v>945</v>
      </c>
      <c r="F51" s="51">
        <v>1</v>
      </c>
      <c r="G51" s="51">
        <v>331</v>
      </c>
      <c r="H51" s="51">
        <v>14</v>
      </c>
      <c r="I51" s="51">
        <v>11</v>
      </c>
      <c r="J51" s="51">
        <v>27</v>
      </c>
      <c r="K51" s="51">
        <v>2</v>
      </c>
      <c r="L51" s="51">
        <v>0</v>
      </c>
      <c r="M51" s="51">
        <v>0</v>
      </c>
      <c r="N51" s="51">
        <v>7</v>
      </c>
      <c r="O51" s="51">
        <v>1</v>
      </c>
      <c r="P51" s="51">
        <v>9</v>
      </c>
      <c r="Q51" s="51">
        <v>28</v>
      </c>
      <c r="R51" s="51">
        <v>0</v>
      </c>
      <c r="S51" s="51">
        <v>0</v>
      </c>
      <c r="T51" s="51">
        <v>0</v>
      </c>
      <c r="U51" s="51">
        <v>183</v>
      </c>
      <c r="V51" s="51">
        <v>2</v>
      </c>
      <c r="W51" s="51" t="s">
        <v>349</v>
      </c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6">
        <f t="shared" si="0"/>
        <v>565</v>
      </c>
      <c r="B52" s="54">
        <v>41801</v>
      </c>
      <c r="C52" s="52" t="s">
        <v>309</v>
      </c>
      <c r="D52" s="52" t="s">
        <v>321</v>
      </c>
      <c r="E52" s="51">
        <v>1000</v>
      </c>
      <c r="F52" s="51">
        <v>1</v>
      </c>
      <c r="G52" s="51">
        <v>347</v>
      </c>
      <c r="H52" s="51">
        <v>14</v>
      </c>
      <c r="I52" s="51">
        <v>9</v>
      </c>
      <c r="J52" s="51">
        <v>24</v>
      </c>
      <c r="K52" s="51">
        <v>1</v>
      </c>
      <c r="L52" s="51">
        <v>0</v>
      </c>
      <c r="M52" s="51">
        <v>0</v>
      </c>
      <c r="N52" s="51">
        <v>5</v>
      </c>
      <c r="O52" s="51">
        <v>0</v>
      </c>
      <c r="P52" s="51">
        <v>5</v>
      </c>
      <c r="Q52" s="51">
        <v>29</v>
      </c>
      <c r="R52" s="51">
        <v>2</v>
      </c>
      <c r="S52" s="51">
        <v>0</v>
      </c>
      <c r="T52" s="51">
        <v>1</v>
      </c>
      <c r="U52" s="51">
        <v>124</v>
      </c>
      <c r="V52" s="51">
        <v>4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6">
        <f t="shared" si="0"/>
        <v>511</v>
      </c>
      <c r="B53" s="54">
        <v>41801</v>
      </c>
      <c r="C53" s="52" t="s">
        <v>309</v>
      </c>
      <c r="D53" s="52" t="s">
        <v>321</v>
      </c>
      <c r="E53" s="51">
        <v>1015</v>
      </c>
      <c r="F53" s="51">
        <v>1</v>
      </c>
      <c r="G53" s="51">
        <v>307</v>
      </c>
      <c r="H53" s="51">
        <v>12</v>
      </c>
      <c r="I53" s="51">
        <v>5</v>
      </c>
      <c r="J53" s="51">
        <v>20</v>
      </c>
      <c r="K53" s="51">
        <v>1</v>
      </c>
      <c r="L53" s="51">
        <v>0</v>
      </c>
      <c r="M53" s="51">
        <v>0</v>
      </c>
      <c r="N53" s="51">
        <v>1</v>
      </c>
      <c r="O53" s="51">
        <v>1</v>
      </c>
      <c r="P53" s="51">
        <v>6</v>
      </c>
      <c r="Q53" s="51">
        <v>25</v>
      </c>
      <c r="R53" s="51">
        <v>1</v>
      </c>
      <c r="S53" s="51">
        <v>0</v>
      </c>
      <c r="T53" s="51">
        <v>0</v>
      </c>
      <c r="U53" s="51">
        <v>127</v>
      </c>
      <c r="V53" s="51">
        <v>5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6">
        <f t="shared" si="0"/>
        <v>562</v>
      </c>
      <c r="B54" s="54">
        <v>41801</v>
      </c>
      <c r="C54" s="52" t="s">
        <v>309</v>
      </c>
      <c r="D54" s="52" t="s">
        <v>321</v>
      </c>
      <c r="E54" s="51">
        <v>1030</v>
      </c>
      <c r="F54" s="51">
        <v>1</v>
      </c>
      <c r="G54" s="51">
        <v>340</v>
      </c>
      <c r="H54" s="51">
        <v>15</v>
      </c>
      <c r="I54" s="51">
        <v>11</v>
      </c>
      <c r="J54" s="51">
        <v>23</v>
      </c>
      <c r="K54" s="51">
        <v>1</v>
      </c>
      <c r="L54" s="51">
        <v>0</v>
      </c>
      <c r="M54" s="51">
        <v>0</v>
      </c>
      <c r="N54" s="51">
        <v>9</v>
      </c>
      <c r="O54" s="51">
        <v>0</v>
      </c>
      <c r="P54" s="51">
        <v>6</v>
      </c>
      <c r="Q54" s="51">
        <v>20</v>
      </c>
      <c r="R54" s="51">
        <v>1</v>
      </c>
      <c r="S54" s="51">
        <v>0</v>
      </c>
      <c r="T54" s="51">
        <v>1</v>
      </c>
      <c r="U54" s="51">
        <v>132</v>
      </c>
      <c r="V54" s="51">
        <v>3</v>
      </c>
      <c r="W54" s="51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6">
        <f t="shared" si="0"/>
        <v>567</v>
      </c>
      <c r="B55" s="54">
        <v>41801</v>
      </c>
      <c r="C55" s="52" t="s">
        <v>309</v>
      </c>
      <c r="D55" s="52" t="s">
        <v>321</v>
      </c>
      <c r="E55" s="51">
        <v>1045</v>
      </c>
      <c r="F55" s="51">
        <v>1</v>
      </c>
      <c r="G55" s="51">
        <v>341</v>
      </c>
      <c r="H55" s="51">
        <v>14</v>
      </c>
      <c r="I55" s="51">
        <v>9</v>
      </c>
      <c r="J55" s="51">
        <v>22</v>
      </c>
      <c r="K55" s="51">
        <v>2</v>
      </c>
      <c r="L55" s="51">
        <v>0</v>
      </c>
      <c r="M55" s="51">
        <v>0</v>
      </c>
      <c r="N55" s="51">
        <v>11</v>
      </c>
      <c r="O55" s="51">
        <v>1</v>
      </c>
      <c r="P55" s="51">
        <v>9</v>
      </c>
      <c r="Q55" s="51">
        <v>23</v>
      </c>
      <c r="R55" s="51">
        <v>0</v>
      </c>
      <c r="S55" s="51">
        <v>0</v>
      </c>
      <c r="T55" s="51">
        <v>0</v>
      </c>
      <c r="U55" s="51">
        <v>131</v>
      </c>
      <c r="V55" s="51">
        <v>4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6">
        <f t="shared" si="0"/>
        <v>533</v>
      </c>
      <c r="B56" s="54">
        <v>41801</v>
      </c>
      <c r="C56" s="52" t="s">
        <v>309</v>
      </c>
      <c r="D56" s="52" t="s">
        <v>321</v>
      </c>
      <c r="E56" s="51">
        <v>1100</v>
      </c>
      <c r="F56" s="51">
        <v>1</v>
      </c>
      <c r="G56" s="51">
        <v>324</v>
      </c>
      <c r="H56" s="51">
        <v>13</v>
      </c>
      <c r="I56" s="51">
        <v>15</v>
      </c>
      <c r="J56" s="51">
        <v>13</v>
      </c>
      <c r="K56" s="51">
        <v>1</v>
      </c>
      <c r="L56" s="51">
        <v>0</v>
      </c>
      <c r="M56" s="51">
        <v>0</v>
      </c>
      <c r="N56" s="51">
        <v>9</v>
      </c>
      <c r="O56" s="51">
        <v>3</v>
      </c>
      <c r="P56" s="51">
        <v>7</v>
      </c>
      <c r="Q56" s="51">
        <v>22</v>
      </c>
      <c r="R56" s="51">
        <v>1</v>
      </c>
      <c r="S56" s="51">
        <v>0</v>
      </c>
      <c r="T56" s="51">
        <v>0</v>
      </c>
      <c r="U56" s="51">
        <v>120</v>
      </c>
      <c r="V56" s="51">
        <v>5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6">
        <f t="shared" si="0"/>
        <v>517</v>
      </c>
      <c r="B57" s="54">
        <v>41801</v>
      </c>
      <c r="C57" s="52" t="s">
        <v>309</v>
      </c>
      <c r="D57" s="52" t="s">
        <v>321</v>
      </c>
      <c r="E57" s="51">
        <v>1115</v>
      </c>
      <c r="F57" s="51">
        <v>1</v>
      </c>
      <c r="G57" s="51">
        <v>299</v>
      </c>
      <c r="H57" s="51">
        <v>15</v>
      </c>
      <c r="I57" s="51">
        <v>9</v>
      </c>
      <c r="J57" s="51">
        <v>20</v>
      </c>
      <c r="K57" s="51">
        <v>1</v>
      </c>
      <c r="L57" s="51">
        <v>0</v>
      </c>
      <c r="M57" s="51">
        <v>0</v>
      </c>
      <c r="N57" s="51">
        <v>15</v>
      </c>
      <c r="O57" s="51">
        <v>2</v>
      </c>
      <c r="P57" s="51">
        <v>3</v>
      </c>
      <c r="Q57" s="51">
        <v>17</v>
      </c>
      <c r="R57" s="51">
        <v>0</v>
      </c>
      <c r="S57" s="51">
        <v>0</v>
      </c>
      <c r="T57" s="51">
        <v>0</v>
      </c>
      <c r="U57" s="51">
        <v>131</v>
      </c>
      <c r="V57" s="51">
        <v>5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6">
        <f t="shared" si="0"/>
        <v>565</v>
      </c>
      <c r="B58" s="54">
        <v>41801</v>
      </c>
      <c r="C58" s="52" t="s">
        <v>309</v>
      </c>
      <c r="D58" s="52" t="s">
        <v>321</v>
      </c>
      <c r="E58" s="51">
        <v>1130</v>
      </c>
      <c r="F58" s="51">
        <v>1</v>
      </c>
      <c r="G58" s="51">
        <v>312</v>
      </c>
      <c r="H58" s="51">
        <v>12</v>
      </c>
      <c r="I58" s="51">
        <v>4</v>
      </c>
      <c r="J58" s="51">
        <v>21</v>
      </c>
      <c r="K58" s="51">
        <v>2</v>
      </c>
      <c r="L58" s="51">
        <v>0</v>
      </c>
      <c r="M58" s="51">
        <v>0</v>
      </c>
      <c r="N58" s="51">
        <v>27</v>
      </c>
      <c r="O58" s="51">
        <v>0</v>
      </c>
      <c r="P58" s="51">
        <v>7</v>
      </c>
      <c r="Q58" s="51">
        <v>31</v>
      </c>
      <c r="R58" s="51">
        <v>1</v>
      </c>
      <c r="S58" s="51">
        <v>0</v>
      </c>
      <c r="T58" s="51">
        <v>0</v>
      </c>
      <c r="U58" s="51">
        <v>146</v>
      </c>
      <c r="V58" s="51">
        <v>2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6">
        <f t="shared" si="0"/>
        <v>499</v>
      </c>
      <c r="B59" s="54">
        <v>41801</v>
      </c>
      <c r="C59" s="52" t="s">
        <v>309</v>
      </c>
      <c r="D59" s="52" t="s">
        <v>321</v>
      </c>
      <c r="E59" s="51">
        <v>1145</v>
      </c>
      <c r="F59" s="51">
        <v>1</v>
      </c>
      <c r="G59" s="51">
        <v>285</v>
      </c>
      <c r="H59" s="51">
        <v>13</v>
      </c>
      <c r="I59" s="51">
        <v>4</v>
      </c>
      <c r="J59" s="51">
        <v>14</v>
      </c>
      <c r="K59" s="51">
        <v>1</v>
      </c>
      <c r="L59" s="51">
        <v>0</v>
      </c>
      <c r="M59" s="51">
        <v>0</v>
      </c>
      <c r="N59" s="51">
        <v>27</v>
      </c>
      <c r="O59" s="51">
        <v>0</v>
      </c>
      <c r="P59" s="51">
        <v>9</v>
      </c>
      <c r="Q59" s="51">
        <v>15</v>
      </c>
      <c r="R59" s="51">
        <v>3</v>
      </c>
      <c r="S59" s="51">
        <v>0</v>
      </c>
      <c r="T59" s="51">
        <v>0</v>
      </c>
      <c r="U59" s="51">
        <v>125</v>
      </c>
      <c r="V59" s="51">
        <v>3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6">
        <f t="shared" si="0"/>
        <v>445</v>
      </c>
      <c r="B60" s="54">
        <v>41801</v>
      </c>
      <c r="C60" s="52" t="s">
        <v>309</v>
      </c>
      <c r="D60" s="52" t="s">
        <v>321</v>
      </c>
      <c r="E60" s="51">
        <v>1200</v>
      </c>
      <c r="F60" s="51">
        <v>1</v>
      </c>
      <c r="G60" s="51">
        <v>256</v>
      </c>
      <c r="H60" s="51">
        <v>13</v>
      </c>
      <c r="I60" s="51">
        <v>6</v>
      </c>
      <c r="J60" s="51">
        <v>20</v>
      </c>
      <c r="K60" s="51">
        <v>1</v>
      </c>
      <c r="L60" s="51">
        <v>0</v>
      </c>
      <c r="M60" s="51">
        <v>0</v>
      </c>
      <c r="N60" s="51">
        <v>15</v>
      </c>
      <c r="O60" s="51">
        <v>0</v>
      </c>
      <c r="P60" s="51">
        <v>9</v>
      </c>
      <c r="Q60" s="51">
        <v>20</v>
      </c>
      <c r="R60" s="51">
        <v>2</v>
      </c>
      <c r="S60" s="51">
        <v>0</v>
      </c>
      <c r="T60" s="51">
        <v>0</v>
      </c>
      <c r="U60" s="51">
        <v>100</v>
      </c>
      <c r="V60" s="51">
        <v>3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6">
        <f t="shared" si="0"/>
        <v>371</v>
      </c>
      <c r="B61" s="54">
        <v>41801</v>
      </c>
      <c r="C61" s="52" t="s">
        <v>309</v>
      </c>
      <c r="D61" s="52" t="s">
        <v>321</v>
      </c>
      <c r="E61" s="51">
        <v>1215</v>
      </c>
      <c r="F61" s="51">
        <v>1</v>
      </c>
      <c r="G61" s="51">
        <v>276</v>
      </c>
      <c r="H61" s="51">
        <v>12</v>
      </c>
      <c r="I61" s="51">
        <v>4</v>
      </c>
      <c r="J61" s="51">
        <v>16</v>
      </c>
      <c r="K61" s="51">
        <v>1</v>
      </c>
      <c r="L61" s="51">
        <v>0</v>
      </c>
      <c r="M61" s="51">
        <v>0</v>
      </c>
      <c r="N61" s="51">
        <v>11</v>
      </c>
      <c r="O61" s="51">
        <v>0</v>
      </c>
      <c r="P61" s="51">
        <v>8</v>
      </c>
      <c r="Q61" s="51">
        <v>23</v>
      </c>
      <c r="R61" s="51">
        <v>0</v>
      </c>
      <c r="S61" s="51">
        <v>1</v>
      </c>
      <c r="T61" s="51">
        <v>0</v>
      </c>
      <c r="U61" s="51">
        <v>13</v>
      </c>
      <c r="V61" s="51">
        <v>6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6">
        <f t="shared" si="0"/>
        <v>576</v>
      </c>
      <c r="B62" s="54">
        <v>41801</v>
      </c>
      <c r="C62" s="52" t="s">
        <v>309</v>
      </c>
      <c r="D62" s="52" t="s">
        <v>321</v>
      </c>
      <c r="E62" s="51">
        <v>1230</v>
      </c>
      <c r="F62" s="51">
        <v>1</v>
      </c>
      <c r="G62" s="51">
        <v>352</v>
      </c>
      <c r="H62" s="51">
        <v>18</v>
      </c>
      <c r="I62" s="51">
        <v>5</v>
      </c>
      <c r="J62" s="51">
        <v>17</v>
      </c>
      <c r="K62" s="51">
        <v>1</v>
      </c>
      <c r="L62" s="51">
        <v>0</v>
      </c>
      <c r="M62" s="51">
        <v>0</v>
      </c>
      <c r="N62" s="51">
        <v>17</v>
      </c>
      <c r="O62" s="51">
        <v>1</v>
      </c>
      <c r="P62" s="51">
        <v>14</v>
      </c>
      <c r="Q62" s="51">
        <v>23</v>
      </c>
      <c r="R62" s="51">
        <v>0</v>
      </c>
      <c r="S62" s="51">
        <v>0</v>
      </c>
      <c r="T62" s="51">
        <v>0</v>
      </c>
      <c r="U62" s="51">
        <v>120</v>
      </c>
      <c r="V62" s="51">
        <v>8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6">
        <f t="shared" si="0"/>
        <v>526</v>
      </c>
      <c r="B63" s="54">
        <v>41801</v>
      </c>
      <c r="C63" s="52" t="s">
        <v>309</v>
      </c>
      <c r="D63" s="52" t="s">
        <v>321</v>
      </c>
      <c r="E63" s="51">
        <v>1245</v>
      </c>
      <c r="F63" s="51">
        <v>1</v>
      </c>
      <c r="G63" s="51">
        <v>302</v>
      </c>
      <c r="H63" s="51">
        <v>10</v>
      </c>
      <c r="I63" s="51">
        <v>7</v>
      </c>
      <c r="J63" s="51">
        <v>18</v>
      </c>
      <c r="K63" s="51">
        <v>1</v>
      </c>
      <c r="L63" s="51">
        <v>0</v>
      </c>
      <c r="M63" s="51">
        <v>0</v>
      </c>
      <c r="N63" s="51">
        <v>15</v>
      </c>
      <c r="O63" s="51">
        <v>0</v>
      </c>
      <c r="P63" s="51">
        <v>11</v>
      </c>
      <c r="Q63" s="51">
        <v>18</v>
      </c>
      <c r="R63" s="51">
        <v>0</v>
      </c>
      <c r="S63" s="51">
        <v>1</v>
      </c>
      <c r="T63" s="51">
        <v>0</v>
      </c>
      <c r="U63" s="51">
        <v>138</v>
      </c>
      <c r="V63" s="51">
        <v>5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6">
        <f t="shared" si="0"/>
        <v>538</v>
      </c>
      <c r="B64" s="54">
        <v>41801</v>
      </c>
      <c r="C64" s="52" t="s">
        <v>309</v>
      </c>
      <c r="D64" s="52" t="s">
        <v>321</v>
      </c>
      <c r="E64" s="51">
        <v>1300</v>
      </c>
      <c r="F64" s="51">
        <v>1</v>
      </c>
      <c r="G64" s="51">
        <v>327</v>
      </c>
      <c r="H64" s="51">
        <v>13</v>
      </c>
      <c r="I64" s="51">
        <v>7</v>
      </c>
      <c r="J64" s="51">
        <v>18</v>
      </c>
      <c r="K64" s="51">
        <v>1</v>
      </c>
      <c r="L64" s="51">
        <v>0</v>
      </c>
      <c r="M64" s="51">
        <v>0</v>
      </c>
      <c r="N64" s="51">
        <v>17</v>
      </c>
      <c r="O64" s="51">
        <v>0</v>
      </c>
      <c r="P64" s="51">
        <v>8</v>
      </c>
      <c r="Q64" s="51">
        <v>21</v>
      </c>
      <c r="R64" s="51">
        <v>0</v>
      </c>
      <c r="S64" s="51">
        <v>0</v>
      </c>
      <c r="T64" s="51">
        <v>0</v>
      </c>
      <c r="U64" s="51">
        <v>118</v>
      </c>
      <c r="V64" s="51">
        <v>8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6">
        <f t="shared" si="0"/>
        <v>546</v>
      </c>
      <c r="B65" s="54">
        <v>41801</v>
      </c>
      <c r="C65" s="52" t="s">
        <v>309</v>
      </c>
      <c r="D65" s="52" t="s">
        <v>321</v>
      </c>
      <c r="E65" s="51">
        <v>1315</v>
      </c>
      <c r="F65" s="51">
        <v>1</v>
      </c>
      <c r="G65" s="51">
        <v>282</v>
      </c>
      <c r="H65" s="51">
        <v>14</v>
      </c>
      <c r="I65" s="51">
        <v>3</v>
      </c>
      <c r="J65" s="51">
        <v>20</v>
      </c>
      <c r="K65" s="51">
        <v>1</v>
      </c>
      <c r="L65" s="51">
        <v>0</v>
      </c>
      <c r="M65" s="51">
        <v>0</v>
      </c>
      <c r="N65" s="51">
        <v>21</v>
      </c>
      <c r="O65" s="51">
        <v>0</v>
      </c>
      <c r="P65" s="51">
        <v>7</v>
      </c>
      <c r="Q65" s="51">
        <v>20</v>
      </c>
      <c r="R65" s="51">
        <v>2</v>
      </c>
      <c r="S65" s="51">
        <v>0</v>
      </c>
      <c r="T65" s="51">
        <v>0</v>
      </c>
      <c r="U65" s="51">
        <v>166</v>
      </c>
      <c r="V65" s="51">
        <v>10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6">
        <f t="shared" si="0"/>
        <v>590</v>
      </c>
      <c r="B66" s="54">
        <v>41801</v>
      </c>
      <c r="C66" s="52" t="s">
        <v>309</v>
      </c>
      <c r="D66" s="52" t="s">
        <v>321</v>
      </c>
      <c r="E66" s="51">
        <v>1330</v>
      </c>
      <c r="F66" s="51">
        <v>1</v>
      </c>
      <c r="G66" s="51">
        <v>337</v>
      </c>
      <c r="H66" s="51">
        <v>13</v>
      </c>
      <c r="I66" s="51">
        <v>6</v>
      </c>
      <c r="J66" s="51">
        <v>16</v>
      </c>
      <c r="K66" s="51">
        <v>1</v>
      </c>
      <c r="L66" s="51">
        <v>0</v>
      </c>
      <c r="M66" s="51">
        <v>0</v>
      </c>
      <c r="N66" s="51">
        <v>21</v>
      </c>
      <c r="O66" s="51">
        <v>1</v>
      </c>
      <c r="P66" s="51">
        <v>13</v>
      </c>
      <c r="Q66" s="51">
        <v>22</v>
      </c>
      <c r="R66" s="51">
        <v>1</v>
      </c>
      <c r="S66" s="51">
        <v>0</v>
      </c>
      <c r="T66" s="51">
        <v>0</v>
      </c>
      <c r="U66" s="51">
        <v>153</v>
      </c>
      <c r="V66" s="51">
        <v>6</v>
      </c>
      <c r="W66" s="51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6">
        <f t="shared" si="0"/>
        <v>519</v>
      </c>
      <c r="B67" s="54">
        <v>41801</v>
      </c>
      <c r="C67" s="52" t="s">
        <v>309</v>
      </c>
      <c r="D67" s="52" t="s">
        <v>321</v>
      </c>
      <c r="E67" s="51">
        <v>1345</v>
      </c>
      <c r="F67" s="51">
        <v>1</v>
      </c>
      <c r="G67" s="51">
        <v>293</v>
      </c>
      <c r="H67" s="51">
        <v>14</v>
      </c>
      <c r="I67" s="51">
        <v>12</v>
      </c>
      <c r="J67" s="51">
        <v>17</v>
      </c>
      <c r="K67" s="51">
        <v>1</v>
      </c>
      <c r="L67" s="51">
        <v>0</v>
      </c>
      <c r="M67" s="51">
        <v>0</v>
      </c>
      <c r="N67" s="51">
        <v>15</v>
      </c>
      <c r="O67" s="51">
        <v>0</v>
      </c>
      <c r="P67" s="51">
        <v>6</v>
      </c>
      <c r="Q67" s="51">
        <v>16</v>
      </c>
      <c r="R67" s="51">
        <v>0</v>
      </c>
      <c r="S67" s="51">
        <v>0</v>
      </c>
      <c r="T67" s="51">
        <v>1</v>
      </c>
      <c r="U67" s="51">
        <v>140</v>
      </c>
      <c r="V67" s="51">
        <v>4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6">
        <f t="shared" si="0"/>
        <v>536</v>
      </c>
      <c r="B68" s="54">
        <v>41801</v>
      </c>
      <c r="C68" s="52" t="s">
        <v>309</v>
      </c>
      <c r="D68" s="52" t="s">
        <v>321</v>
      </c>
      <c r="E68" s="51">
        <v>1400</v>
      </c>
      <c r="F68" s="51">
        <v>1</v>
      </c>
      <c r="G68" s="51">
        <v>307</v>
      </c>
      <c r="H68" s="51">
        <v>11</v>
      </c>
      <c r="I68" s="51">
        <v>3</v>
      </c>
      <c r="J68" s="51">
        <v>20</v>
      </c>
      <c r="K68" s="51">
        <v>2</v>
      </c>
      <c r="L68" s="51">
        <v>0</v>
      </c>
      <c r="M68" s="51">
        <v>0</v>
      </c>
      <c r="N68" s="51">
        <v>13</v>
      </c>
      <c r="O68" s="51">
        <v>0</v>
      </c>
      <c r="P68" s="51">
        <v>7</v>
      </c>
      <c r="Q68" s="51">
        <v>22</v>
      </c>
      <c r="R68" s="51">
        <v>0</v>
      </c>
      <c r="S68" s="51">
        <v>0</v>
      </c>
      <c r="T68" s="51">
        <v>0</v>
      </c>
      <c r="U68" s="51">
        <v>150</v>
      </c>
      <c r="V68" s="51">
        <v>1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6">
        <f t="shared" ref="A69:A132" si="1">SUM(G69:V69)</f>
        <v>548</v>
      </c>
      <c r="B69" s="54">
        <v>41801</v>
      </c>
      <c r="C69" s="52" t="s">
        <v>309</v>
      </c>
      <c r="D69" s="52" t="s">
        <v>321</v>
      </c>
      <c r="E69" s="51">
        <v>1415</v>
      </c>
      <c r="F69" s="51">
        <v>1</v>
      </c>
      <c r="G69" s="51">
        <v>297</v>
      </c>
      <c r="H69" s="51">
        <v>14</v>
      </c>
      <c r="I69" s="51">
        <v>5</v>
      </c>
      <c r="J69" s="51">
        <v>22</v>
      </c>
      <c r="K69" s="51">
        <v>2</v>
      </c>
      <c r="L69" s="51">
        <v>0</v>
      </c>
      <c r="M69" s="51">
        <v>0</v>
      </c>
      <c r="N69" s="51">
        <v>14</v>
      </c>
      <c r="O69" s="51">
        <v>0</v>
      </c>
      <c r="P69" s="51">
        <v>11</v>
      </c>
      <c r="Q69" s="51">
        <v>21</v>
      </c>
      <c r="R69" s="51">
        <v>0</v>
      </c>
      <c r="S69" s="51">
        <v>0</v>
      </c>
      <c r="T69" s="51">
        <v>0</v>
      </c>
      <c r="U69" s="51">
        <v>159</v>
      </c>
      <c r="V69" s="51">
        <v>3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6">
        <f t="shared" si="1"/>
        <v>545</v>
      </c>
      <c r="B70" s="54">
        <v>41801</v>
      </c>
      <c r="C70" s="52" t="s">
        <v>309</v>
      </c>
      <c r="D70" s="52" t="s">
        <v>321</v>
      </c>
      <c r="E70" s="51">
        <v>1430</v>
      </c>
      <c r="F70" s="51">
        <v>1</v>
      </c>
      <c r="G70" s="51">
        <v>324</v>
      </c>
      <c r="H70" s="51">
        <v>13</v>
      </c>
      <c r="I70" s="51">
        <v>5</v>
      </c>
      <c r="J70" s="51">
        <v>21</v>
      </c>
      <c r="K70" s="51">
        <v>1</v>
      </c>
      <c r="L70" s="51">
        <v>0</v>
      </c>
      <c r="M70" s="51">
        <v>0</v>
      </c>
      <c r="N70" s="51">
        <v>10</v>
      </c>
      <c r="O70" s="51">
        <v>0</v>
      </c>
      <c r="P70" s="51">
        <v>9</v>
      </c>
      <c r="Q70" s="51">
        <v>19</v>
      </c>
      <c r="R70" s="51">
        <v>3</v>
      </c>
      <c r="S70" s="51">
        <v>1</v>
      </c>
      <c r="T70" s="51">
        <v>2</v>
      </c>
      <c r="U70" s="51">
        <v>133</v>
      </c>
      <c r="V70" s="51">
        <v>4</v>
      </c>
      <c r="W70" s="51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6">
        <f t="shared" si="1"/>
        <v>515</v>
      </c>
      <c r="B71" s="54">
        <v>41801</v>
      </c>
      <c r="C71" s="52" t="s">
        <v>309</v>
      </c>
      <c r="D71" s="52" t="s">
        <v>321</v>
      </c>
      <c r="E71" s="51">
        <v>1445</v>
      </c>
      <c r="F71" s="51">
        <v>1</v>
      </c>
      <c r="G71" s="51">
        <v>290</v>
      </c>
      <c r="H71" s="51">
        <v>13</v>
      </c>
      <c r="I71" s="51">
        <v>9</v>
      </c>
      <c r="J71" s="51">
        <v>19</v>
      </c>
      <c r="K71" s="51">
        <v>1</v>
      </c>
      <c r="L71" s="51">
        <v>0</v>
      </c>
      <c r="M71" s="51">
        <v>0</v>
      </c>
      <c r="N71" s="51">
        <v>8</v>
      </c>
      <c r="O71" s="51">
        <v>0</v>
      </c>
      <c r="P71" s="51">
        <v>7</v>
      </c>
      <c r="Q71" s="51">
        <v>18</v>
      </c>
      <c r="R71" s="51">
        <v>1</v>
      </c>
      <c r="S71" s="51">
        <v>0</v>
      </c>
      <c r="T71" s="51">
        <v>0</v>
      </c>
      <c r="U71" s="51">
        <v>148</v>
      </c>
      <c r="V71" s="51">
        <v>1</v>
      </c>
      <c r="W71" s="51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6">
        <f t="shared" si="1"/>
        <v>517</v>
      </c>
      <c r="B72" s="54">
        <v>41801</v>
      </c>
      <c r="C72" s="52" t="s">
        <v>309</v>
      </c>
      <c r="D72" s="52" t="s">
        <v>321</v>
      </c>
      <c r="E72" s="51">
        <v>1500</v>
      </c>
      <c r="F72" s="51">
        <v>1</v>
      </c>
      <c r="G72" s="51">
        <v>270</v>
      </c>
      <c r="H72" s="51">
        <v>12</v>
      </c>
      <c r="I72" s="51">
        <v>5</v>
      </c>
      <c r="J72" s="51">
        <v>18</v>
      </c>
      <c r="K72" s="51">
        <v>2</v>
      </c>
      <c r="L72" s="51">
        <v>0</v>
      </c>
      <c r="M72" s="51">
        <v>0</v>
      </c>
      <c r="N72" s="51">
        <v>14</v>
      </c>
      <c r="O72" s="51">
        <v>0</v>
      </c>
      <c r="P72" s="51">
        <v>16</v>
      </c>
      <c r="Q72" s="51">
        <v>25</v>
      </c>
      <c r="R72" s="51">
        <v>0</v>
      </c>
      <c r="S72" s="51">
        <v>0</v>
      </c>
      <c r="T72" s="51">
        <v>1</v>
      </c>
      <c r="U72" s="51">
        <v>150</v>
      </c>
      <c r="V72" s="51">
        <v>4</v>
      </c>
      <c r="W72" s="51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6">
        <f t="shared" si="1"/>
        <v>524</v>
      </c>
      <c r="B73" s="54">
        <v>41801</v>
      </c>
      <c r="C73" s="52" t="s">
        <v>309</v>
      </c>
      <c r="D73" s="52" t="s">
        <v>321</v>
      </c>
      <c r="E73" s="51">
        <v>1515</v>
      </c>
      <c r="F73" s="51">
        <v>1</v>
      </c>
      <c r="G73" s="51">
        <v>266</v>
      </c>
      <c r="H73" s="51">
        <v>13</v>
      </c>
      <c r="I73" s="51">
        <v>10</v>
      </c>
      <c r="J73" s="51">
        <v>18</v>
      </c>
      <c r="K73" s="51">
        <v>0</v>
      </c>
      <c r="L73" s="51">
        <v>0</v>
      </c>
      <c r="M73" s="51">
        <v>0</v>
      </c>
      <c r="N73" s="51">
        <v>19</v>
      </c>
      <c r="O73" s="51">
        <v>0</v>
      </c>
      <c r="P73" s="51">
        <v>13</v>
      </c>
      <c r="Q73" s="51">
        <v>27</v>
      </c>
      <c r="R73" s="51">
        <v>0</v>
      </c>
      <c r="S73" s="51">
        <v>0</v>
      </c>
      <c r="T73" s="51">
        <v>0</v>
      </c>
      <c r="U73" s="51">
        <v>150</v>
      </c>
      <c r="V73" s="51">
        <v>8</v>
      </c>
      <c r="W73" s="51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6">
        <f t="shared" si="1"/>
        <v>460</v>
      </c>
      <c r="B74" s="54">
        <v>41801</v>
      </c>
      <c r="C74" s="52" t="s">
        <v>309</v>
      </c>
      <c r="D74" s="52" t="s">
        <v>321</v>
      </c>
      <c r="E74" s="51">
        <v>1530</v>
      </c>
      <c r="F74" s="51">
        <v>1</v>
      </c>
      <c r="G74" s="51">
        <v>237</v>
      </c>
      <c r="H74" s="51">
        <v>14</v>
      </c>
      <c r="I74" s="51">
        <v>4</v>
      </c>
      <c r="J74" s="51">
        <v>19</v>
      </c>
      <c r="K74" s="51">
        <v>1</v>
      </c>
      <c r="L74" s="51">
        <v>0</v>
      </c>
      <c r="M74" s="51">
        <v>0</v>
      </c>
      <c r="N74" s="51">
        <v>20</v>
      </c>
      <c r="O74" s="51">
        <v>1</v>
      </c>
      <c r="P74" s="51">
        <v>9</v>
      </c>
      <c r="Q74" s="51">
        <v>15</v>
      </c>
      <c r="R74" s="51">
        <v>0</v>
      </c>
      <c r="S74" s="51">
        <v>0</v>
      </c>
      <c r="T74" s="51">
        <v>0</v>
      </c>
      <c r="U74" s="51">
        <v>131</v>
      </c>
      <c r="V74" s="51">
        <v>9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6">
        <f t="shared" si="1"/>
        <v>459</v>
      </c>
      <c r="B75" s="54">
        <v>41801</v>
      </c>
      <c r="C75" s="52" t="s">
        <v>309</v>
      </c>
      <c r="D75" s="52" t="s">
        <v>321</v>
      </c>
      <c r="E75" s="51">
        <v>1545</v>
      </c>
      <c r="F75" s="51">
        <v>1</v>
      </c>
      <c r="G75" s="51">
        <v>220</v>
      </c>
      <c r="H75" s="51">
        <v>13</v>
      </c>
      <c r="I75" s="51">
        <v>7</v>
      </c>
      <c r="J75" s="51">
        <v>13</v>
      </c>
      <c r="K75" s="51">
        <v>1</v>
      </c>
      <c r="L75" s="51">
        <v>0</v>
      </c>
      <c r="M75" s="51">
        <v>0</v>
      </c>
      <c r="N75" s="51">
        <v>32</v>
      </c>
      <c r="O75" s="51">
        <v>0</v>
      </c>
      <c r="P75" s="51">
        <v>14</v>
      </c>
      <c r="Q75" s="51">
        <v>30</v>
      </c>
      <c r="R75" s="51">
        <v>3</v>
      </c>
      <c r="S75" s="51">
        <v>0</v>
      </c>
      <c r="T75" s="51">
        <v>1</v>
      </c>
      <c r="U75" s="51">
        <v>120</v>
      </c>
      <c r="V75" s="51">
        <v>5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6">
        <f t="shared" si="1"/>
        <v>485</v>
      </c>
      <c r="B76" s="54">
        <v>41801</v>
      </c>
      <c r="C76" s="52" t="s">
        <v>309</v>
      </c>
      <c r="D76" s="52" t="s">
        <v>321</v>
      </c>
      <c r="E76" s="51">
        <v>1600</v>
      </c>
      <c r="F76" s="51">
        <v>1</v>
      </c>
      <c r="G76" s="51">
        <v>216</v>
      </c>
      <c r="H76" s="51">
        <v>17</v>
      </c>
      <c r="I76" s="51">
        <v>7</v>
      </c>
      <c r="J76" s="51">
        <v>19</v>
      </c>
      <c r="K76" s="51">
        <v>0</v>
      </c>
      <c r="L76" s="51">
        <v>0</v>
      </c>
      <c r="M76" s="51">
        <v>0</v>
      </c>
      <c r="N76" s="51">
        <v>40</v>
      </c>
      <c r="O76" s="51">
        <v>0</v>
      </c>
      <c r="P76" s="51">
        <v>8</v>
      </c>
      <c r="Q76" s="51">
        <v>19</v>
      </c>
      <c r="R76" s="51">
        <v>1</v>
      </c>
      <c r="S76" s="51">
        <v>0</v>
      </c>
      <c r="T76" s="51">
        <v>0</v>
      </c>
      <c r="U76" s="51">
        <v>154</v>
      </c>
      <c r="V76" s="51">
        <v>4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6">
        <f t="shared" si="1"/>
        <v>502</v>
      </c>
      <c r="B77" s="54">
        <v>41801</v>
      </c>
      <c r="C77" s="52" t="s">
        <v>309</v>
      </c>
      <c r="D77" s="52" t="s">
        <v>321</v>
      </c>
      <c r="E77" s="51">
        <v>1615</v>
      </c>
      <c r="F77" s="51">
        <v>1</v>
      </c>
      <c r="G77" s="51">
        <v>225</v>
      </c>
      <c r="H77" s="51">
        <v>15</v>
      </c>
      <c r="I77" s="51">
        <v>9</v>
      </c>
      <c r="J77" s="51">
        <v>21</v>
      </c>
      <c r="K77" s="51">
        <v>2</v>
      </c>
      <c r="L77" s="51">
        <v>0</v>
      </c>
      <c r="M77" s="51">
        <v>0</v>
      </c>
      <c r="N77" s="51">
        <v>25</v>
      </c>
      <c r="O77" s="51">
        <v>0</v>
      </c>
      <c r="P77" s="51">
        <v>11</v>
      </c>
      <c r="Q77" s="51">
        <v>32</v>
      </c>
      <c r="R77" s="51">
        <v>1</v>
      </c>
      <c r="S77" s="51">
        <v>0</v>
      </c>
      <c r="T77" s="51">
        <v>0</v>
      </c>
      <c r="U77" s="51">
        <v>150</v>
      </c>
      <c r="V77" s="51">
        <v>11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6">
        <f t="shared" si="1"/>
        <v>502</v>
      </c>
      <c r="B78" s="54">
        <v>41801</v>
      </c>
      <c r="C78" s="52" t="s">
        <v>309</v>
      </c>
      <c r="D78" s="52" t="s">
        <v>321</v>
      </c>
      <c r="E78" s="51">
        <v>1630</v>
      </c>
      <c r="F78" s="51">
        <v>1</v>
      </c>
      <c r="G78" s="51">
        <v>241</v>
      </c>
      <c r="H78" s="51">
        <v>11</v>
      </c>
      <c r="I78" s="51">
        <v>5</v>
      </c>
      <c r="J78" s="51">
        <v>22</v>
      </c>
      <c r="K78" s="51">
        <v>1</v>
      </c>
      <c r="L78" s="51">
        <v>0</v>
      </c>
      <c r="M78" s="51">
        <v>0</v>
      </c>
      <c r="N78" s="51">
        <v>16</v>
      </c>
      <c r="O78" s="51">
        <v>0</v>
      </c>
      <c r="P78" s="51">
        <v>5</v>
      </c>
      <c r="Q78" s="51">
        <v>24</v>
      </c>
      <c r="R78" s="51">
        <v>0</v>
      </c>
      <c r="S78" s="51">
        <v>1</v>
      </c>
      <c r="T78" s="51">
        <v>0</v>
      </c>
      <c r="U78" s="51">
        <v>168</v>
      </c>
      <c r="V78" s="51">
        <v>8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6">
        <f t="shared" si="1"/>
        <v>486</v>
      </c>
      <c r="B79" s="54">
        <v>41801</v>
      </c>
      <c r="C79" s="52" t="s">
        <v>309</v>
      </c>
      <c r="D79" s="52" t="s">
        <v>321</v>
      </c>
      <c r="E79" s="51">
        <v>1645</v>
      </c>
      <c r="F79" s="51">
        <v>1</v>
      </c>
      <c r="G79" s="51">
        <v>258</v>
      </c>
      <c r="H79" s="51">
        <v>15</v>
      </c>
      <c r="I79" s="51">
        <v>6</v>
      </c>
      <c r="J79" s="51">
        <v>30</v>
      </c>
      <c r="K79" s="51">
        <v>1</v>
      </c>
      <c r="L79" s="51">
        <v>0</v>
      </c>
      <c r="M79" s="51">
        <v>0</v>
      </c>
      <c r="N79" s="51">
        <v>20</v>
      </c>
      <c r="O79" s="51">
        <v>0</v>
      </c>
      <c r="P79" s="51">
        <v>5</v>
      </c>
      <c r="Q79" s="51">
        <v>20</v>
      </c>
      <c r="R79" s="51">
        <v>0</v>
      </c>
      <c r="S79" s="51">
        <v>0</v>
      </c>
      <c r="T79" s="51">
        <v>0</v>
      </c>
      <c r="U79" s="51">
        <v>123</v>
      </c>
      <c r="V79" s="51">
        <v>8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6">
        <f t="shared" si="1"/>
        <v>590</v>
      </c>
      <c r="B80" s="54">
        <v>41801</v>
      </c>
      <c r="C80" s="52" t="s">
        <v>309</v>
      </c>
      <c r="D80" s="52" t="s">
        <v>321</v>
      </c>
      <c r="E80" s="51">
        <v>1700</v>
      </c>
      <c r="F80" s="51">
        <v>1</v>
      </c>
      <c r="G80" s="51">
        <v>265</v>
      </c>
      <c r="H80" s="51">
        <v>14</v>
      </c>
      <c r="I80" s="51">
        <v>7</v>
      </c>
      <c r="J80" s="51">
        <v>26</v>
      </c>
      <c r="K80" s="51">
        <v>2</v>
      </c>
      <c r="L80" s="51">
        <v>0</v>
      </c>
      <c r="M80" s="51">
        <v>0</v>
      </c>
      <c r="N80" s="51">
        <v>28</v>
      </c>
      <c r="O80" s="51">
        <v>0</v>
      </c>
      <c r="P80" s="51">
        <v>10</v>
      </c>
      <c r="Q80" s="51">
        <v>24</v>
      </c>
      <c r="R80" s="51">
        <v>0</v>
      </c>
      <c r="S80" s="51">
        <v>0</v>
      </c>
      <c r="T80" s="51">
        <v>0</v>
      </c>
      <c r="U80" s="51">
        <v>202</v>
      </c>
      <c r="V80" s="51">
        <v>12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6">
        <f t="shared" si="1"/>
        <v>558</v>
      </c>
      <c r="B81" s="54">
        <v>41801</v>
      </c>
      <c r="C81" s="52" t="s">
        <v>309</v>
      </c>
      <c r="D81" s="52" t="s">
        <v>321</v>
      </c>
      <c r="E81" s="51">
        <v>1715</v>
      </c>
      <c r="F81" s="51">
        <v>1</v>
      </c>
      <c r="G81" s="51">
        <v>259</v>
      </c>
      <c r="H81" s="51">
        <v>12</v>
      </c>
      <c r="I81" s="51">
        <v>6</v>
      </c>
      <c r="J81" s="51">
        <v>26</v>
      </c>
      <c r="K81" s="51">
        <v>0</v>
      </c>
      <c r="L81" s="51">
        <v>0</v>
      </c>
      <c r="M81" s="51">
        <v>0</v>
      </c>
      <c r="N81" s="51">
        <v>25</v>
      </c>
      <c r="O81" s="51">
        <v>0</v>
      </c>
      <c r="P81" s="51">
        <v>15</v>
      </c>
      <c r="Q81" s="51">
        <v>9</v>
      </c>
      <c r="R81" s="51">
        <v>0</v>
      </c>
      <c r="S81" s="51">
        <v>0</v>
      </c>
      <c r="T81" s="51">
        <v>0</v>
      </c>
      <c r="U81" s="51">
        <v>202</v>
      </c>
      <c r="V81" s="51">
        <v>4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6">
        <f t="shared" si="1"/>
        <v>557</v>
      </c>
      <c r="B82" s="54">
        <v>41801</v>
      </c>
      <c r="C82" s="52" t="s">
        <v>309</v>
      </c>
      <c r="D82" s="52" t="s">
        <v>321</v>
      </c>
      <c r="E82" s="51">
        <v>1730</v>
      </c>
      <c r="F82" s="51">
        <v>1</v>
      </c>
      <c r="G82" s="51">
        <v>227</v>
      </c>
      <c r="H82" s="51">
        <v>15</v>
      </c>
      <c r="I82" s="51">
        <v>8</v>
      </c>
      <c r="J82" s="51">
        <v>28</v>
      </c>
      <c r="K82" s="51">
        <v>2</v>
      </c>
      <c r="L82" s="51">
        <v>0</v>
      </c>
      <c r="M82" s="51">
        <v>0</v>
      </c>
      <c r="N82" s="51">
        <v>15</v>
      </c>
      <c r="O82" s="51">
        <v>0</v>
      </c>
      <c r="P82" s="51">
        <v>8</v>
      </c>
      <c r="Q82" s="51">
        <v>26</v>
      </c>
      <c r="R82" s="51">
        <v>0</v>
      </c>
      <c r="S82" s="51">
        <v>0</v>
      </c>
      <c r="T82" s="51">
        <v>0</v>
      </c>
      <c r="U82" s="51">
        <v>216</v>
      </c>
      <c r="V82" s="51">
        <v>12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6">
        <f t="shared" si="1"/>
        <v>519</v>
      </c>
      <c r="B83" s="54">
        <v>41801</v>
      </c>
      <c r="C83" s="52" t="s">
        <v>309</v>
      </c>
      <c r="D83" s="52" t="s">
        <v>321</v>
      </c>
      <c r="E83" s="51">
        <v>1745</v>
      </c>
      <c r="F83" s="51">
        <v>1</v>
      </c>
      <c r="G83" s="51">
        <v>233</v>
      </c>
      <c r="H83" s="51">
        <v>15</v>
      </c>
      <c r="I83" s="51">
        <v>7</v>
      </c>
      <c r="J83" s="51">
        <v>19</v>
      </c>
      <c r="K83" s="51">
        <v>1</v>
      </c>
      <c r="L83" s="51">
        <v>0</v>
      </c>
      <c r="M83" s="51">
        <v>0</v>
      </c>
      <c r="N83" s="51">
        <v>8</v>
      </c>
      <c r="O83" s="51">
        <v>0</v>
      </c>
      <c r="P83" s="51">
        <v>9</v>
      </c>
      <c r="Q83" s="51">
        <v>35</v>
      </c>
      <c r="R83" s="51">
        <v>0</v>
      </c>
      <c r="S83" s="51">
        <v>0</v>
      </c>
      <c r="T83" s="51">
        <v>0</v>
      </c>
      <c r="U83" s="51">
        <v>187</v>
      </c>
      <c r="V83" s="51">
        <v>5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6">
        <f t="shared" si="1"/>
        <v>621</v>
      </c>
      <c r="B84" s="54">
        <v>41801</v>
      </c>
      <c r="C84" s="52" t="s">
        <v>309</v>
      </c>
      <c r="D84" s="52" t="s">
        <v>321</v>
      </c>
      <c r="E84" s="51">
        <v>1800</v>
      </c>
      <c r="F84" s="51">
        <v>1</v>
      </c>
      <c r="G84" s="51">
        <v>388</v>
      </c>
      <c r="H84" s="51">
        <v>20</v>
      </c>
      <c r="I84" s="51">
        <v>4</v>
      </c>
      <c r="J84" s="51">
        <v>25</v>
      </c>
      <c r="K84" s="51">
        <v>1</v>
      </c>
      <c r="L84" s="51">
        <v>0</v>
      </c>
      <c r="M84" s="51">
        <v>0</v>
      </c>
      <c r="N84" s="51">
        <v>15</v>
      </c>
      <c r="O84" s="51">
        <v>0</v>
      </c>
      <c r="P84" s="51">
        <v>4</v>
      </c>
      <c r="Q84" s="51">
        <v>15</v>
      </c>
      <c r="R84" s="51">
        <v>0</v>
      </c>
      <c r="S84" s="51">
        <v>0</v>
      </c>
      <c r="T84" s="51">
        <v>0</v>
      </c>
      <c r="U84" s="51">
        <v>141</v>
      </c>
      <c r="V84" s="51">
        <v>8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6">
        <f t="shared" si="1"/>
        <v>489</v>
      </c>
      <c r="B85" s="54">
        <v>41801</v>
      </c>
      <c r="C85" s="52" t="s">
        <v>309</v>
      </c>
      <c r="D85" s="52" t="s">
        <v>321</v>
      </c>
      <c r="E85" s="51">
        <v>1815</v>
      </c>
      <c r="F85" s="51">
        <v>1</v>
      </c>
      <c r="G85" s="51">
        <v>262</v>
      </c>
      <c r="H85" s="51">
        <v>17</v>
      </c>
      <c r="I85" s="51">
        <v>9</v>
      </c>
      <c r="J85" s="51">
        <v>17</v>
      </c>
      <c r="K85" s="51">
        <v>2</v>
      </c>
      <c r="L85" s="51">
        <v>0</v>
      </c>
      <c r="M85" s="51">
        <v>0</v>
      </c>
      <c r="N85" s="51">
        <v>8</v>
      </c>
      <c r="O85" s="51">
        <v>0</v>
      </c>
      <c r="P85" s="51">
        <v>3</v>
      </c>
      <c r="Q85" s="51">
        <v>13</v>
      </c>
      <c r="R85" s="51">
        <v>0</v>
      </c>
      <c r="S85" s="51">
        <v>0</v>
      </c>
      <c r="T85" s="51">
        <v>0</v>
      </c>
      <c r="U85" s="51">
        <v>154</v>
      </c>
      <c r="V85" s="51">
        <v>4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6">
        <f t="shared" si="1"/>
        <v>480</v>
      </c>
      <c r="B86" s="54">
        <v>41801</v>
      </c>
      <c r="C86" s="52" t="s">
        <v>309</v>
      </c>
      <c r="D86" s="52" t="s">
        <v>321</v>
      </c>
      <c r="E86" s="51">
        <v>1830</v>
      </c>
      <c r="F86" s="51">
        <v>1</v>
      </c>
      <c r="G86" s="51">
        <v>220</v>
      </c>
      <c r="H86" s="51">
        <v>19</v>
      </c>
      <c r="I86" s="51">
        <v>9</v>
      </c>
      <c r="J86" s="51">
        <v>18</v>
      </c>
      <c r="K86" s="51">
        <v>2</v>
      </c>
      <c r="L86" s="51">
        <v>0</v>
      </c>
      <c r="M86" s="51">
        <v>0</v>
      </c>
      <c r="N86" s="51">
        <v>7</v>
      </c>
      <c r="O86" s="51">
        <v>0</v>
      </c>
      <c r="P86" s="51">
        <v>8</v>
      </c>
      <c r="Q86" s="51">
        <v>23</v>
      </c>
      <c r="R86" s="51">
        <v>0</v>
      </c>
      <c r="S86" s="51">
        <v>0</v>
      </c>
      <c r="T86" s="51">
        <v>0</v>
      </c>
      <c r="U86" s="51">
        <v>168</v>
      </c>
      <c r="V86" s="51">
        <v>6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6">
        <f t="shared" si="1"/>
        <v>363</v>
      </c>
      <c r="B87" s="54">
        <v>41801</v>
      </c>
      <c r="C87" s="52" t="s">
        <v>309</v>
      </c>
      <c r="D87" s="52" t="s">
        <v>321</v>
      </c>
      <c r="E87" s="51">
        <v>1845</v>
      </c>
      <c r="F87" s="51">
        <v>1</v>
      </c>
      <c r="G87" s="51">
        <v>200</v>
      </c>
      <c r="H87" s="51">
        <v>5</v>
      </c>
      <c r="I87" s="51">
        <v>7</v>
      </c>
      <c r="J87" s="51">
        <v>13</v>
      </c>
      <c r="K87" s="51">
        <v>1</v>
      </c>
      <c r="L87" s="51">
        <v>0</v>
      </c>
      <c r="M87" s="51">
        <v>0</v>
      </c>
      <c r="N87" s="51">
        <v>4</v>
      </c>
      <c r="O87" s="51">
        <v>0</v>
      </c>
      <c r="P87" s="51">
        <v>11</v>
      </c>
      <c r="Q87" s="51">
        <v>9</v>
      </c>
      <c r="R87" s="51">
        <v>0</v>
      </c>
      <c r="S87" s="51">
        <v>0</v>
      </c>
      <c r="T87" s="51">
        <v>0</v>
      </c>
      <c r="U87" s="51">
        <v>110</v>
      </c>
      <c r="V87" s="51">
        <v>3</v>
      </c>
      <c r="W87" s="51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6">
        <f t="shared" si="1"/>
        <v>366</v>
      </c>
      <c r="B88" s="54">
        <v>41801</v>
      </c>
      <c r="C88" s="52" t="s">
        <v>309</v>
      </c>
      <c r="D88" s="52" t="s">
        <v>321</v>
      </c>
      <c r="E88" s="51">
        <v>1900</v>
      </c>
      <c r="F88" s="51">
        <v>1</v>
      </c>
      <c r="G88" s="51">
        <v>202</v>
      </c>
      <c r="H88" s="51">
        <v>10</v>
      </c>
      <c r="I88" s="51">
        <v>4</v>
      </c>
      <c r="J88" s="51">
        <v>15</v>
      </c>
      <c r="K88" s="51">
        <v>3</v>
      </c>
      <c r="L88" s="51">
        <v>0</v>
      </c>
      <c r="M88" s="51">
        <v>0</v>
      </c>
      <c r="N88" s="51">
        <v>5</v>
      </c>
      <c r="O88" s="51">
        <v>0</v>
      </c>
      <c r="P88" s="51">
        <v>3</v>
      </c>
      <c r="Q88" s="51">
        <v>12</v>
      </c>
      <c r="R88" s="51">
        <v>0</v>
      </c>
      <c r="S88" s="51">
        <v>1</v>
      </c>
      <c r="T88" s="51">
        <v>0</v>
      </c>
      <c r="U88" s="51">
        <v>109</v>
      </c>
      <c r="V88" s="51">
        <v>2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6">
        <f t="shared" si="1"/>
        <v>366</v>
      </c>
      <c r="B89" s="54">
        <v>41801</v>
      </c>
      <c r="C89" s="52" t="s">
        <v>309</v>
      </c>
      <c r="D89" s="52" t="s">
        <v>321</v>
      </c>
      <c r="E89" s="51">
        <v>1915</v>
      </c>
      <c r="F89" s="51">
        <v>1</v>
      </c>
      <c r="G89" s="51">
        <v>197</v>
      </c>
      <c r="H89" s="51">
        <v>7</v>
      </c>
      <c r="I89" s="51">
        <v>9</v>
      </c>
      <c r="J89" s="51">
        <v>17</v>
      </c>
      <c r="K89" s="51">
        <v>1</v>
      </c>
      <c r="L89" s="51">
        <v>0</v>
      </c>
      <c r="M89" s="51">
        <v>0</v>
      </c>
      <c r="N89" s="51">
        <v>1</v>
      </c>
      <c r="O89" s="51">
        <v>0</v>
      </c>
      <c r="P89" s="51">
        <v>2</v>
      </c>
      <c r="Q89" s="51">
        <v>18</v>
      </c>
      <c r="R89" s="51">
        <v>3</v>
      </c>
      <c r="S89" s="51">
        <v>0</v>
      </c>
      <c r="T89" s="51">
        <v>0</v>
      </c>
      <c r="U89" s="51">
        <v>108</v>
      </c>
      <c r="V89" s="51">
        <v>3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6">
        <f t="shared" si="1"/>
        <v>433</v>
      </c>
      <c r="B90" s="54">
        <v>41801</v>
      </c>
      <c r="C90" s="52" t="s">
        <v>309</v>
      </c>
      <c r="D90" s="52" t="s">
        <v>321</v>
      </c>
      <c r="E90" s="51">
        <v>1930</v>
      </c>
      <c r="F90" s="51">
        <v>1</v>
      </c>
      <c r="G90" s="51">
        <v>263</v>
      </c>
      <c r="H90" s="51">
        <v>12</v>
      </c>
      <c r="I90" s="51">
        <v>4</v>
      </c>
      <c r="J90" s="51">
        <v>12</v>
      </c>
      <c r="K90" s="51">
        <v>3</v>
      </c>
      <c r="L90" s="51">
        <v>0</v>
      </c>
      <c r="M90" s="51">
        <v>0</v>
      </c>
      <c r="N90" s="51">
        <v>6</v>
      </c>
      <c r="O90" s="51">
        <v>0</v>
      </c>
      <c r="P90" s="51">
        <v>10</v>
      </c>
      <c r="Q90" s="51">
        <v>12</v>
      </c>
      <c r="R90" s="51">
        <v>0</v>
      </c>
      <c r="S90" s="51">
        <v>1</v>
      </c>
      <c r="T90" s="51">
        <v>0</v>
      </c>
      <c r="U90" s="51">
        <v>100</v>
      </c>
      <c r="V90" s="51">
        <v>10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6">
        <f t="shared" si="1"/>
        <v>400</v>
      </c>
      <c r="B91" s="54">
        <v>41801</v>
      </c>
      <c r="C91" s="52" t="s">
        <v>309</v>
      </c>
      <c r="D91" s="52" t="s">
        <v>321</v>
      </c>
      <c r="E91" s="51">
        <v>1945</v>
      </c>
      <c r="F91" s="51">
        <v>1</v>
      </c>
      <c r="G91" s="51">
        <v>259</v>
      </c>
      <c r="H91" s="51">
        <v>11</v>
      </c>
      <c r="I91" s="51">
        <v>10</v>
      </c>
      <c r="J91" s="51">
        <v>19</v>
      </c>
      <c r="K91" s="51">
        <v>1</v>
      </c>
      <c r="L91" s="51">
        <v>0</v>
      </c>
      <c r="M91" s="51">
        <v>0</v>
      </c>
      <c r="N91" s="51">
        <v>2</v>
      </c>
      <c r="O91" s="51">
        <v>1</v>
      </c>
      <c r="P91" s="51">
        <v>2</v>
      </c>
      <c r="Q91" s="51">
        <v>4</v>
      </c>
      <c r="R91" s="51">
        <v>1</v>
      </c>
      <c r="S91" s="51">
        <v>0</v>
      </c>
      <c r="T91" s="51">
        <v>0</v>
      </c>
      <c r="U91" s="51">
        <v>86</v>
      </c>
      <c r="V91" s="51">
        <v>4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6">
        <f t="shared" si="1"/>
        <v>379</v>
      </c>
      <c r="B92" s="54">
        <v>41801</v>
      </c>
      <c r="C92" s="52" t="s">
        <v>309</v>
      </c>
      <c r="D92" s="52" t="s">
        <v>321</v>
      </c>
      <c r="E92" s="51">
        <v>2000</v>
      </c>
      <c r="F92" s="51">
        <v>1</v>
      </c>
      <c r="G92" s="51">
        <v>245</v>
      </c>
      <c r="H92" s="51">
        <v>11</v>
      </c>
      <c r="I92" s="51">
        <v>5</v>
      </c>
      <c r="J92" s="51">
        <v>17</v>
      </c>
      <c r="K92" s="51">
        <v>2</v>
      </c>
      <c r="L92" s="51">
        <v>0</v>
      </c>
      <c r="M92" s="51">
        <v>0</v>
      </c>
      <c r="N92" s="51">
        <v>4</v>
      </c>
      <c r="O92" s="51">
        <v>0</v>
      </c>
      <c r="P92" s="51">
        <v>0</v>
      </c>
      <c r="Q92" s="51">
        <v>4</v>
      </c>
      <c r="R92" s="51">
        <v>0</v>
      </c>
      <c r="S92" s="51">
        <v>0</v>
      </c>
      <c r="T92" s="51">
        <v>0</v>
      </c>
      <c r="U92" s="51">
        <v>87</v>
      </c>
      <c r="V92" s="51">
        <v>4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6">
        <f t="shared" si="1"/>
        <v>397</v>
      </c>
      <c r="B93" s="54">
        <v>41801</v>
      </c>
      <c r="C93" s="52" t="s">
        <v>309</v>
      </c>
      <c r="D93" s="52" t="s">
        <v>321</v>
      </c>
      <c r="E93" s="51">
        <v>2015</v>
      </c>
      <c r="F93" s="51">
        <v>1</v>
      </c>
      <c r="G93" s="51">
        <v>247</v>
      </c>
      <c r="H93" s="51">
        <v>10</v>
      </c>
      <c r="I93" s="51">
        <v>6</v>
      </c>
      <c r="J93" s="51">
        <v>16</v>
      </c>
      <c r="K93" s="51">
        <v>2</v>
      </c>
      <c r="L93" s="51">
        <v>0</v>
      </c>
      <c r="M93" s="51">
        <v>0</v>
      </c>
      <c r="N93" s="51">
        <v>4</v>
      </c>
      <c r="O93" s="51">
        <v>0</v>
      </c>
      <c r="P93" s="51">
        <v>2</v>
      </c>
      <c r="Q93" s="51">
        <v>7</v>
      </c>
      <c r="R93" s="51">
        <v>0</v>
      </c>
      <c r="S93" s="51">
        <v>0</v>
      </c>
      <c r="T93" s="51">
        <v>0</v>
      </c>
      <c r="U93" s="51">
        <v>92</v>
      </c>
      <c r="V93" s="51">
        <v>11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6">
        <f t="shared" si="1"/>
        <v>378</v>
      </c>
      <c r="B94" s="54">
        <v>41801</v>
      </c>
      <c r="C94" s="52" t="s">
        <v>309</v>
      </c>
      <c r="D94" s="52" t="s">
        <v>321</v>
      </c>
      <c r="E94" s="51">
        <v>2030</v>
      </c>
      <c r="F94" s="51">
        <v>1</v>
      </c>
      <c r="G94" s="51">
        <v>242</v>
      </c>
      <c r="H94" s="51">
        <v>10</v>
      </c>
      <c r="I94" s="51">
        <v>8</v>
      </c>
      <c r="J94" s="51">
        <v>17</v>
      </c>
      <c r="K94" s="51">
        <v>1</v>
      </c>
      <c r="L94" s="51">
        <v>0</v>
      </c>
      <c r="M94" s="51">
        <v>0</v>
      </c>
      <c r="N94" s="51">
        <v>2</v>
      </c>
      <c r="O94" s="51">
        <v>0</v>
      </c>
      <c r="P94" s="51">
        <v>0</v>
      </c>
      <c r="Q94" s="51">
        <v>10</v>
      </c>
      <c r="R94" s="51">
        <v>0</v>
      </c>
      <c r="S94" s="51">
        <v>0</v>
      </c>
      <c r="T94" s="51">
        <v>0</v>
      </c>
      <c r="U94" s="51">
        <v>83</v>
      </c>
      <c r="V94" s="51">
        <v>5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6">
        <f t="shared" si="1"/>
        <v>367</v>
      </c>
      <c r="B95" s="54">
        <v>41801</v>
      </c>
      <c r="C95" s="52" t="s">
        <v>309</v>
      </c>
      <c r="D95" s="52" t="s">
        <v>321</v>
      </c>
      <c r="E95" s="51">
        <v>2045</v>
      </c>
      <c r="F95" s="51">
        <v>1</v>
      </c>
      <c r="G95" s="51">
        <v>230</v>
      </c>
      <c r="H95" s="51">
        <v>8</v>
      </c>
      <c r="I95" s="51">
        <v>9</v>
      </c>
      <c r="J95" s="51">
        <v>14</v>
      </c>
      <c r="K95" s="51">
        <v>3</v>
      </c>
      <c r="L95" s="51">
        <v>0</v>
      </c>
      <c r="M95" s="51">
        <v>0</v>
      </c>
      <c r="N95" s="51">
        <v>4</v>
      </c>
      <c r="O95" s="51">
        <v>0</v>
      </c>
      <c r="P95" s="51">
        <v>0</v>
      </c>
      <c r="Q95" s="51">
        <v>7</v>
      </c>
      <c r="R95" s="51">
        <v>1</v>
      </c>
      <c r="S95" s="51">
        <v>0</v>
      </c>
      <c r="T95" s="51">
        <v>0</v>
      </c>
      <c r="U95" s="51">
        <v>87</v>
      </c>
      <c r="V95" s="51">
        <v>4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6">
        <f t="shared" si="1"/>
        <v>389</v>
      </c>
      <c r="B96" s="54">
        <v>41801</v>
      </c>
      <c r="C96" s="52" t="s">
        <v>309</v>
      </c>
      <c r="D96" s="52" t="s">
        <v>321</v>
      </c>
      <c r="E96" s="51">
        <v>2100</v>
      </c>
      <c r="F96" s="51">
        <v>1</v>
      </c>
      <c r="G96" s="51">
        <v>243</v>
      </c>
      <c r="H96" s="51">
        <v>9</v>
      </c>
      <c r="I96" s="51">
        <v>9</v>
      </c>
      <c r="J96" s="51">
        <v>12</v>
      </c>
      <c r="K96" s="51">
        <v>0</v>
      </c>
      <c r="L96" s="51">
        <v>0</v>
      </c>
      <c r="M96" s="51">
        <v>0</v>
      </c>
      <c r="N96" s="51">
        <v>2</v>
      </c>
      <c r="O96" s="51">
        <v>0</v>
      </c>
      <c r="P96" s="51">
        <v>4</v>
      </c>
      <c r="Q96" s="51">
        <v>4</v>
      </c>
      <c r="R96" s="51">
        <v>0</v>
      </c>
      <c r="S96" s="51">
        <v>0</v>
      </c>
      <c r="T96" s="51">
        <v>0</v>
      </c>
      <c r="U96" s="51">
        <v>102</v>
      </c>
      <c r="V96" s="51">
        <v>4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6">
        <f t="shared" si="1"/>
        <v>457</v>
      </c>
      <c r="B97" s="54">
        <v>41801</v>
      </c>
      <c r="C97" s="52" t="s">
        <v>309</v>
      </c>
      <c r="D97" s="52" t="s">
        <v>321</v>
      </c>
      <c r="E97" s="51">
        <v>2115</v>
      </c>
      <c r="F97" s="51">
        <v>1</v>
      </c>
      <c r="G97" s="51">
        <v>282</v>
      </c>
      <c r="H97" s="51">
        <v>9</v>
      </c>
      <c r="I97" s="51">
        <v>7</v>
      </c>
      <c r="J97" s="51">
        <v>14</v>
      </c>
      <c r="K97" s="51">
        <v>2</v>
      </c>
      <c r="L97" s="51">
        <v>0</v>
      </c>
      <c r="M97" s="51">
        <v>0</v>
      </c>
      <c r="N97" s="51">
        <v>2</v>
      </c>
      <c r="O97" s="51">
        <v>0</v>
      </c>
      <c r="P97" s="51">
        <v>6</v>
      </c>
      <c r="Q97" s="51">
        <v>4</v>
      </c>
      <c r="R97" s="51">
        <v>1</v>
      </c>
      <c r="S97" s="51">
        <v>0</v>
      </c>
      <c r="T97" s="51">
        <v>0</v>
      </c>
      <c r="U97" s="51">
        <v>117</v>
      </c>
      <c r="V97" s="51">
        <v>13</v>
      </c>
      <c r="W97" s="51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6">
        <f t="shared" si="1"/>
        <v>399</v>
      </c>
      <c r="B98" s="54">
        <v>41801</v>
      </c>
      <c r="C98" s="52" t="s">
        <v>309</v>
      </c>
      <c r="D98" s="52" t="s">
        <v>321</v>
      </c>
      <c r="E98" s="51">
        <v>2130</v>
      </c>
      <c r="F98" s="51">
        <v>1</v>
      </c>
      <c r="G98" s="51">
        <v>258</v>
      </c>
      <c r="H98" s="51">
        <v>6</v>
      </c>
      <c r="I98" s="51">
        <v>8</v>
      </c>
      <c r="J98" s="51">
        <v>14</v>
      </c>
      <c r="K98" s="51">
        <v>1</v>
      </c>
      <c r="L98" s="51">
        <v>0</v>
      </c>
      <c r="M98" s="51">
        <v>0</v>
      </c>
      <c r="N98" s="51">
        <v>4</v>
      </c>
      <c r="O98" s="51">
        <v>0</v>
      </c>
      <c r="P98" s="51">
        <v>4</v>
      </c>
      <c r="Q98" s="51">
        <v>2</v>
      </c>
      <c r="R98" s="51">
        <v>0</v>
      </c>
      <c r="S98" s="51">
        <v>0</v>
      </c>
      <c r="T98" s="51">
        <v>0</v>
      </c>
      <c r="U98" s="51">
        <v>99</v>
      </c>
      <c r="V98" s="51">
        <v>3</v>
      </c>
      <c r="W98" s="51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6">
        <f t="shared" si="1"/>
        <v>356</v>
      </c>
      <c r="B99" s="54">
        <v>41801</v>
      </c>
      <c r="C99" s="52" t="s">
        <v>309</v>
      </c>
      <c r="D99" s="52" t="s">
        <v>321</v>
      </c>
      <c r="E99" s="51">
        <v>2145</v>
      </c>
      <c r="F99" s="51">
        <v>1</v>
      </c>
      <c r="G99" s="51">
        <v>225</v>
      </c>
      <c r="H99" s="51">
        <v>11</v>
      </c>
      <c r="I99" s="51">
        <v>10</v>
      </c>
      <c r="J99" s="51">
        <v>14</v>
      </c>
      <c r="K99" s="51">
        <v>2</v>
      </c>
      <c r="L99" s="51">
        <v>0</v>
      </c>
      <c r="M99" s="51">
        <v>0</v>
      </c>
      <c r="N99" s="51">
        <v>2</v>
      </c>
      <c r="O99" s="51">
        <v>0</v>
      </c>
      <c r="P99" s="51">
        <v>3</v>
      </c>
      <c r="Q99" s="51">
        <v>5</v>
      </c>
      <c r="R99" s="51">
        <v>0</v>
      </c>
      <c r="S99" s="51">
        <v>1</v>
      </c>
      <c r="T99" s="51">
        <v>0</v>
      </c>
      <c r="U99" s="51">
        <v>81</v>
      </c>
      <c r="V99" s="51">
        <v>2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6">
        <f t="shared" si="1"/>
        <v>397</v>
      </c>
      <c r="B100" s="54">
        <v>41801</v>
      </c>
      <c r="C100" s="52" t="s">
        <v>309</v>
      </c>
      <c r="D100" s="52" t="s">
        <v>321</v>
      </c>
      <c r="E100" s="51">
        <v>2200</v>
      </c>
      <c r="F100" s="51">
        <v>2</v>
      </c>
      <c r="G100" s="51">
        <v>254</v>
      </c>
      <c r="H100" s="51">
        <v>7</v>
      </c>
      <c r="I100" s="51">
        <v>9</v>
      </c>
      <c r="J100" s="51">
        <v>5</v>
      </c>
      <c r="K100" s="51">
        <v>0</v>
      </c>
      <c r="L100" s="51">
        <v>0</v>
      </c>
      <c r="M100" s="51">
        <v>0</v>
      </c>
      <c r="N100" s="51">
        <v>3</v>
      </c>
      <c r="O100" s="51">
        <v>1</v>
      </c>
      <c r="P100" s="51">
        <v>1</v>
      </c>
      <c r="Q100" s="51">
        <v>5</v>
      </c>
      <c r="R100" s="51">
        <v>0</v>
      </c>
      <c r="S100" s="51">
        <v>0</v>
      </c>
      <c r="T100" s="51">
        <v>0</v>
      </c>
      <c r="U100" s="51">
        <v>101</v>
      </c>
      <c r="V100" s="51">
        <v>11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6">
        <f t="shared" si="1"/>
        <v>379</v>
      </c>
      <c r="B101" s="54">
        <v>41801</v>
      </c>
      <c r="C101" s="52" t="s">
        <v>309</v>
      </c>
      <c r="D101" s="52" t="s">
        <v>321</v>
      </c>
      <c r="E101" s="51">
        <v>2215</v>
      </c>
      <c r="F101" s="51">
        <v>2</v>
      </c>
      <c r="G101" s="51">
        <v>240</v>
      </c>
      <c r="H101" s="51">
        <v>5</v>
      </c>
      <c r="I101" s="51">
        <v>5</v>
      </c>
      <c r="J101" s="51">
        <v>9</v>
      </c>
      <c r="K101" s="51">
        <v>1</v>
      </c>
      <c r="L101" s="51">
        <v>0</v>
      </c>
      <c r="M101" s="51">
        <v>0</v>
      </c>
      <c r="N101" s="51">
        <v>6</v>
      </c>
      <c r="O101" s="51">
        <v>0</v>
      </c>
      <c r="P101" s="51">
        <v>1</v>
      </c>
      <c r="Q101" s="51">
        <v>7</v>
      </c>
      <c r="R101" s="51">
        <v>0</v>
      </c>
      <c r="S101" s="51">
        <v>0</v>
      </c>
      <c r="T101" s="51">
        <v>0</v>
      </c>
      <c r="U101" s="51">
        <v>99</v>
      </c>
      <c r="V101" s="51">
        <v>6</v>
      </c>
      <c r="W101" s="51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6">
        <f t="shared" si="1"/>
        <v>374</v>
      </c>
      <c r="B102" s="54">
        <v>41801</v>
      </c>
      <c r="C102" s="52" t="s">
        <v>309</v>
      </c>
      <c r="D102" s="52" t="s">
        <v>321</v>
      </c>
      <c r="E102" s="51">
        <v>2230</v>
      </c>
      <c r="F102" s="51">
        <v>2</v>
      </c>
      <c r="G102" s="51">
        <v>231</v>
      </c>
      <c r="H102" s="51">
        <v>9</v>
      </c>
      <c r="I102" s="51">
        <v>9</v>
      </c>
      <c r="J102" s="51">
        <v>6</v>
      </c>
      <c r="K102" s="51">
        <v>1</v>
      </c>
      <c r="L102" s="51">
        <v>0</v>
      </c>
      <c r="M102" s="51">
        <v>0</v>
      </c>
      <c r="N102" s="51">
        <v>11</v>
      </c>
      <c r="O102" s="51">
        <v>0</v>
      </c>
      <c r="P102" s="51">
        <v>3</v>
      </c>
      <c r="Q102" s="51">
        <v>5</v>
      </c>
      <c r="R102" s="51">
        <v>0</v>
      </c>
      <c r="S102" s="51">
        <v>0</v>
      </c>
      <c r="T102" s="51">
        <v>0</v>
      </c>
      <c r="U102" s="51">
        <v>88</v>
      </c>
      <c r="V102" s="51">
        <v>11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6">
        <f t="shared" si="1"/>
        <v>234</v>
      </c>
      <c r="B103" s="54">
        <v>41801</v>
      </c>
      <c r="C103" s="52" t="s">
        <v>309</v>
      </c>
      <c r="D103" s="52" t="s">
        <v>321</v>
      </c>
      <c r="E103" s="51">
        <v>2245</v>
      </c>
      <c r="F103" s="51">
        <v>2</v>
      </c>
      <c r="G103" s="51">
        <v>158</v>
      </c>
      <c r="H103" s="51">
        <v>4</v>
      </c>
      <c r="I103" s="51">
        <v>6</v>
      </c>
      <c r="J103" s="51">
        <v>8</v>
      </c>
      <c r="K103" s="51">
        <v>2</v>
      </c>
      <c r="L103" s="51">
        <v>0</v>
      </c>
      <c r="M103" s="51">
        <v>0</v>
      </c>
      <c r="N103" s="51">
        <v>4</v>
      </c>
      <c r="O103" s="51">
        <v>0</v>
      </c>
      <c r="P103" s="51">
        <v>3</v>
      </c>
      <c r="Q103" s="51">
        <v>7</v>
      </c>
      <c r="R103" s="51">
        <v>0</v>
      </c>
      <c r="S103" s="51">
        <v>0</v>
      </c>
      <c r="T103" s="51">
        <v>0</v>
      </c>
      <c r="U103" s="51">
        <v>42</v>
      </c>
      <c r="V103" s="51">
        <v>0</v>
      </c>
      <c r="W103" s="51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6">
        <f t="shared" si="1"/>
        <v>187</v>
      </c>
      <c r="B104" s="54">
        <v>41801</v>
      </c>
      <c r="C104" s="52" t="s">
        <v>309</v>
      </c>
      <c r="D104" s="52" t="s">
        <v>321</v>
      </c>
      <c r="E104" s="51">
        <v>2300</v>
      </c>
      <c r="F104" s="51">
        <v>2</v>
      </c>
      <c r="G104" s="51">
        <v>123</v>
      </c>
      <c r="H104" s="51">
        <v>5</v>
      </c>
      <c r="I104" s="51">
        <v>7</v>
      </c>
      <c r="J104" s="51">
        <v>4</v>
      </c>
      <c r="K104" s="51">
        <v>1</v>
      </c>
      <c r="L104" s="51">
        <v>0</v>
      </c>
      <c r="M104" s="51">
        <v>0</v>
      </c>
      <c r="N104" s="51">
        <v>1</v>
      </c>
      <c r="O104" s="51">
        <v>0</v>
      </c>
      <c r="P104" s="51">
        <v>1</v>
      </c>
      <c r="Q104" s="51">
        <v>3</v>
      </c>
      <c r="R104" s="51">
        <v>1</v>
      </c>
      <c r="S104" s="51">
        <v>0</v>
      </c>
      <c r="T104" s="51">
        <v>0</v>
      </c>
      <c r="U104" s="51">
        <v>38</v>
      </c>
      <c r="V104" s="51">
        <v>3</v>
      </c>
      <c r="W104" s="51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6">
        <f t="shared" si="1"/>
        <v>189</v>
      </c>
      <c r="B105" s="54">
        <v>41801</v>
      </c>
      <c r="C105" s="52" t="s">
        <v>309</v>
      </c>
      <c r="D105" s="52" t="s">
        <v>321</v>
      </c>
      <c r="E105" s="51">
        <v>2315</v>
      </c>
      <c r="F105" s="51">
        <v>2</v>
      </c>
      <c r="G105" s="51">
        <v>131</v>
      </c>
      <c r="H105" s="51">
        <v>3</v>
      </c>
      <c r="I105" s="51">
        <v>4</v>
      </c>
      <c r="J105" s="51">
        <v>2</v>
      </c>
      <c r="K105" s="51">
        <v>1</v>
      </c>
      <c r="L105" s="51">
        <v>0</v>
      </c>
      <c r="M105" s="51">
        <v>0</v>
      </c>
      <c r="N105" s="51">
        <v>6</v>
      </c>
      <c r="O105" s="51">
        <v>0</v>
      </c>
      <c r="P105" s="51">
        <v>2</v>
      </c>
      <c r="Q105" s="51">
        <v>5</v>
      </c>
      <c r="R105" s="51">
        <v>0</v>
      </c>
      <c r="S105" s="51">
        <v>0</v>
      </c>
      <c r="T105" s="51">
        <v>0</v>
      </c>
      <c r="U105" s="51">
        <v>30</v>
      </c>
      <c r="V105" s="51">
        <v>5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6">
        <f t="shared" si="1"/>
        <v>129</v>
      </c>
      <c r="B106" s="54">
        <v>41801</v>
      </c>
      <c r="C106" s="52" t="s">
        <v>309</v>
      </c>
      <c r="D106" s="52" t="s">
        <v>321</v>
      </c>
      <c r="E106" s="51">
        <v>2330</v>
      </c>
      <c r="F106" s="51">
        <v>2</v>
      </c>
      <c r="G106" s="51">
        <v>98</v>
      </c>
      <c r="H106" s="51">
        <v>3</v>
      </c>
      <c r="I106" s="51">
        <v>2</v>
      </c>
      <c r="J106" s="51">
        <v>1</v>
      </c>
      <c r="K106" s="51">
        <v>1</v>
      </c>
      <c r="L106" s="51">
        <v>0</v>
      </c>
      <c r="M106" s="51">
        <v>0</v>
      </c>
      <c r="N106" s="51">
        <v>0</v>
      </c>
      <c r="O106" s="51">
        <v>0</v>
      </c>
      <c r="P106" s="51">
        <v>2</v>
      </c>
      <c r="Q106" s="51">
        <v>6</v>
      </c>
      <c r="R106" s="51">
        <v>0</v>
      </c>
      <c r="S106" s="51">
        <v>1</v>
      </c>
      <c r="T106" s="51">
        <v>0</v>
      </c>
      <c r="U106" s="51">
        <v>15</v>
      </c>
      <c r="V106" s="51">
        <v>0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6">
        <f t="shared" si="1"/>
        <v>100</v>
      </c>
      <c r="B107" s="54">
        <v>41801</v>
      </c>
      <c r="C107" s="52" t="s">
        <v>309</v>
      </c>
      <c r="D107" s="52" t="s">
        <v>321</v>
      </c>
      <c r="E107" s="51">
        <v>2345</v>
      </c>
      <c r="F107" s="51">
        <v>2</v>
      </c>
      <c r="G107" s="51">
        <v>64</v>
      </c>
      <c r="H107" s="51">
        <v>3</v>
      </c>
      <c r="I107" s="51">
        <v>3</v>
      </c>
      <c r="J107" s="51">
        <v>2</v>
      </c>
      <c r="K107" s="51">
        <v>1</v>
      </c>
      <c r="L107" s="51">
        <v>0</v>
      </c>
      <c r="M107" s="51">
        <v>0</v>
      </c>
      <c r="N107" s="51">
        <v>1</v>
      </c>
      <c r="O107" s="51">
        <v>0</v>
      </c>
      <c r="P107" s="51">
        <v>0</v>
      </c>
      <c r="Q107" s="51">
        <v>3</v>
      </c>
      <c r="R107" s="51">
        <v>1</v>
      </c>
      <c r="S107" s="51">
        <v>0</v>
      </c>
      <c r="T107" s="51">
        <v>0</v>
      </c>
      <c r="U107" s="51">
        <v>20</v>
      </c>
      <c r="V107" s="51">
        <v>2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6">
        <f t="shared" si="1"/>
        <v>101</v>
      </c>
      <c r="B108" s="54">
        <v>41801</v>
      </c>
      <c r="C108" s="52" t="s">
        <v>309</v>
      </c>
      <c r="D108" s="52" t="s">
        <v>321</v>
      </c>
      <c r="E108" s="51">
        <v>0</v>
      </c>
      <c r="F108" s="51">
        <v>2</v>
      </c>
      <c r="G108" s="51">
        <v>63</v>
      </c>
      <c r="H108" s="51">
        <v>1</v>
      </c>
      <c r="I108" s="51">
        <v>1</v>
      </c>
      <c r="J108" s="51">
        <v>1</v>
      </c>
      <c r="K108" s="51">
        <v>1</v>
      </c>
      <c r="L108" s="51">
        <v>0</v>
      </c>
      <c r="M108" s="51">
        <v>0</v>
      </c>
      <c r="N108" s="51">
        <v>2</v>
      </c>
      <c r="O108" s="51">
        <v>0</v>
      </c>
      <c r="P108" s="51">
        <v>0</v>
      </c>
      <c r="Q108" s="51">
        <v>4</v>
      </c>
      <c r="R108" s="51">
        <v>0</v>
      </c>
      <c r="S108" s="51">
        <v>0</v>
      </c>
      <c r="T108" s="51">
        <v>0</v>
      </c>
      <c r="U108" s="51">
        <v>28</v>
      </c>
      <c r="V108" s="51">
        <v>0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6">
        <f t="shared" si="1"/>
        <v>108</v>
      </c>
      <c r="B109" s="54">
        <v>41801</v>
      </c>
      <c r="C109" s="52" t="s">
        <v>309</v>
      </c>
      <c r="D109" s="52" t="s">
        <v>321</v>
      </c>
      <c r="E109" s="51">
        <v>15</v>
      </c>
      <c r="F109" s="51">
        <v>2</v>
      </c>
      <c r="G109" s="51">
        <v>61</v>
      </c>
      <c r="H109" s="51">
        <v>3</v>
      </c>
      <c r="I109" s="51">
        <v>1</v>
      </c>
      <c r="J109" s="51">
        <v>1</v>
      </c>
      <c r="K109" s="51">
        <v>1</v>
      </c>
      <c r="L109" s="51">
        <v>0</v>
      </c>
      <c r="M109" s="51">
        <v>0</v>
      </c>
      <c r="N109" s="51">
        <v>3</v>
      </c>
      <c r="O109" s="51">
        <v>0</v>
      </c>
      <c r="P109" s="51">
        <v>1</v>
      </c>
      <c r="Q109" s="51">
        <v>9</v>
      </c>
      <c r="R109" s="51">
        <v>1</v>
      </c>
      <c r="S109" s="51">
        <v>0</v>
      </c>
      <c r="T109" s="51">
        <v>0</v>
      </c>
      <c r="U109" s="51">
        <v>26</v>
      </c>
      <c r="V109" s="51">
        <v>1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6">
        <f t="shared" si="1"/>
        <v>78</v>
      </c>
      <c r="B110" s="54">
        <v>41801</v>
      </c>
      <c r="C110" s="52" t="s">
        <v>309</v>
      </c>
      <c r="D110" s="52" t="s">
        <v>321</v>
      </c>
      <c r="E110" s="51">
        <v>30</v>
      </c>
      <c r="F110" s="51">
        <v>2</v>
      </c>
      <c r="G110" s="51">
        <v>52</v>
      </c>
      <c r="H110" s="51">
        <v>1</v>
      </c>
      <c r="I110" s="51">
        <v>4</v>
      </c>
      <c r="J110" s="51">
        <v>0</v>
      </c>
      <c r="K110" s="51">
        <v>0</v>
      </c>
      <c r="L110" s="51">
        <v>0</v>
      </c>
      <c r="M110" s="51">
        <v>0</v>
      </c>
      <c r="N110" s="51">
        <v>7</v>
      </c>
      <c r="O110" s="51">
        <v>0</v>
      </c>
      <c r="P110" s="51">
        <v>0</v>
      </c>
      <c r="Q110" s="51">
        <v>2</v>
      </c>
      <c r="R110" s="51">
        <v>0</v>
      </c>
      <c r="S110" s="51">
        <v>0</v>
      </c>
      <c r="T110" s="51">
        <v>0</v>
      </c>
      <c r="U110" s="51">
        <v>11</v>
      </c>
      <c r="V110" s="51">
        <v>1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6">
        <f t="shared" si="1"/>
        <v>65</v>
      </c>
      <c r="B111" s="54">
        <v>41801</v>
      </c>
      <c r="C111" s="52" t="s">
        <v>309</v>
      </c>
      <c r="D111" s="52" t="s">
        <v>321</v>
      </c>
      <c r="E111" s="51">
        <v>45</v>
      </c>
      <c r="F111" s="51">
        <v>2</v>
      </c>
      <c r="G111" s="51">
        <v>57</v>
      </c>
      <c r="H111" s="51">
        <v>0</v>
      </c>
      <c r="I111" s="51">
        <v>0</v>
      </c>
      <c r="J111" s="51">
        <v>0</v>
      </c>
      <c r="K111" s="51">
        <v>0</v>
      </c>
      <c r="L111" s="51">
        <v>0</v>
      </c>
      <c r="M111" s="51">
        <v>0</v>
      </c>
      <c r="N111" s="51">
        <v>0</v>
      </c>
      <c r="O111" s="51">
        <v>0</v>
      </c>
      <c r="P111" s="51">
        <v>2</v>
      </c>
      <c r="Q111" s="51">
        <v>2</v>
      </c>
      <c r="R111" s="51">
        <v>0</v>
      </c>
      <c r="S111" s="51">
        <v>0</v>
      </c>
      <c r="T111" s="51">
        <v>0</v>
      </c>
      <c r="U111" s="51">
        <v>4</v>
      </c>
      <c r="V111" s="51">
        <v>0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6">
        <f t="shared" si="1"/>
        <v>58</v>
      </c>
      <c r="B112" s="54">
        <v>41801</v>
      </c>
      <c r="C112" s="52" t="s">
        <v>309</v>
      </c>
      <c r="D112" s="52" t="s">
        <v>321</v>
      </c>
      <c r="E112" s="51">
        <v>100</v>
      </c>
      <c r="F112" s="51">
        <v>2</v>
      </c>
      <c r="G112" s="51">
        <v>46</v>
      </c>
      <c r="H112" s="51">
        <v>1</v>
      </c>
      <c r="I112" s="51">
        <v>0</v>
      </c>
      <c r="J112" s="51">
        <v>0</v>
      </c>
      <c r="K112" s="51">
        <v>0</v>
      </c>
      <c r="L112" s="51">
        <v>0</v>
      </c>
      <c r="M112" s="51">
        <v>0</v>
      </c>
      <c r="N112" s="51">
        <v>2</v>
      </c>
      <c r="O112" s="51">
        <v>0</v>
      </c>
      <c r="P112" s="51">
        <v>0</v>
      </c>
      <c r="Q112" s="51">
        <v>1</v>
      </c>
      <c r="R112" s="51">
        <v>0</v>
      </c>
      <c r="S112" s="51">
        <v>0</v>
      </c>
      <c r="T112" s="51">
        <v>0</v>
      </c>
      <c r="U112" s="51">
        <v>7</v>
      </c>
      <c r="V112" s="51">
        <v>1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6">
        <f t="shared" si="1"/>
        <v>53</v>
      </c>
      <c r="B113" s="54">
        <v>41801</v>
      </c>
      <c r="C113" s="52" t="s">
        <v>309</v>
      </c>
      <c r="D113" s="52" t="s">
        <v>321</v>
      </c>
      <c r="E113" s="51">
        <v>115</v>
      </c>
      <c r="F113" s="51">
        <v>2</v>
      </c>
      <c r="G113" s="51">
        <v>45</v>
      </c>
      <c r="H113" s="51">
        <v>0</v>
      </c>
      <c r="I113" s="51">
        <v>0</v>
      </c>
      <c r="J113" s="51">
        <v>0</v>
      </c>
      <c r="K113" s="51">
        <v>0</v>
      </c>
      <c r="L113" s="51">
        <v>0</v>
      </c>
      <c r="M113" s="51">
        <v>0</v>
      </c>
      <c r="N113" s="51">
        <v>0</v>
      </c>
      <c r="O113" s="51">
        <v>0</v>
      </c>
      <c r="P113" s="51">
        <v>0</v>
      </c>
      <c r="Q113" s="51">
        <v>2</v>
      </c>
      <c r="R113" s="51">
        <v>0</v>
      </c>
      <c r="S113" s="51">
        <v>0</v>
      </c>
      <c r="T113" s="51">
        <v>0</v>
      </c>
      <c r="U113" s="51">
        <v>6</v>
      </c>
      <c r="V113" s="51">
        <v>0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6">
        <f t="shared" si="1"/>
        <v>45</v>
      </c>
      <c r="B114" s="54">
        <v>41801</v>
      </c>
      <c r="C114" s="52" t="s">
        <v>309</v>
      </c>
      <c r="D114" s="52" t="s">
        <v>321</v>
      </c>
      <c r="E114" s="51">
        <v>130</v>
      </c>
      <c r="F114" s="51">
        <v>2</v>
      </c>
      <c r="G114" s="51">
        <v>34</v>
      </c>
      <c r="H114" s="51">
        <v>0</v>
      </c>
      <c r="I114" s="51">
        <v>0</v>
      </c>
      <c r="J114" s="51">
        <v>1</v>
      </c>
      <c r="K114" s="51">
        <v>0</v>
      </c>
      <c r="L114" s="51">
        <v>0</v>
      </c>
      <c r="M114" s="51">
        <v>0</v>
      </c>
      <c r="N114" s="51">
        <v>4</v>
      </c>
      <c r="O114" s="51">
        <v>0</v>
      </c>
      <c r="P114" s="51">
        <v>0</v>
      </c>
      <c r="Q114" s="51">
        <v>2</v>
      </c>
      <c r="R114" s="51">
        <v>0</v>
      </c>
      <c r="S114" s="51">
        <v>0</v>
      </c>
      <c r="T114" s="51">
        <v>0</v>
      </c>
      <c r="U114" s="51">
        <v>4</v>
      </c>
      <c r="V114" s="51">
        <v>0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6">
        <f t="shared" si="1"/>
        <v>51</v>
      </c>
      <c r="B115" s="54">
        <v>41801</v>
      </c>
      <c r="C115" s="52" t="s">
        <v>309</v>
      </c>
      <c r="D115" s="52" t="s">
        <v>321</v>
      </c>
      <c r="E115" s="51">
        <v>145</v>
      </c>
      <c r="F115" s="51">
        <v>2</v>
      </c>
      <c r="G115" s="51">
        <v>35</v>
      </c>
      <c r="H115" s="51">
        <v>0</v>
      </c>
      <c r="I115" s="51">
        <v>0</v>
      </c>
      <c r="J115" s="51">
        <v>0</v>
      </c>
      <c r="K115" s="51">
        <v>0</v>
      </c>
      <c r="L115" s="51">
        <v>0</v>
      </c>
      <c r="M115" s="51">
        <v>0</v>
      </c>
      <c r="N115" s="51">
        <v>4</v>
      </c>
      <c r="O115" s="51">
        <v>0</v>
      </c>
      <c r="P115" s="51">
        <v>0</v>
      </c>
      <c r="Q115" s="51">
        <v>7</v>
      </c>
      <c r="R115" s="51">
        <v>0</v>
      </c>
      <c r="S115" s="51">
        <v>0</v>
      </c>
      <c r="T115" s="51">
        <v>0</v>
      </c>
      <c r="U115" s="51">
        <v>5</v>
      </c>
      <c r="V115" s="51">
        <v>0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6">
        <f t="shared" si="1"/>
        <v>35</v>
      </c>
      <c r="B116" s="54">
        <v>41801</v>
      </c>
      <c r="C116" s="52" t="s">
        <v>309</v>
      </c>
      <c r="D116" s="52" t="s">
        <v>321</v>
      </c>
      <c r="E116" s="51">
        <v>200</v>
      </c>
      <c r="F116" s="51">
        <v>2</v>
      </c>
      <c r="G116" s="51">
        <v>24</v>
      </c>
      <c r="H116" s="51">
        <v>0</v>
      </c>
      <c r="I116" s="51">
        <v>0</v>
      </c>
      <c r="J116" s="51">
        <v>0</v>
      </c>
      <c r="K116" s="51">
        <v>0</v>
      </c>
      <c r="L116" s="51">
        <v>0</v>
      </c>
      <c r="M116" s="51">
        <v>0</v>
      </c>
      <c r="N116" s="51">
        <v>1</v>
      </c>
      <c r="O116" s="51">
        <v>0</v>
      </c>
      <c r="P116" s="51">
        <v>4</v>
      </c>
      <c r="Q116" s="51">
        <v>2</v>
      </c>
      <c r="R116" s="51">
        <v>0</v>
      </c>
      <c r="S116" s="51">
        <v>0</v>
      </c>
      <c r="T116" s="51">
        <v>0</v>
      </c>
      <c r="U116" s="51">
        <v>4</v>
      </c>
      <c r="V116" s="51">
        <v>0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6">
        <f t="shared" si="1"/>
        <v>33</v>
      </c>
      <c r="B117" s="54">
        <v>41801</v>
      </c>
      <c r="C117" s="52" t="s">
        <v>309</v>
      </c>
      <c r="D117" s="52" t="s">
        <v>321</v>
      </c>
      <c r="E117" s="51">
        <v>215</v>
      </c>
      <c r="F117" s="51">
        <v>2</v>
      </c>
      <c r="G117" s="51">
        <v>21</v>
      </c>
      <c r="H117" s="51">
        <v>0</v>
      </c>
      <c r="I117" s="51">
        <v>0</v>
      </c>
      <c r="J117" s="51">
        <v>0</v>
      </c>
      <c r="K117" s="51">
        <v>0</v>
      </c>
      <c r="L117" s="51">
        <v>0</v>
      </c>
      <c r="M117" s="51">
        <v>0</v>
      </c>
      <c r="N117" s="51">
        <v>0</v>
      </c>
      <c r="O117" s="51">
        <v>0</v>
      </c>
      <c r="P117" s="51">
        <v>0</v>
      </c>
      <c r="Q117" s="51">
        <v>7</v>
      </c>
      <c r="R117" s="51">
        <v>0</v>
      </c>
      <c r="S117" s="51">
        <v>0</v>
      </c>
      <c r="T117" s="51">
        <v>0</v>
      </c>
      <c r="U117" s="51">
        <v>5</v>
      </c>
      <c r="V117" s="51">
        <v>0</v>
      </c>
      <c r="W117" s="51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6">
        <f t="shared" si="1"/>
        <v>32</v>
      </c>
      <c r="B118" s="54">
        <v>41801</v>
      </c>
      <c r="C118" s="52" t="s">
        <v>309</v>
      </c>
      <c r="D118" s="52" t="s">
        <v>321</v>
      </c>
      <c r="E118" s="51">
        <v>230</v>
      </c>
      <c r="F118" s="51">
        <v>2</v>
      </c>
      <c r="G118" s="51">
        <v>20</v>
      </c>
      <c r="H118" s="51">
        <v>0</v>
      </c>
      <c r="I118" s="51">
        <v>0</v>
      </c>
      <c r="J118" s="51">
        <v>0</v>
      </c>
      <c r="K118" s="51">
        <v>0</v>
      </c>
      <c r="L118" s="51">
        <v>0</v>
      </c>
      <c r="M118" s="51">
        <v>0</v>
      </c>
      <c r="N118" s="51">
        <v>1</v>
      </c>
      <c r="O118" s="51">
        <v>0</v>
      </c>
      <c r="P118" s="51">
        <v>6</v>
      </c>
      <c r="Q118" s="51">
        <v>0</v>
      </c>
      <c r="R118" s="51">
        <v>0</v>
      </c>
      <c r="S118" s="51">
        <v>0</v>
      </c>
      <c r="T118" s="51">
        <v>1</v>
      </c>
      <c r="U118" s="51">
        <v>4</v>
      </c>
      <c r="V118" s="51">
        <v>0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6">
        <f t="shared" si="1"/>
        <v>36</v>
      </c>
      <c r="B119" s="54">
        <v>41801</v>
      </c>
      <c r="C119" s="52" t="s">
        <v>309</v>
      </c>
      <c r="D119" s="52" t="s">
        <v>321</v>
      </c>
      <c r="E119" s="51">
        <v>245</v>
      </c>
      <c r="F119" s="51">
        <v>2</v>
      </c>
      <c r="G119" s="51">
        <v>26</v>
      </c>
      <c r="H119" s="51">
        <v>0</v>
      </c>
      <c r="I119" s="51">
        <v>0</v>
      </c>
      <c r="J119" s="51">
        <v>0</v>
      </c>
      <c r="K119" s="51">
        <v>0</v>
      </c>
      <c r="L119" s="51">
        <v>0</v>
      </c>
      <c r="M119" s="51">
        <v>0</v>
      </c>
      <c r="N119" s="51">
        <v>0</v>
      </c>
      <c r="O119" s="51">
        <v>0</v>
      </c>
      <c r="P119" s="51">
        <v>4</v>
      </c>
      <c r="Q119" s="51">
        <v>4</v>
      </c>
      <c r="R119" s="51">
        <v>0</v>
      </c>
      <c r="S119" s="51">
        <v>0</v>
      </c>
      <c r="T119" s="51">
        <v>0</v>
      </c>
      <c r="U119" s="51">
        <v>2</v>
      </c>
      <c r="V119" s="51">
        <v>0</v>
      </c>
      <c r="W119" s="51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6">
        <f t="shared" si="1"/>
        <v>64</v>
      </c>
      <c r="B120" s="54">
        <v>41801</v>
      </c>
      <c r="C120" s="52" t="s">
        <v>309</v>
      </c>
      <c r="D120" s="52" t="s">
        <v>321</v>
      </c>
      <c r="E120" s="51">
        <v>300</v>
      </c>
      <c r="F120" s="51">
        <v>2</v>
      </c>
      <c r="G120" s="51">
        <v>41</v>
      </c>
      <c r="H120" s="51">
        <v>1</v>
      </c>
      <c r="I120" s="51">
        <v>2</v>
      </c>
      <c r="J120" s="51">
        <v>1</v>
      </c>
      <c r="K120" s="51">
        <v>0</v>
      </c>
      <c r="L120" s="51">
        <v>0</v>
      </c>
      <c r="M120" s="51">
        <v>0</v>
      </c>
      <c r="N120" s="51">
        <v>1</v>
      </c>
      <c r="O120" s="51">
        <v>0</v>
      </c>
      <c r="P120" s="51">
        <v>0</v>
      </c>
      <c r="Q120" s="51">
        <v>7</v>
      </c>
      <c r="R120" s="51">
        <v>1</v>
      </c>
      <c r="S120" s="51">
        <v>2</v>
      </c>
      <c r="T120" s="51">
        <v>1</v>
      </c>
      <c r="U120" s="51">
        <v>7</v>
      </c>
      <c r="V120" s="51">
        <v>0</v>
      </c>
      <c r="W120" s="51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6">
        <f t="shared" si="1"/>
        <v>53</v>
      </c>
      <c r="B121" s="54">
        <v>41801</v>
      </c>
      <c r="C121" s="52" t="s">
        <v>309</v>
      </c>
      <c r="D121" s="52" t="s">
        <v>321</v>
      </c>
      <c r="E121" s="51">
        <v>315</v>
      </c>
      <c r="F121" s="51">
        <v>2</v>
      </c>
      <c r="G121" s="51">
        <v>33</v>
      </c>
      <c r="H121" s="51">
        <v>2</v>
      </c>
      <c r="I121" s="51">
        <v>1</v>
      </c>
      <c r="J121" s="51">
        <v>2</v>
      </c>
      <c r="K121" s="51">
        <v>0</v>
      </c>
      <c r="L121" s="51">
        <v>0</v>
      </c>
      <c r="M121" s="51">
        <v>0</v>
      </c>
      <c r="N121" s="51">
        <v>2</v>
      </c>
      <c r="O121" s="51">
        <v>0</v>
      </c>
      <c r="P121" s="51">
        <v>3</v>
      </c>
      <c r="Q121" s="51">
        <v>3</v>
      </c>
      <c r="R121" s="51">
        <v>1</v>
      </c>
      <c r="S121" s="51">
        <v>0</v>
      </c>
      <c r="T121" s="51">
        <v>0</v>
      </c>
      <c r="U121" s="51">
        <v>6</v>
      </c>
      <c r="V121" s="51">
        <v>0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6">
        <f t="shared" si="1"/>
        <v>68</v>
      </c>
      <c r="B122" s="54">
        <v>41801</v>
      </c>
      <c r="C122" s="52" t="s">
        <v>309</v>
      </c>
      <c r="D122" s="52" t="s">
        <v>321</v>
      </c>
      <c r="E122" s="51">
        <v>330</v>
      </c>
      <c r="F122" s="51">
        <v>2</v>
      </c>
      <c r="G122" s="51">
        <v>35</v>
      </c>
      <c r="H122" s="51">
        <v>4</v>
      </c>
      <c r="I122" s="51">
        <v>2</v>
      </c>
      <c r="J122" s="51">
        <v>6</v>
      </c>
      <c r="K122" s="51">
        <v>0</v>
      </c>
      <c r="L122" s="51">
        <v>0</v>
      </c>
      <c r="M122" s="51">
        <v>0</v>
      </c>
      <c r="N122" s="51">
        <v>1</v>
      </c>
      <c r="O122" s="51">
        <v>0</v>
      </c>
      <c r="P122" s="51">
        <v>3</v>
      </c>
      <c r="Q122" s="51">
        <v>4</v>
      </c>
      <c r="R122" s="51">
        <v>1</v>
      </c>
      <c r="S122" s="51">
        <v>1</v>
      </c>
      <c r="T122" s="51">
        <v>3</v>
      </c>
      <c r="U122" s="51">
        <v>8</v>
      </c>
      <c r="V122" s="51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6">
        <f t="shared" si="1"/>
        <v>83</v>
      </c>
      <c r="B123" s="54">
        <v>41801</v>
      </c>
      <c r="C123" s="52" t="s">
        <v>309</v>
      </c>
      <c r="D123" s="52" t="s">
        <v>321</v>
      </c>
      <c r="E123" s="51">
        <v>345</v>
      </c>
      <c r="F123" s="51">
        <v>2</v>
      </c>
      <c r="G123" s="51">
        <v>45</v>
      </c>
      <c r="H123" s="51">
        <v>6</v>
      </c>
      <c r="I123" s="51">
        <v>3</v>
      </c>
      <c r="J123" s="51">
        <v>3</v>
      </c>
      <c r="K123" s="51">
        <v>0</v>
      </c>
      <c r="L123" s="51">
        <v>0</v>
      </c>
      <c r="M123" s="51">
        <v>0</v>
      </c>
      <c r="N123" s="51">
        <v>2</v>
      </c>
      <c r="O123" s="51">
        <v>0</v>
      </c>
      <c r="P123" s="51">
        <v>3</v>
      </c>
      <c r="Q123" s="51">
        <v>9</v>
      </c>
      <c r="R123" s="51">
        <v>0</v>
      </c>
      <c r="S123" s="51">
        <v>0</v>
      </c>
      <c r="T123" s="51">
        <v>1</v>
      </c>
      <c r="U123" s="51">
        <v>11</v>
      </c>
      <c r="V123" s="51">
        <v>0</v>
      </c>
      <c r="W123" s="51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6">
        <f t="shared" si="1"/>
        <v>113</v>
      </c>
      <c r="B124" s="54">
        <v>41801</v>
      </c>
      <c r="C124" s="52" t="s">
        <v>309</v>
      </c>
      <c r="D124" s="52" t="s">
        <v>321</v>
      </c>
      <c r="E124" s="51">
        <v>400</v>
      </c>
      <c r="F124" s="51">
        <v>2</v>
      </c>
      <c r="G124" s="51">
        <v>64</v>
      </c>
      <c r="H124" s="51">
        <v>9</v>
      </c>
      <c r="I124" s="51">
        <v>6</v>
      </c>
      <c r="J124" s="51">
        <v>11</v>
      </c>
      <c r="K124" s="51">
        <v>1</v>
      </c>
      <c r="L124" s="51">
        <v>0</v>
      </c>
      <c r="M124" s="51">
        <v>0</v>
      </c>
      <c r="N124" s="51">
        <v>1</v>
      </c>
      <c r="O124" s="51">
        <v>0</v>
      </c>
      <c r="P124" s="51">
        <v>1</v>
      </c>
      <c r="Q124" s="51">
        <v>7</v>
      </c>
      <c r="R124" s="51">
        <v>2</v>
      </c>
      <c r="S124" s="51">
        <v>0</v>
      </c>
      <c r="T124" s="51">
        <v>0</v>
      </c>
      <c r="U124" s="51">
        <v>11</v>
      </c>
      <c r="V124" s="51">
        <v>0</v>
      </c>
      <c r="W124" s="51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6">
        <f t="shared" si="1"/>
        <v>146</v>
      </c>
      <c r="B125" s="54">
        <v>41801</v>
      </c>
      <c r="C125" s="52" t="s">
        <v>309</v>
      </c>
      <c r="D125" s="52" t="s">
        <v>321</v>
      </c>
      <c r="E125" s="51">
        <v>415</v>
      </c>
      <c r="F125" s="51">
        <v>2</v>
      </c>
      <c r="G125" s="51">
        <v>88</v>
      </c>
      <c r="H125" s="51">
        <v>4</v>
      </c>
      <c r="I125" s="51">
        <v>3</v>
      </c>
      <c r="J125" s="51">
        <v>10</v>
      </c>
      <c r="K125" s="51">
        <v>2</v>
      </c>
      <c r="L125" s="51">
        <v>0</v>
      </c>
      <c r="M125" s="51">
        <v>0</v>
      </c>
      <c r="N125" s="51">
        <v>13</v>
      </c>
      <c r="O125" s="51">
        <v>0</v>
      </c>
      <c r="P125" s="51">
        <v>1</v>
      </c>
      <c r="Q125" s="51">
        <v>7</v>
      </c>
      <c r="R125" s="51">
        <v>1</v>
      </c>
      <c r="S125" s="51">
        <v>0</v>
      </c>
      <c r="T125" s="51">
        <v>5</v>
      </c>
      <c r="U125" s="51">
        <v>10</v>
      </c>
      <c r="V125" s="51">
        <v>2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6">
        <f t="shared" si="1"/>
        <v>147</v>
      </c>
      <c r="B126" s="54">
        <v>41801</v>
      </c>
      <c r="C126" s="52" t="s">
        <v>309</v>
      </c>
      <c r="D126" s="52" t="s">
        <v>321</v>
      </c>
      <c r="E126" s="51">
        <v>430</v>
      </c>
      <c r="F126" s="51">
        <v>2</v>
      </c>
      <c r="G126" s="51">
        <v>74</v>
      </c>
      <c r="H126" s="51">
        <v>9</v>
      </c>
      <c r="I126" s="51">
        <v>1</v>
      </c>
      <c r="J126" s="51">
        <v>12</v>
      </c>
      <c r="K126" s="51">
        <v>4</v>
      </c>
      <c r="L126" s="51">
        <v>0</v>
      </c>
      <c r="M126" s="51">
        <v>0</v>
      </c>
      <c r="N126" s="51">
        <v>15</v>
      </c>
      <c r="O126" s="51">
        <v>0</v>
      </c>
      <c r="P126" s="51">
        <v>2</v>
      </c>
      <c r="Q126" s="51">
        <v>10</v>
      </c>
      <c r="R126" s="51">
        <v>0</v>
      </c>
      <c r="S126" s="51">
        <v>0</v>
      </c>
      <c r="T126" s="51">
        <v>3</v>
      </c>
      <c r="U126" s="51">
        <v>16</v>
      </c>
      <c r="V126" s="51">
        <v>1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6">
        <f t="shared" si="1"/>
        <v>155</v>
      </c>
      <c r="B127" s="54">
        <v>41801</v>
      </c>
      <c r="C127" s="52" t="s">
        <v>309</v>
      </c>
      <c r="D127" s="52" t="s">
        <v>321</v>
      </c>
      <c r="E127" s="51">
        <v>445</v>
      </c>
      <c r="F127" s="51">
        <v>2</v>
      </c>
      <c r="G127" s="51">
        <v>86</v>
      </c>
      <c r="H127" s="51">
        <v>5</v>
      </c>
      <c r="I127" s="51">
        <v>2</v>
      </c>
      <c r="J127" s="51">
        <v>14</v>
      </c>
      <c r="K127" s="51">
        <v>1</v>
      </c>
      <c r="L127" s="51">
        <v>0</v>
      </c>
      <c r="M127" s="51">
        <v>0</v>
      </c>
      <c r="N127" s="51">
        <v>10</v>
      </c>
      <c r="O127" s="51">
        <v>0</v>
      </c>
      <c r="P127" s="51">
        <v>7</v>
      </c>
      <c r="Q127" s="51">
        <v>8</v>
      </c>
      <c r="R127" s="51">
        <v>1</v>
      </c>
      <c r="S127" s="51">
        <v>0</v>
      </c>
      <c r="T127" s="51">
        <v>2</v>
      </c>
      <c r="U127" s="51">
        <v>17</v>
      </c>
      <c r="V127" s="51">
        <v>2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6">
        <f t="shared" si="1"/>
        <v>209</v>
      </c>
      <c r="B128" s="54">
        <v>41801</v>
      </c>
      <c r="C128" s="52" t="s">
        <v>309</v>
      </c>
      <c r="D128" s="52" t="s">
        <v>321</v>
      </c>
      <c r="E128" s="51">
        <v>500</v>
      </c>
      <c r="F128" s="51">
        <v>2</v>
      </c>
      <c r="G128" s="51">
        <v>120</v>
      </c>
      <c r="H128" s="51">
        <v>6</v>
      </c>
      <c r="I128" s="51">
        <v>4</v>
      </c>
      <c r="J128" s="51">
        <v>17</v>
      </c>
      <c r="K128" s="51">
        <v>1</v>
      </c>
      <c r="L128" s="51">
        <v>0</v>
      </c>
      <c r="M128" s="51">
        <v>0</v>
      </c>
      <c r="N128" s="51">
        <v>20</v>
      </c>
      <c r="O128" s="51">
        <v>0</v>
      </c>
      <c r="P128" s="51">
        <v>2</v>
      </c>
      <c r="Q128" s="51">
        <v>6</v>
      </c>
      <c r="R128" s="51">
        <v>2</v>
      </c>
      <c r="S128" s="51">
        <v>0</v>
      </c>
      <c r="T128" s="51">
        <v>2</v>
      </c>
      <c r="U128" s="51">
        <v>28</v>
      </c>
      <c r="V128" s="51">
        <v>1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6">
        <f t="shared" si="1"/>
        <v>373</v>
      </c>
      <c r="B129" s="54">
        <v>41801</v>
      </c>
      <c r="C129" s="52" t="s">
        <v>309</v>
      </c>
      <c r="D129" s="52" t="s">
        <v>321</v>
      </c>
      <c r="E129" s="51">
        <v>515</v>
      </c>
      <c r="F129" s="51">
        <v>2</v>
      </c>
      <c r="G129" s="51">
        <v>212</v>
      </c>
      <c r="H129" s="51">
        <v>19</v>
      </c>
      <c r="I129" s="51">
        <v>3</v>
      </c>
      <c r="J129" s="51">
        <v>25</v>
      </c>
      <c r="K129" s="51">
        <v>2</v>
      </c>
      <c r="L129" s="51">
        <v>0</v>
      </c>
      <c r="M129" s="51">
        <v>0</v>
      </c>
      <c r="N129" s="51">
        <v>16</v>
      </c>
      <c r="O129" s="51">
        <v>6</v>
      </c>
      <c r="P129" s="51">
        <v>4</v>
      </c>
      <c r="Q129" s="51">
        <v>13</v>
      </c>
      <c r="R129" s="51">
        <v>6</v>
      </c>
      <c r="S129" s="51">
        <v>0</v>
      </c>
      <c r="T129" s="51">
        <v>3</v>
      </c>
      <c r="U129" s="51">
        <v>53</v>
      </c>
      <c r="V129" s="51">
        <v>11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6">
        <f t="shared" si="1"/>
        <v>375</v>
      </c>
      <c r="B130" s="54">
        <v>41801</v>
      </c>
      <c r="C130" s="52" t="s">
        <v>309</v>
      </c>
      <c r="D130" s="52" t="s">
        <v>321</v>
      </c>
      <c r="E130" s="51">
        <v>530</v>
      </c>
      <c r="F130" s="51">
        <v>2</v>
      </c>
      <c r="G130" s="51">
        <v>206</v>
      </c>
      <c r="H130" s="51">
        <v>17</v>
      </c>
      <c r="I130" s="51">
        <v>8</v>
      </c>
      <c r="J130" s="51">
        <v>22</v>
      </c>
      <c r="K130" s="51">
        <v>1</v>
      </c>
      <c r="L130" s="51">
        <v>0</v>
      </c>
      <c r="M130" s="51">
        <v>0</v>
      </c>
      <c r="N130" s="51">
        <v>19</v>
      </c>
      <c r="O130" s="51">
        <v>1</v>
      </c>
      <c r="P130" s="51">
        <v>2</v>
      </c>
      <c r="Q130" s="51">
        <v>13</v>
      </c>
      <c r="R130" s="51">
        <v>3</v>
      </c>
      <c r="S130" s="51">
        <v>0</v>
      </c>
      <c r="T130" s="51">
        <v>4</v>
      </c>
      <c r="U130" s="51">
        <v>68</v>
      </c>
      <c r="V130" s="51">
        <v>11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6">
        <f t="shared" si="1"/>
        <v>461</v>
      </c>
      <c r="B131" s="54">
        <v>41801</v>
      </c>
      <c r="C131" s="52" t="s">
        <v>309</v>
      </c>
      <c r="D131" s="52" t="s">
        <v>321</v>
      </c>
      <c r="E131" s="51">
        <v>545</v>
      </c>
      <c r="F131" s="51">
        <v>2</v>
      </c>
      <c r="G131" s="51">
        <v>220</v>
      </c>
      <c r="H131" s="51">
        <v>13</v>
      </c>
      <c r="I131" s="51">
        <v>5</v>
      </c>
      <c r="J131" s="51">
        <v>17</v>
      </c>
      <c r="K131" s="51">
        <v>3</v>
      </c>
      <c r="L131" s="51">
        <v>0</v>
      </c>
      <c r="M131" s="51">
        <v>0</v>
      </c>
      <c r="N131" s="51">
        <v>40</v>
      </c>
      <c r="O131" s="51">
        <v>1</v>
      </c>
      <c r="P131" s="51">
        <v>11</v>
      </c>
      <c r="Q131" s="51">
        <v>9</v>
      </c>
      <c r="R131" s="51">
        <v>0</v>
      </c>
      <c r="S131" s="51">
        <v>0</v>
      </c>
      <c r="T131" s="51">
        <v>1</v>
      </c>
      <c r="U131" s="51">
        <v>123</v>
      </c>
      <c r="V131" s="51">
        <v>18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6">
        <f t="shared" si="1"/>
        <v>442</v>
      </c>
      <c r="B132" s="54">
        <v>41801</v>
      </c>
      <c r="C132" s="52" t="s">
        <v>309</v>
      </c>
      <c r="D132" s="52" t="s">
        <v>321</v>
      </c>
      <c r="E132" s="51">
        <v>600</v>
      </c>
      <c r="F132" s="51">
        <v>2</v>
      </c>
      <c r="G132" s="51">
        <v>164</v>
      </c>
      <c r="H132" s="51">
        <v>13</v>
      </c>
      <c r="I132" s="51">
        <v>5</v>
      </c>
      <c r="J132" s="51">
        <v>25</v>
      </c>
      <c r="K132" s="51">
        <v>2</v>
      </c>
      <c r="L132" s="51">
        <v>0</v>
      </c>
      <c r="M132" s="51">
        <v>0</v>
      </c>
      <c r="N132" s="51">
        <v>32</v>
      </c>
      <c r="O132" s="51">
        <v>0</v>
      </c>
      <c r="P132" s="51">
        <v>6</v>
      </c>
      <c r="Q132" s="51">
        <v>13</v>
      </c>
      <c r="R132" s="51">
        <v>3</v>
      </c>
      <c r="S132" s="51">
        <v>2</v>
      </c>
      <c r="T132" s="51">
        <v>2</v>
      </c>
      <c r="U132" s="51">
        <v>153</v>
      </c>
      <c r="V132" s="51">
        <v>22</v>
      </c>
      <c r="W132" s="51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6">
        <f t="shared" ref="A133:A196" si="2">SUM(G133:V133)</f>
        <v>410</v>
      </c>
      <c r="B133" s="54">
        <v>41801</v>
      </c>
      <c r="C133" s="52" t="s">
        <v>309</v>
      </c>
      <c r="D133" s="52" t="s">
        <v>321</v>
      </c>
      <c r="E133" s="51">
        <v>615</v>
      </c>
      <c r="F133" s="51">
        <v>2</v>
      </c>
      <c r="G133" s="51">
        <v>136</v>
      </c>
      <c r="H133" s="51">
        <v>15</v>
      </c>
      <c r="I133" s="51">
        <v>7</v>
      </c>
      <c r="J133" s="51">
        <v>24</v>
      </c>
      <c r="K133" s="51">
        <v>3</v>
      </c>
      <c r="L133" s="51">
        <v>0</v>
      </c>
      <c r="M133" s="51">
        <v>0</v>
      </c>
      <c r="N133" s="51">
        <v>25</v>
      </c>
      <c r="O133" s="51">
        <v>0</v>
      </c>
      <c r="P133" s="51">
        <v>6</v>
      </c>
      <c r="Q133" s="51">
        <v>9</v>
      </c>
      <c r="R133" s="51">
        <v>1</v>
      </c>
      <c r="S133" s="51">
        <v>0</v>
      </c>
      <c r="T133" s="51">
        <v>0</v>
      </c>
      <c r="U133" s="51">
        <v>150</v>
      </c>
      <c r="V133" s="51">
        <v>34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6">
        <f t="shared" si="2"/>
        <v>500</v>
      </c>
      <c r="B134" s="54">
        <v>41801</v>
      </c>
      <c r="C134" s="52" t="s">
        <v>309</v>
      </c>
      <c r="D134" s="52" t="s">
        <v>321</v>
      </c>
      <c r="E134" s="51">
        <v>630</v>
      </c>
      <c r="F134" s="51">
        <v>2</v>
      </c>
      <c r="G134" s="51">
        <v>149</v>
      </c>
      <c r="H134" s="51">
        <v>14</v>
      </c>
      <c r="I134" s="51">
        <v>9</v>
      </c>
      <c r="J134" s="51">
        <v>20</v>
      </c>
      <c r="K134" s="51">
        <v>2</v>
      </c>
      <c r="L134" s="51">
        <v>0</v>
      </c>
      <c r="M134" s="51">
        <v>0</v>
      </c>
      <c r="N134" s="51">
        <v>28</v>
      </c>
      <c r="O134" s="51">
        <v>0</v>
      </c>
      <c r="P134" s="51">
        <v>7</v>
      </c>
      <c r="Q134" s="51">
        <v>17</v>
      </c>
      <c r="R134" s="51">
        <v>0</v>
      </c>
      <c r="S134" s="51">
        <v>0</v>
      </c>
      <c r="T134" s="51">
        <v>0</v>
      </c>
      <c r="U134" s="51">
        <v>209</v>
      </c>
      <c r="V134" s="51">
        <v>45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6">
        <f t="shared" si="2"/>
        <v>488</v>
      </c>
      <c r="B135" s="54">
        <v>41801</v>
      </c>
      <c r="C135" s="52" t="s">
        <v>309</v>
      </c>
      <c r="D135" s="52" t="s">
        <v>321</v>
      </c>
      <c r="E135" s="51">
        <v>645</v>
      </c>
      <c r="F135" s="51">
        <v>2</v>
      </c>
      <c r="G135" s="51">
        <v>151</v>
      </c>
      <c r="H135" s="51">
        <v>14</v>
      </c>
      <c r="I135" s="51">
        <v>11</v>
      </c>
      <c r="J135" s="51">
        <v>21</v>
      </c>
      <c r="K135" s="51">
        <v>1</v>
      </c>
      <c r="L135" s="51">
        <v>0</v>
      </c>
      <c r="M135" s="51">
        <v>0</v>
      </c>
      <c r="N135" s="51">
        <v>24</v>
      </c>
      <c r="O135" s="51">
        <v>0</v>
      </c>
      <c r="P135" s="51">
        <v>9</v>
      </c>
      <c r="Q135" s="51">
        <v>30</v>
      </c>
      <c r="R135" s="51">
        <v>1</v>
      </c>
      <c r="S135" s="51">
        <v>0</v>
      </c>
      <c r="T135" s="51">
        <v>0</v>
      </c>
      <c r="U135" s="51">
        <v>190</v>
      </c>
      <c r="V135" s="51">
        <v>36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6">
        <f t="shared" si="2"/>
        <v>474</v>
      </c>
      <c r="B136" s="54">
        <v>41801</v>
      </c>
      <c r="C136" s="52" t="s">
        <v>309</v>
      </c>
      <c r="D136" s="52" t="s">
        <v>321</v>
      </c>
      <c r="E136" s="51">
        <v>700</v>
      </c>
      <c r="F136" s="51">
        <v>2</v>
      </c>
      <c r="G136" s="51">
        <v>174</v>
      </c>
      <c r="H136" s="51">
        <v>10</v>
      </c>
      <c r="I136" s="51">
        <v>7</v>
      </c>
      <c r="J136" s="51">
        <v>31</v>
      </c>
      <c r="K136" s="51">
        <v>2</v>
      </c>
      <c r="L136" s="51">
        <v>0</v>
      </c>
      <c r="M136" s="51">
        <v>0</v>
      </c>
      <c r="N136" s="51">
        <v>16</v>
      </c>
      <c r="O136" s="51">
        <v>0</v>
      </c>
      <c r="P136" s="51">
        <v>8</v>
      </c>
      <c r="Q136" s="51">
        <v>27</v>
      </c>
      <c r="R136" s="51">
        <v>2</v>
      </c>
      <c r="S136" s="51">
        <v>0</v>
      </c>
      <c r="T136" s="51">
        <v>0</v>
      </c>
      <c r="U136" s="51">
        <v>175</v>
      </c>
      <c r="V136" s="51">
        <v>22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6">
        <f t="shared" si="2"/>
        <v>451</v>
      </c>
      <c r="B137" s="54">
        <v>41801</v>
      </c>
      <c r="C137" s="52" t="s">
        <v>309</v>
      </c>
      <c r="D137" s="52" t="s">
        <v>321</v>
      </c>
      <c r="E137" s="51">
        <v>715</v>
      </c>
      <c r="F137" s="51">
        <v>2</v>
      </c>
      <c r="G137" s="51">
        <v>166</v>
      </c>
      <c r="H137" s="51">
        <v>8</v>
      </c>
      <c r="I137" s="51">
        <v>8</v>
      </c>
      <c r="J137" s="51">
        <v>16</v>
      </c>
      <c r="K137" s="51">
        <v>2</v>
      </c>
      <c r="L137" s="51">
        <v>0</v>
      </c>
      <c r="M137" s="51">
        <v>0</v>
      </c>
      <c r="N137" s="51">
        <v>16</v>
      </c>
      <c r="O137" s="51">
        <v>0</v>
      </c>
      <c r="P137" s="51">
        <v>11</v>
      </c>
      <c r="Q137" s="51">
        <v>21</v>
      </c>
      <c r="R137" s="51">
        <v>0</v>
      </c>
      <c r="S137" s="51">
        <v>0</v>
      </c>
      <c r="T137" s="51">
        <v>0</v>
      </c>
      <c r="U137" s="51">
        <v>182</v>
      </c>
      <c r="V137" s="51">
        <v>21</v>
      </c>
      <c r="W137" s="51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6">
        <f t="shared" si="2"/>
        <v>441</v>
      </c>
      <c r="B138" s="54">
        <v>41801</v>
      </c>
      <c r="C138" s="52" t="s">
        <v>309</v>
      </c>
      <c r="D138" s="52" t="s">
        <v>321</v>
      </c>
      <c r="E138" s="51">
        <v>730</v>
      </c>
      <c r="F138" s="51">
        <v>2</v>
      </c>
      <c r="G138" s="51">
        <v>153</v>
      </c>
      <c r="H138" s="51">
        <v>14</v>
      </c>
      <c r="I138" s="51">
        <v>8</v>
      </c>
      <c r="J138" s="51">
        <v>28</v>
      </c>
      <c r="K138" s="51">
        <v>1</v>
      </c>
      <c r="L138" s="51">
        <v>0</v>
      </c>
      <c r="M138" s="51">
        <v>0</v>
      </c>
      <c r="N138" s="51">
        <v>11</v>
      </c>
      <c r="O138" s="51">
        <v>0</v>
      </c>
      <c r="P138" s="51">
        <v>6</v>
      </c>
      <c r="Q138" s="51">
        <v>16</v>
      </c>
      <c r="R138" s="51">
        <v>0</v>
      </c>
      <c r="S138" s="51">
        <v>0</v>
      </c>
      <c r="T138" s="51">
        <v>0</v>
      </c>
      <c r="U138" s="51">
        <v>178</v>
      </c>
      <c r="V138" s="51">
        <v>26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6">
        <f t="shared" si="2"/>
        <v>441</v>
      </c>
      <c r="B139" s="54">
        <v>41801</v>
      </c>
      <c r="C139" s="52" t="s">
        <v>309</v>
      </c>
      <c r="D139" s="52" t="s">
        <v>321</v>
      </c>
      <c r="E139" s="51">
        <v>745</v>
      </c>
      <c r="F139" s="51">
        <v>2</v>
      </c>
      <c r="G139" s="51">
        <v>143</v>
      </c>
      <c r="H139" s="51">
        <v>13</v>
      </c>
      <c r="I139" s="51">
        <v>8</v>
      </c>
      <c r="J139" s="51">
        <v>26</v>
      </c>
      <c r="K139" s="51">
        <v>2</v>
      </c>
      <c r="L139" s="51">
        <v>0</v>
      </c>
      <c r="M139" s="51">
        <v>0</v>
      </c>
      <c r="N139" s="51">
        <v>27</v>
      </c>
      <c r="O139" s="51">
        <v>0</v>
      </c>
      <c r="P139" s="51">
        <v>6</v>
      </c>
      <c r="Q139" s="51">
        <v>16</v>
      </c>
      <c r="R139" s="51">
        <v>1</v>
      </c>
      <c r="S139" s="51">
        <v>0</v>
      </c>
      <c r="T139" s="51">
        <v>0</v>
      </c>
      <c r="U139" s="51">
        <v>185</v>
      </c>
      <c r="V139" s="51">
        <v>14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6">
        <f t="shared" si="2"/>
        <v>417</v>
      </c>
      <c r="B140" s="54">
        <v>41801</v>
      </c>
      <c r="C140" s="52" t="s">
        <v>309</v>
      </c>
      <c r="D140" s="52" t="s">
        <v>321</v>
      </c>
      <c r="E140" s="51">
        <v>800</v>
      </c>
      <c r="F140" s="51">
        <v>2</v>
      </c>
      <c r="G140" s="51">
        <v>141</v>
      </c>
      <c r="H140" s="51">
        <v>14</v>
      </c>
      <c r="I140" s="51">
        <v>13</v>
      </c>
      <c r="J140" s="51">
        <v>23</v>
      </c>
      <c r="K140" s="51">
        <v>1</v>
      </c>
      <c r="L140" s="51">
        <v>0</v>
      </c>
      <c r="M140" s="51">
        <v>0</v>
      </c>
      <c r="N140" s="51">
        <v>10</v>
      </c>
      <c r="O140" s="51">
        <v>1</v>
      </c>
      <c r="P140" s="51">
        <v>12</v>
      </c>
      <c r="Q140" s="51">
        <v>28</v>
      </c>
      <c r="R140" s="51">
        <v>2</v>
      </c>
      <c r="S140" s="51">
        <v>1</v>
      </c>
      <c r="T140" s="51">
        <v>0</v>
      </c>
      <c r="U140" s="51">
        <v>152</v>
      </c>
      <c r="V140" s="51">
        <v>19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6">
        <f t="shared" si="2"/>
        <v>431</v>
      </c>
      <c r="B141" s="54">
        <v>41801</v>
      </c>
      <c r="C141" s="52" t="s">
        <v>309</v>
      </c>
      <c r="D141" s="52" t="s">
        <v>321</v>
      </c>
      <c r="E141" s="51">
        <v>815</v>
      </c>
      <c r="F141" s="51">
        <v>2</v>
      </c>
      <c r="G141" s="51">
        <v>183</v>
      </c>
      <c r="H141" s="51">
        <v>16</v>
      </c>
      <c r="I141" s="51">
        <v>8</v>
      </c>
      <c r="J141" s="51">
        <v>24</v>
      </c>
      <c r="K141" s="51">
        <v>1</v>
      </c>
      <c r="L141" s="51">
        <v>0</v>
      </c>
      <c r="M141" s="51">
        <v>0</v>
      </c>
      <c r="N141" s="51">
        <v>18</v>
      </c>
      <c r="O141" s="51">
        <v>0</v>
      </c>
      <c r="P141" s="51">
        <v>12</v>
      </c>
      <c r="Q141" s="51">
        <v>19</v>
      </c>
      <c r="R141" s="51">
        <v>1</v>
      </c>
      <c r="S141" s="51">
        <v>0</v>
      </c>
      <c r="T141" s="51">
        <v>0</v>
      </c>
      <c r="U141" s="51">
        <v>134</v>
      </c>
      <c r="V141" s="51">
        <v>15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6">
        <f t="shared" si="2"/>
        <v>361</v>
      </c>
      <c r="B142" s="54">
        <v>41801</v>
      </c>
      <c r="C142" s="52" t="s">
        <v>309</v>
      </c>
      <c r="D142" s="52" t="s">
        <v>321</v>
      </c>
      <c r="E142" s="51">
        <v>830</v>
      </c>
      <c r="F142" s="51">
        <v>2</v>
      </c>
      <c r="G142" s="51">
        <v>169</v>
      </c>
      <c r="H142" s="51">
        <v>13</v>
      </c>
      <c r="I142" s="51">
        <v>3</v>
      </c>
      <c r="J142" s="51">
        <v>24</v>
      </c>
      <c r="K142" s="51">
        <v>1</v>
      </c>
      <c r="L142" s="51">
        <v>0</v>
      </c>
      <c r="M142" s="51">
        <v>0</v>
      </c>
      <c r="N142" s="51">
        <v>11</v>
      </c>
      <c r="O142" s="51">
        <v>0</v>
      </c>
      <c r="P142" s="51">
        <v>9</v>
      </c>
      <c r="Q142" s="51">
        <v>26</v>
      </c>
      <c r="R142" s="51">
        <v>2</v>
      </c>
      <c r="S142" s="51">
        <v>0</v>
      </c>
      <c r="T142" s="51">
        <v>0</v>
      </c>
      <c r="U142" s="51">
        <v>96</v>
      </c>
      <c r="V142" s="51">
        <v>7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6">
        <f t="shared" si="2"/>
        <v>481</v>
      </c>
      <c r="B143" s="54">
        <v>41801</v>
      </c>
      <c r="C143" s="52" t="s">
        <v>309</v>
      </c>
      <c r="D143" s="52" t="s">
        <v>321</v>
      </c>
      <c r="E143" s="51">
        <v>845</v>
      </c>
      <c r="F143" s="51">
        <v>2</v>
      </c>
      <c r="G143" s="51">
        <v>244</v>
      </c>
      <c r="H143" s="51">
        <v>17</v>
      </c>
      <c r="I143" s="51">
        <v>7</v>
      </c>
      <c r="J143" s="51">
        <v>22</v>
      </c>
      <c r="K143" s="51">
        <v>1</v>
      </c>
      <c r="L143" s="51">
        <v>0</v>
      </c>
      <c r="M143" s="51">
        <v>0</v>
      </c>
      <c r="N143" s="51">
        <v>8</v>
      </c>
      <c r="O143" s="51">
        <v>1</v>
      </c>
      <c r="P143" s="51">
        <v>14</v>
      </c>
      <c r="Q143" s="51">
        <v>30</v>
      </c>
      <c r="R143" s="51">
        <v>3</v>
      </c>
      <c r="S143" s="51">
        <v>0</v>
      </c>
      <c r="T143" s="51">
        <v>0</v>
      </c>
      <c r="U143" s="51">
        <v>122</v>
      </c>
      <c r="V143" s="51">
        <v>12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6">
        <f t="shared" si="2"/>
        <v>437</v>
      </c>
      <c r="B144" s="54">
        <v>41801</v>
      </c>
      <c r="C144" s="52" t="s">
        <v>309</v>
      </c>
      <c r="D144" s="52" t="s">
        <v>321</v>
      </c>
      <c r="E144" s="51">
        <v>900</v>
      </c>
      <c r="F144" s="51">
        <v>2</v>
      </c>
      <c r="G144" s="51">
        <v>241</v>
      </c>
      <c r="H144" s="51">
        <v>13</v>
      </c>
      <c r="I144" s="51">
        <v>8</v>
      </c>
      <c r="J144" s="51">
        <v>26</v>
      </c>
      <c r="K144" s="51">
        <v>2</v>
      </c>
      <c r="L144" s="51">
        <v>0</v>
      </c>
      <c r="M144" s="51">
        <v>0</v>
      </c>
      <c r="N144" s="51">
        <v>5</v>
      </c>
      <c r="O144" s="51">
        <v>0</v>
      </c>
      <c r="P144" s="51">
        <v>9</v>
      </c>
      <c r="Q144" s="51">
        <v>27</v>
      </c>
      <c r="R144" s="51">
        <v>1</v>
      </c>
      <c r="S144" s="51">
        <v>0</v>
      </c>
      <c r="T144" s="51">
        <v>0</v>
      </c>
      <c r="U144" s="51">
        <v>99</v>
      </c>
      <c r="V144" s="51">
        <v>6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6">
        <f t="shared" si="2"/>
        <v>457</v>
      </c>
      <c r="B145" s="54">
        <v>41801</v>
      </c>
      <c r="C145" s="52" t="s">
        <v>309</v>
      </c>
      <c r="D145" s="52" t="s">
        <v>321</v>
      </c>
      <c r="E145" s="51">
        <v>915</v>
      </c>
      <c r="F145" s="51">
        <v>2</v>
      </c>
      <c r="G145" s="51">
        <v>242</v>
      </c>
      <c r="H145" s="51">
        <v>13</v>
      </c>
      <c r="I145" s="51">
        <v>11</v>
      </c>
      <c r="J145" s="51">
        <v>22</v>
      </c>
      <c r="K145" s="51">
        <v>0</v>
      </c>
      <c r="L145" s="51">
        <v>0</v>
      </c>
      <c r="M145" s="51">
        <v>0</v>
      </c>
      <c r="N145" s="51">
        <v>13</v>
      </c>
      <c r="O145" s="51">
        <v>0</v>
      </c>
      <c r="P145" s="51">
        <v>14</v>
      </c>
      <c r="Q145" s="51">
        <v>26</v>
      </c>
      <c r="R145" s="51">
        <v>0</v>
      </c>
      <c r="S145" s="51">
        <v>0</v>
      </c>
      <c r="T145" s="51">
        <v>0</v>
      </c>
      <c r="U145" s="51">
        <v>106</v>
      </c>
      <c r="V145" s="51">
        <v>10</v>
      </c>
      <c r="W145" s="51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6">
        <f t="shared" si="2"/>
        <v>486</v>
      </c>
      <c r="B146" s="54">
        <v>41801</v>
      </c>
      <c r="C146" s="52" t="s">
        <v>309</v>
      </c>
      <c r="D146" s="52" t="s">
        <v>321</v>
      </c>
      <c r="E146" s="51">
        <v>930</v>
      </c>
      <c r="F146" s="51">
        <v>2</v>
      </c>
      <c r="G146" s="51">
        <v>271</v>
      </c>
      <c r="H146" s="51">
        <v>9</v>
      </c>
      <c r="I146" s="51">
        <v>10</v>
      </c>
      <c r="J146" s="51">
        <v>16</v>
      </c>
      <c r="K146" s="51">
        <v>1</v>
      </c>
      <c r="L146" s="51">
        <v>0</v>
      </c>
      <c r="M146" s="51">
        <v>0</v>
      </c>
      <c r="N146" s="51">
        <v>5</v>
      </c>
      <c r="O146" s="51">
        <v>0</v>
      </c>
      <c r="P146" s="51">
        <v>15</v>
      </c>
      <c r="Q146" s="51">
        <v>26</v>
      </c>
      <c r="R146" s="51">
        <v>1</v>
      </c>
      <c r="S146" s="51">
        <v>0</v>
      </c>
      <c r="T146" s="51">
        <v>0</v>
      </c>
      <c r="U146" s="51">
        <v>120</v>
      </c>
      <c r="V146" s="51">
        <v>12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6">
        <f t="shared" si="2"/>
        <v>503</v>
      </c>
      <c r="B147" s="54">
        <v>41801</v>
      </c>
      <c r="C147" s="52" t="s">
        <v>309</v>
      </c>
      <c r="D147" s="52" t="s">
        <v>321</v>
      </c>
      <c r="E147" s="51">
        <v>945</v>
      </c>
      <c r="F147" s="51">
        <v>2</v>
      </c>
      <c r="G147" s="51">
        <v>247</v>
      </c>
      <c r="H147" s="51">
        <v>12</v>
      </c>
      <c r="I147" s="51">
        <v>5</v>
      </c>
      <c r="J147" s="51">
        <v>21</v>
      </c>
      <c r="K147" s="51">
        <v>2</v>
      </c>
      <c r="L147" s="51">
        <v>0</v>
      </c>
      <c r="M147" s="51">
        <v>0</v>
      </c>
      <c r="N147" s="51">
        <v>6</v>
      </c>
      <c r="O147" s="51">
        <v>0</v>
      </c>
      <c r="P147" s="51">
        <v>11</v>
      </c>
      <c r="Q147" s="51">
        <v>33</v>
      </c>
      <c r="R147" s="51">
        <v>0</v>
      </c>
      <c r="S147" s="51">
        <v>0</v>
      </c>
      <c r="T147" s="51">
        <v>0</v>
      </c>
      <c r="U147" s="51">
        <v>155</v>
      </c>
      <c r="V147" s="51">
        <v>11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6">
        <f t="shared" si="2"/>
        <v>387</v>
      </c>
      <c r="B148" s="54">
        <v>41801</v>
      </c>
      <c r="C148" s="52" t="s">
        <v>309</v>
      </c>
      <c r="D148" s="52" t="s">
        <v>321</v>
      </c>
      <c r="E148" s="51">
        <v>1000</v>
      </c>
      <c r="F148" s="51">
        <v>2</v>
      </c>
      <c r="G148" s="51">
        <v>238</v>
      </c>
      <c r="H148" s="51">
        <v>7</v>
      </c>
      <c r="I148" s="51">
        <v>6</v>
      </c>
      <c r="J148" s="51">
        <v>15</v>
      </c>
      <c r="K148" s="51">
        <v>1</v>
      </c>
      <c r="L148" s="51">
        <v>0</v>
      </c>
      <c r="M148" s="51">
        <v>0</v>
      </c>
      <c r="N148" s="51">
        <v>3</v>
      </c>
      <c r="O148" s="51">
        <v>0</v>
      </c>
      <c r="P148" s="51">
        <v>3</v>
      </c>
      <c r="Q148" s="51">
        <v>17</v>
      </c>
      <c r="R148" s="51">
        <v>0</v>
      </c>
      <c r="S148" s="51">
        <v>0</v>
      </c>
      <c r="T148" s="51">
        <v>0</v>
      </c>
      <c r="U148" s="51">
        <v>90</v>
      </c>
      <c r="V148" s="51">
        <v>7</v>
      </c>
      <c r="W148" s="51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6">
        <f t="shared" si="2"/>
        <v>411</v>
      </c>
      <c r="B149" s="54">
        <v>41801</v>
      </c>
      <c r="C149" s="52" t="s">
        <v>309</v>
      </c>
      <c r="D149" s="52" t="s">
        <v>321</v>
      </c>
      <c r="E149" s="51">
        <v>1015</v>
      </c>
      <c r="F149" s="51">
        <v>2</v>
      </c>
      <c r="G149" s="51">
        <v>207</v>
      </c>
      <c r="H149" s="51">
        <v>13</v>
      </c>
      <c r="I149" s="51">
        <v>10</v>
      </c>
      <c r="J149" s="51">
        <v>20</v>
      </c>
      <c r="K149" s="51">
        <v>2</v>
      </c>
      <c r="L149" s="51">
        <v>0</v>
      </c>
      <c r="M149" s="51">
        <v>0</v>
      </c>
      <c r="N149" s="51">
        <v>10</v>
      </c>
      <c r="O149" s="51">
        <v>1</v>
      </c>
      <c r="P149" s="51">
        <v>4</v>
      </c>
      <c r="Q149" s="51">
        <v>26</v>
      </c>
      <c r="R149" s="51">
        <v>2</v>
      </c>
      <c r="S149" s="51">
        <v>2</v>
      </c>
      <c r="T149" s="51">
        <v>1</v>
      </c>
      <c r="U149" s="51">
        <v>106</v>
      </c>
      <c r="V149" s="51">
        <v>7</v>
      </c>
      <c r="W149" s="51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6">
        <f t="shared" si="2"/>
        <v>412</v>
      </c>
      <c r="B150" s="54">
        <v>41801</v>
      </c>
      <c r="C150" s="52" t="s">
        <v>309</v>
      </c>
      <c r="D150" s="52" t="s">
        <v>321</v>
      </c>
      <c r="E150" s="51">
        <v>1030</v>
      </c>
      <c r="F150" s="51">
        <v>2</v>
      </c>
      <c r="G150" s="51">
        <v>211</v>
      </c>
      <c r="H150" s="51">
        <v>8</v>
      </c>
      <c r="I150" s="51">
        <v>6</v>
      </c>
      <c r="J150" s="51">
        <v>15</v>
      </c>
      <c r="K150" s="51">
        <v>1</v>
      </c>
      <c r="L150" s="51">
        <v>0</v>
      </c>
      <c r="M150" s="51">
        <v>0</v>
      </c>
      <c r="N150" s="51">
        <v>8</v>
      </c>
      <c r="O150" s="51">
        <v>0</v>
      </c>
      <c r="P150" s="51">
        <v>8</v>
      </c>
      <c r="Q150" s="51">
        <v>32</v>
      </c>
      <c r="R150" s="51">
        <v>2</v>
      </c>
      <c r="S150" s="51">
        <v>1</v>
      </c>
      <c r="T150" s="51">
        <v>5</v>
      </c>
      <c r="U150" s="51">
        <v>109</v>
      </c>
      <c r="V150" s="51">
        <v>6</v>
      </c>
      <c r="W150" s="51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6">
        <f t="shared" si="2"/>
        <v>398</v>
      </c>
      <c r="B151" s="54">
        <v>41801</v>
      </c>
      <c r="C151" s="52" t="s">
        <v>309</v>
      </c>
      <c r="D151" s="52" t="s">
        <v>321</v>
      </c>
      <c r="E151" s="51">
        <v>1045</v>
      </c>
      <c r="F151" s="51">
        <v>2</v>
      </c>
      <c r="G151" s="51">
        <v>209</v>
      </c>
      <c r="H151" s="51">
        <v>18</v>
      </c>
      <c r="I151" s="51">
        <v>5</v>
      </c>
      <c r="J151" s="51">
        <v>18</v>
      </c>
      <c r="K151" s="51">
        <v>1</v>
      </c>
      <c r="L151" s="51">
        <v>0</v>
      </c>
      <c r="M151" s="51">
        <v>0</v>
      </c>
      <c r="N151" s="51">
        <v>6</v>
      </c>
      <c r="O151" s="51">
        <v>0</v>
      </c>
      <c r="P151" s="51">
        <v>10</v>
      </c>
      <c r="Q151" s="51">
        <v>22</v>
      </c>
      <c r="R151" s="51">
        <v>1</v>
      </c>
      <c r="S151" s="51">
        <v>0</v>
      </c>
      <c r="T151" s="51">
        <v>2</v>
      </c>
      <c r="U151" s="51">
        <v>99</v>
      </c>
      <c r="V151" s="51">
        <v>7</v>
      </c>
      <c r="W151" s="51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6">
        <f t="shared" si="2"/>
        <v>393</v>
      </c>
      <c r="B152" s="54">
        <v>41801</v>
      </c>
      <c r="C152" s="52" t="s">
        <v>309</v>
      </c>
      <c r="D152" s="52" t="s">
        <v>321</v>
      </c>
      <c r="E152" s="51">
        <v>1100</v>
      </c>
      <c r="F152" s="51">
        <v>2</v>
      </c>
      <c r="G152" s="51">
        <v>203</v>
      </c>
      <c r="H152" s="51">
        <v>9</v>
      </c>
      <c r="I152" s="51">
        <v>8</v>
      </c>
      <c r="J152" s="51">
        <v>16</v>
      </c>
      <c r="K152" s="51">
        <v>1</v>
      </c>
      <c r="L152" s="51">
        <v>0</v>
      </c>
      <c r="M152" s="51">
        <v>0</v>
      </c>
      <c r="N152" s="51">
        <v>4</v>
      </c>
      <c r="O152" s="51">
        <v>1</v>
      </c>
      <c r="P152" s="51">
        <v>5</v>
      </c>
      <c r="Q152" s="51">
        <v>27</v>
      </c>
      <c r="R152" s="51">
        <v>1</v>
      </c>
      <c r="S152" s="51">
        <v>0</v>
      </c>
      <c r="T152" s="51">
        <v>2</v>
      </c>
      <c r="U152" s="51">
        <v>99</v>
      </c>
      <c r="V152" s="51">
        <v>17</v>
      </c>
      <c r="W152" s="51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6">
        <f t="shared" si="2"/>
        <v>414</v>
      </c>
      <c r="B153" s="54">
        <v>41801</v>
      </c>
      <c r="C153" s="52" t="s">
        <v>309</v>
      </c>
      <c r="D153" s="52" t="s">
        <v>321</v>
      </c>
      <c r="E153" s="51">
        <v>1115</v>
      </c>
      <c r="F153" s="51">
        <v>2</v>
      </c>
      <c r="G153" s="51">
        <v>233</v>
      </c>
      <c r="H153" s="51">
        <v>14</v>
      </c>
      <c r="I153" s="51">
        <v>5</v>
      </c>
      <c r="J153" s="51">
        <v>14</v>
      </c>
      <c r="K153" s="51">
        <v>2</v>
      </c>
      <c r="L153" s="51">
        <v>0</v>
      </c>
      <c r="M153" s="51">
        <v>0</v>
      </c>
      <c r="N153" s="51">
        <v>1</v>
      </c>
      <c r="O153" s="51">
        <v>0</v>
      </c>
      <c r="P153" s="51">
        <v>7</v>
      </c>
      <c r="Q153" s="51">
        <v>38</v>
      </c>
      <c r="R153" s="51">
        <v>1</v>
      </c>
      <c r="S153" s="51">
        <v>0</v>
      </c>
      <c r="T153" s="51">
        <v>1</v>
      </c>
      <c r="U153" s="51">
        <v>89</v>
      </c>
      <c r="V153" s="51">
        <v>9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6">
        <f t="shared" si="2"/>
        <v>401</v>
      </c>
      <c r="B154" s="54">
        <v>41801</v>
      </c>
      <c r="C154" s="52" t="s">
        <v>309</v>
      </c>
      <c r="D154" s="52" t="s">
        <v>321</v>
      </c>
      <c r="E154" s="51">
        <v>1130</v>
      </c>
      <c r="F154" s="51">
        <v>2</v>
      </c>
      <c r="G154" s="51">
        <v>207</v>
      </c>
      <c r="H154" s="51">
        <v>12</v>
      </c>
      <c r="I154" s="51">
        <v>6</v>
      </c>
      <c r="J154" s="51">
        <v>18</v>
      </c>
      <c r="K154" s="51">
        <v>1</v>
      </c>
      <c r="L154" s="51">
        <v>0</v>
      </c>
      <c r="M154" s="51">
        <v>0</v>
      </c>
      <c r="N154" s="51">
        <v>14</v>
      </c>
      <c r="O154" s="51">
        <v>0</v>
      </c>
      <c r="P154" s="51">
        <v>10</v>
      </c>
      <c r="Q154" s="51">
        <v>33</v>
      </c>
      <c r="R154" s="51">
        <v>1</v>
      </c>
      <c r="S154" s="51">
        <v>0</v>
      </c>
      <c r="T154" s="51">
        <v>1</v>
      </c>
      <c r="U154" s="51">
        <v>92</v>
      </c>
      <c r="V154" s="51">
        <v>6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6">
        <f t="shared" si="2"/>
        <v>392</v>
      </c>
      <c r="B155" s="54">
        <v>41801</v>
      </c>
      <c r="C155" s="52" t="s">
        <v>309</v>
      </c>
      <c r="D155" s="52" t="s">
        <v>321</v>
      </c>
      <c r="E155" s="51">
        <v>1145</v>
      </c>
      <c r="F155" s="51">
        <v>2</v>
      </c>
      <c r="G155" s="51">
        <v>198</v>
      </c>
      <c r="H155" s="51">
        <v>12</v>
      </c>
      <c r="I155" s="51">
        <v>5</v>
      </c>
      <c r="J155" s="51">
        <v>18</v>
      </c>
      <c r="K155" s="51">
        <v>2</v>
      </c>
      <c r="L155" s="51">
        <v>0</v>
      </c>
      <c r="M155" s="51">
        <v>0</v>
      </c>
      <c r="N155" s="51">
        <v>8</v>
      </c>
      <c r="O155" s="51">
        <v>0</v>
      </c>
      <c r="P155" s="51">
        <v>8</v>
      </c>
      <c r="Q155" s="51">
        <v>27</v>
      </c>
      <c r="R155" s="51">
        <v>1</v>
      </c>
      <c r="S155" s="51">
        <v>2</v>
      </c>
      <c r="T155" s="51">
        <v>1</v>
      </c>
      <c r="U155" s="51">
        <v>99</v>
      </c>
      <c r="V155" s="51">
        <v>11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6">
        <f t="shared" si="2"/>
        <v>427</v>
      </c>
      <c r="B156" s="54">
        <v>41801</v>
      </c>
      <c r="C156" s="52" t="s">
        <v>309</v>
      </c>
      <c r="D156" s="52" t="s">
        <v>321</v>
      </c>
      <c r="E156" s="51">
        <v>1200</v>
      </c>
      <c r="F156" s="51">
        <v>2</v>
      </c>
      <c r="G156" s="51">
        <v>236</v>
      </c>
      <c r="H156" s="51">
        <v>9</v>
      </c>
      <c r="I156" s="51">
        <v>4</v>
      </c>
      <c r="J156" s="51">
        <v>24</v>
      </c>
      <c r="K156" s="51">
        <v>14</v>
      </c>
      <c r="L156" s="51">
        <v>0</v>
      </c>
      <c r="M156" s="51">
        <v>0</v>
      </c>
      <c r="N156" s="51">
        <v>11</v>
      </c>
      <c r="O156" s="51">
        <v>0</v>
      </c>
      <c r="P156" s="51">
        <v>10</v>
      </c>
      <c r="Q156" s="51">
        <v>25</v>
      </c>
      <c r="R156" s="51">
        <v>1</v>
      </c>
      <c r="S156" s="51">
        <v>0</v>
      </c>
      <c r="T156" s="51">
        <v>1</v>
      </c>
      <c r="U156" s="51">
        <v>81</v>
      </c>
      <c r="V156" s="51">
        <v>11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6">
        <f t="shared" si="2"/>
        <v>427</v>
      </c>
      <c r="B157" s="54">
        <v>41801</v>
      </c>
      <c r="C157" s="52" t="s">
        <v>309</v>
      </c>
      <c r="D157" s="52" t="s">
        <v>321</v>
      </c>
      <c r="E157" s="51">
        <v>1215</v>
      </c>
      <c r="F157" s="51">
        <v>2</v>
      </c>
      <c r="G157" s="51">
        <v>227</v>
      </c>
      <c r="H157" s="51">
        <v>14</v>
      </c>
      <c r="I157" s="51">
        <v>4</v>
      </c>
      <c r="J157" s="51">
        <v>22</v>
      </c>
      <c r="K157" s="51">
        <v>3</v>
      </c>
      <c r="L157" s="51">
        <v>0</v>
      </c>
      <c r="M157" s="51">
        <v>0</v>
      </c>
      <c r="N157" s="51">
        <v>7</v>
      </c>
      <c r="O157" s="51">
        <v>1</v>
      </c>
      <c r="P157" s="51">
        <v>7</v>
      </c>
      <c r="Q157" s="51">
        <v>21</v>
      </c>
      <c r="R157" s="51">
        <v>1</v>
      </c>
      <c r="S157" s="51">
        <v>0</v>
      </c>
      <c r="T157" s="51">
        <v>0</v>
      </c>
      <c r="U157" s="51">
        <v>108</v>
      </c>
      <c r="V157" s="51">
        <v>12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6">
        <f t="shared" si="2"/>
        <v>386</v>
      </c>
      <c r="B158" s="54">
        <v>41801</v>
      </c>
      <c r="C158" s="52" t="s">
        <v>309</v>
      </c>
      <c r="D158" s="52" t="s">
        <v>321</v>
      </c>
      <c r="E158" s="51">
        <v>1230</v>
      </c>
      <c r="F158" s="51">
        <v>2</v>
      </c>
      <c r="G158" s="51">
        <v>210</v>
      </c>
      <c r="H158" s="51">
        <v>10</v>
      </c>
      <c r="I158" s="51">
        <v>9</v>
      </c>
      <c r="J158" s="51">
        <v>24</v>
      </c>
      <c r="K158" s="51">
        <v>1</v>
      </c>
      <c r="L158" s="51">
        <v>0</v>
      </c>
      <c r="M158" s="51">
        <v>0</v>
      </c>
      <c r="N158" s="51">
        <v>11</v>
      </c>
      <c r="O158" s="51">
        <v>0</v>
      </c>
      <c r="P158" s="51">
        <v>8</v>
      </c>
      <c r="Q158" s="51">
        <v>18</v>
      </c>
      <c r="R158" s="51">
        <v>1</v>
      </c>
      <c r="S158" s="51">
        <v>0</v>
      </c>
      <c r="T158" s="51">
        <v>1</v>
      </c>
      <c r="U158" s="51">
        <v>86</v>
      </c>
      <c r="V158" s="51">
        <v>7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6">
        <f t="shared" si="2"/>
        <v>401</v>
      </c>
      <c r="B159" s="54">
        <v>41801</v>
      </c>
      <c r="C159" s="52" t="s">
        <v>309</v>
      </c>
      <c r="D159" s="52" t="s">
        <v>321</v>
      </c>
      <c r="E159" s="51">
        <v>1245</v>
      </c>
      <c r="F159" s="51">
        <v>2</v>
      </c>
      <c r="G159" s="51">
        <v>213</v>
      </c>
      <c r="H159" s="51">
        <v>11</v>
      </c>
      <c r="I159" s="51">
        <v>6</v>
      </c>
      <c r="J159" s="51">
        <v>15</v>
      </c>
      <c r="K159" s="51">
        <v>1</v>
      </c>
      <c r="L159" s="51">
        <v>0</v>
      </c>
      <c r="M159" s="51">
        <v>0</v>
      </c>
      <c r="N159" s="51">
        <v>20</v>
      </c>
      <c r="O159" s="51">
        <v>0</v>
      </c>
      <c r="P159" s="51">
        <v>13</v>
      </c>
      <c r="Q159" s="51">
        <v>26</v>
      </c>
      <c r="R159" s="51">
        <v>2</v>
      </c>
      <c r="S159" s="51">
        <v>1</v>
      </c>
      <c r="T159" s="51">
        <v>1</v>
      </c>
      <c r="U159" s="51">
        <v>84</v>
      </c>
      <c r="V159" s="51">
        <v>8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6">
        <f t="shared" si="2"/>
        <v>440</v>
      </c>
      <c r="B160" s="54">
        <v>41801</v>
      </c>
      <c r="C160" s="52" t="s">
        <v>309</v>
      </c>
      <c r="D160" s="52" t="s">
        <v>321</v>
      </c>
      <c r="E160" s="51">
        <v>1300</v>
      </c>
      <c r="F160" s="51">
        <v>2</v>
      </c>
      <c r="G160" s="51">
        <v>233</v>
      </c>
      <c r="H160" s="51">
        <v>19</v>
      </c>
      <c r="I160" s="51">
        <v>8</v>
      </c>
      <c r="J160" s="51">
        <v>21</v>
      </c>
      <c r="K160" s="51">
        <v>1</v>
      </c>
      <c r="L160" s="51">
        <v>0</v>
      </c>
      <c r="M160" s="51">
        <v>0</v>
      </c>
      <c r="N160" s="51">
        <v>23</v>
      </c>
      <c r="O160" s="51">
        <v>1</v>
      </c>
      <c r="P160" s="51">
        <v>8</v>
      </c>
      <c r="Q160" s="51">
        <v>29</v>
      </c>
      <c r="R160" s="51">
        <v>3</v>
      </c>
      <c r="S160" s="51">
        <v>0</v>
      </c>
      <c r="T160" s="51">
        <v>0</v>
      </c>
      <c r="U160" s="51">
        <v>88</v>
      </c>
      <c r="V160" s="51">
        <v>6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6">
        <f t="shared" si="2"/>
        <v>401</v>
      </c>
      <c r="B161" s="54">
        <v>41801</v>
      </c>
      <c r="C161" s="52" t="s">
        <v>309</v>
      </c>
      <c r="D161" s="52" t="s">
        <v>321</v>
      </c>
      <c r="E161" s="51">
        <v>1315</v>
      </c>
      <c r="F161" s="51">
        <v>2</v>
      </c>
      <c r="G161" s="51">
        <v>202</v>
      </c>
      <c r="H161" s="51">
        <v>11</v>
      </c>
      <c r="I161" s="51">
        <v>7</v>
      </c>
      <c r="J161" s="51">
        <v>16</v>
      </c>
      <c r="K161" s="51">
        <v>1</v>
      </c>
      <c r="L161" s="51">
        <v>0</v>
      </c>
      <c r="M161" s="51">
        <v>0</v>
      </c>
      <c r="N161" s="51">
        <v>20</v>
      </c>
      <c r="O161" s="51">
        <v>0</v>
      </c>
      <c r="P161" s="51">
        <v>7</v>
      </c>
      <c r="Q161" s="51">
        <v>19</v>
      </c>
      <c r="R161" s="51">
        <v>1</v>
      </c>
      <c r="S161" s="51">
        <v>0</v>
      </c>
      <c r="T161" s="51">
        <v>2</v>
      </c>
      <c r="U161" s="51">
        <v>107</v>
      </c>
      <c r="V161" s="51">
        <v>8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6">
        <f t="shared" si="2"/>
        <v>449</v>
      </c>
      <c r="B162" s="54">
        <v>41801</v>
      </c>
      <c r="C162" s="52" t="s">
        <v>309</v>
      </c>
      <c r="D162" s="52" t="s">
        <v>321</v>
      </c>
      <c r="E162" s="51">
        <v>1330</v>
      </c>
      <c r="F162" s="51">
        <v>2</v>
      </c>
      <c r="G162" s="51">
        <v>224</v>
      </c>
      <c r="H162" s="51">
        <v>14</v>
      </c>
      <c r="I162" s="51">
        <v>7</v>
      </c>
      <c r="J162" s="51">
        <v>26</v>
      </c>
      <c r="K162" s="51">
        <v>1</v>
      </c>
      <c r="L162" s="51">
        <v>0</v>
      </c>
      <c r="M162" s="51">
        <v>0</v>
      </c>
      <c r="N162" s="51">
        <v>12</v>
      </c>
      <c r="O162" s="51">
        <v>0</v>
      </c>
      <c r="P162" s="51">
        <v>5</v>
      </c>
      <c r="Q162" s="51">
        <v>29</v>
      </c>
      <c r="R162" s="51">
        <v>4</v>
      </c>
      <c r="S162" s="51">
        <v>1</v>
      </c>
      <c r="T162" s="51">
        <v>1</v>
      </c>
      <c r="U162" s="51">
        <v>115</v>
      </c>
      <c r="V162" s="51">
        <v>10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6">
        <f t="shared" si="2"/>
        <v>474</v>
      </c>
      <c r="B163" s="54">
        <v>41801</v>
      </c>
      <c r="C163" s="52" t="s">
        <v>309</v>
      </c>
      <c r="D163" s="52" t="s">
        <v>321</v>
      </c>
      <c r="E163" s="51">
        <v>1345</v>
      </c>
      <c r="F163" s="51">
        <v>2</v>
      </c>
      <c r="G163" s="51">
        <v>283</v>
      </c>
      <c r="H163" s="51">
        <v>10</v>
      </c>
      <c r="I163" s="51">
        <v>7</v>
      </c>
      <c r="J163" s="51">
        <v>20</v>
      </c>
      <c r="K163" s="51">
        <v>1</v>
      </c>
      <c r="L163" s="51">
        <v>0</v>
      </c>
      <c r="M163" s="51">
        <v>0</v>
      </c>
      <c r="N163" s="51">
        <v>9</v>
      </c>
      <c r="O163" s="51">
        <v>0</v>
      </c>
      <c r="P163" s="51">
        <v>6</v>
      </c>
      <c r="Q163" s="51">
        <v>25</v>
      </c>
      <c r="R163" s="51">
        <v>2</v>
      </c>
      <c r="S163" s="51">
        <v>0</v>
      </c>
      <c r="T163" s="51">
        <v>0</v>
      </c>
      <c r="U163" s="51">
        <v>104</v>
      </c>
      <c r="V163" s="51">
        <v>7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6">
        <f t="shared" si="2"/>
        <v>556</v>
      </c>
      <c r="B164" s="54">
        <v>41801</v>
      </c>
      <c r="C164" s="52" t="s">
        <v>309</v>
      </c>
      <c r="D164" s="52" t="s">
        <v>321</v>
      </c>
      <c r="E164" s="51">
        <v>1400</v>
      </c>
      <c r="F164" s="51">
        <v>2</v>
      </c>
      <c r="G164" s="51">
        <v>363</v>
      </c>
      <c r="H164" s="51">
        <v>12</v>
      </c>
      <c r="I164" s="51">
        <v>11</v>
      </c>
      <c r="J164" s="51">
        <v>20</v>
      </c>
      <c r="K164" s="51">
        <v>1</v>
      </c>
      <c r="L164" s="51">
        <v>0</v>
      </c>
      <c r="M164" s="51">
        <v>0</v>
      </c>
      <c r="N164" s="51">
        <v>17</v>
      </c>
      <c r="O164" s="51">
        <v>0</v>
      </c>
      <c r="P164" s="51">
        <v>8</v>
      </c>
      <c r="Q164" s="51">
        <v>24</v>
      </c>
      <c r="R164" s="51">
        <v>3</v>
      </c>
      <c r="S164" s="51">
        <v>0</v>
      </c>
      <c r="T164" s="51">
        <v>1</v>
      </c>
      <c r="U164" s="51">
        <v>93</v>
      </c>
      <c r="V164" s="51">
        <v>3</v>
      </c>
      <c r="W164" s="51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6">
        <f t="shared" si="2"/>
        <v>494</v>
      </c>
      <c r="B165" s="54">
        <v>41801</v>
      </c>
      <c r="C165" s="52" t="s">
        <v>309</v>
      </c>
      <c r="D165" s="52" t="s">
        <v>321</v>
      </c>
      <c r="E165" s="51">
        <v>1415</v>
      </c>
      <c r="F165" s="51">
        <v>2</v>
      </c>
      <c r="G165" s="51">
        <v>289</v>
      </c>
      <c r="H165" s="51">
        <v>12</v>
      </c>
      <c r="I165" s="51">
        <v>4</v>
      </c>
      <c r="J165" s="51">
        <v>17</v>
      </c>
      <c r="K165" s="51">
        <v>2</v>
      </c>
      <c r="L165" s="51">
        <v>0</v>
      </c>
      <c r="M165" s="51">
        <v>0</v>
      </c>
      <c r="N165" s="51">
        <v>10</v>
      </c>
      <c r="O165" s="51">
        <v>0</v>
      </c>
      <c r="P165" s="51">
        <v>4</v>
      </c>
      <c r="Q165" s="51">
        <v>21</v>
      </c>
      <c r="R165" s="51">
        <v>1</v>
      </c>
      <c r="S165" s="51">
        <v>2</v>
      </c>
      <c r="T165" s="51">
        <v>1</v>
      </c>
      <c r="U165" s="51">
        <v>121</v>
      </c>
      <c r="V165" s="51">
        <v>10</v>
      </c>
      <c r="W165" s="51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6">
        <f t="shared" si="2"/>
        <v>493</v>
      </c>
      <c r="B166" s="54">
        <v>41801</v>
      </c>
      <c r="C166" s="52" t="s">
        <v>309</v>
      </c>
      <c r="D166" s="52" t="s">
        <v>321</v>
      </c>
      <c r="E166" s="51">
        <v>1430</v>
      </c>
      <c r="F166" s="51">
        <v>2</v>
      </c>
      <c r="G166" s="51">
        <v>312</v>
      </c>
      <c r="H166" s="51">
        <v>13</v>
      </c>
      <c r="I166" s="51">
        <v>5</v>
      </c>
      <c r="J166" s="51">
        <v>18</v>
      </c>
      <c r="K166" s="51">
        <v>1</v>
      </c>
      <c r="L166" s="51">
        <v>0</v>
      </c>
      <c r="M166" s="51">
        <v>0</v>
      </c>
      <c r="N166" s="51">
        <v>12</v>
      </c>
      <c r="O166" s="51">
        <v>1</v>
      </c>
      <c r="P166" s="51">
        <v>7</v>
      </c>
      <c r="Q166" s="51">
        <v>17</v>
      </c>
      <c r="R166" s="51">
        <v>0</v>
      </c>
      <c r="S166" s="51">
        <v>0</v>
      </c>
      <c r="T166" s="51">
        <v>1</v>
      </c>
      <c r="U166" s="51">
        <v>89</v>
      </c>
      <c r="V166" s="51">
        <v>17</v>
      </c>
      <c r="W166" s="51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6">
        <f t="shared" si="2"/>
        <v>526</v>
      </c>
      <c r="B167" s="54">
        <v>41801</v>
      </c>
      <c r="C167" s="52" t="s">
        <v>309</v>
      </c>
      <c r="D167" s="52" t="s">
        <v>321</v>
      </c>
      <c r="E167" s="51">
        <v>1445</v>
      </c>
      <c r="F167" s="51">
        <v>2</v>
      </c>
      <c r="G167" s="51">
        <v>290</v>
      </c>
      <c r="H167" s="51">
        <v>12</v>
      </c>
      <c r="I167" s="51">
        <v>9</v>
      </c>
      <c r="J167" s="51">
        <v>24</v>
      </c>
      <c r="K167" s="51">
        <v>1</v>
      </c>
      <c r="L167" s="51">
        <v>0</v>
      </c>
      <c r="M167" s="51">
        <v>0</v>
      </c>
      <c r="N167" s="51">
        <v>18</v>
      </c>
      <c r="O167" s="51">
        <v>1</v>
      </c>
      <c r="P167" s="51">
        <v>7</v>
      </c>
      <c r="Q167" s="51">
        <v>22</v>
      </c>
      <c r="R167" s="51">
        <v>3</v>
      </c>
      <c r="S167" s="51">
        <v>0</v>
      </c>
      <c r="T167" s="51">
        <v>2</v>
      </c>
      <c r="U167" s="51">
        <v>120</v>
      </c>
      <c r="V167" s="51">
        <v>17</v>
      </c>
      <c r="W167" s="51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6">
        <f t="shared" si="2"/>
        <v>510</v>
      </c>
      <c r="B168" s="54">
        <v>41801</v>
      </c>
      <c r="C168" s="52" t="s">
        <v>309</v>
      </c>
      <c r="D168" s="52" t="s">
        <v>321</v>
      </c>
      <c r="E168" s="51">
        <v>1500</v>
      </c>
      <c r="F168" s="51">
        <v>2</v>
      </c>
      <c r="G168" s="51">
        <v>294</v>
      </c>
      <c r="H168" s="51">
        <v>18</v>
      </c>
      <c r="I168" s="51">
        <v>2</v>
      </c>
      <c r="J168" s="51">
        <v>21</v>
      </c>
      <c r="K168" s="51">
        <v>2</v>
      </c>
      <c r="L168" s="51">
        <v>0</v>
      </c>
      <c r="M168" s="51">
        <v>0</v>
      </c>
      <c r="N168" s="51">
        <v>13</v>
      </c>
      <c r="O168" s="51">
        <v>0</v>
      </c>
      <c r="P168" s="51">
        <v>8</v>
      </c>
      <c r="Q168" s="51">
        <v>28</v>
      </c>
      <c r="R168" s="51">
        <v>2</v>
      </c>
      <c r="S168" s="51">
        <v>0</v>
      </c>
      <c r="T168" s="51">
        <v>3</v>
      </c>
      <c r="U168" s="51">
        <v>105</v>
      </c>
      <c r="V168" s="51">
        <v>14</v>
      </c>
      <c r="W168" s="51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6">
        <f t="shared" si="2"/>
        <v>544</v>
      </c>
      <c r="B169" s="54">
        <v>41801</v>
      </c>
      <c r="C169" s="52" t="s">
        <v>309</v>
      </c>
      <c r="D169" s="52" t="s">
        <v>321</v>
      </c>
      <c r="E169" s="51">
        <v>1515</v>
      </c>
      <c r="F169" s="51">
        <v>2</v>
      </c>
      <c r="G169" s="51">
        <v>308</v>
      </c>
      <c r="H169" s="51">
        <v>13</v>
      </c>
      <c r="I169" s="51">
        <v>7</v>
      </c>
      <c r="J169" s="51">
        <v>21</v>
      </c>
      <c r="K169" s="51">
        <v>1</v>
      </c>
      <c r="L169" s="51">
        <v>0</v>
      </c>
      <c r="M169" s="51">
        <v>0</v>
      </c>
      <c r="N169" s="51">
        <v>15</v>
      </c>
      <c r="O169" s="51">
        <v>0</v>
      </c>
      <c r="P169" s="51">
        <v>8</v>
      </c>
      <c r="Q169" s="51">
        <v>25</v>
      </c>
      <c r="R169" s="51">
        <v>2</v>
      </c>
      <c r="S169" s="51">
        <v>0</v>
      </c>
      <c r="T169" s="51">
        <v>1</v>
      </c>
      <c r="U169" s="51">
        <v>135</v>
      </c>
      <c r="V169" s="51">
        <v>8</v>
      </c>
      <c r="W169" s="51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6">
        <f t="shared" si="2"/>
        <v>469</v>
      </c>
      <c r="B170" s="54">
        <v>41801</v>
      </c>
      <c r="C170" s="52" t="s">
        <v>309</v>
      </c>
      <c r="D170" s="52" t="s">
        <v>321</v>
      </c>
      <c r="E170" s="51">
        <v>1530</v>
      </c>
      <c r="F170" s="51">
        <v>2</v>
      </c>
      <c r="G170" s="51">
        <v>224</v>
      </c>
      <c r="H170" s="51">
        <v>19</v>
      </c>
      <c r="I170" s="51">
        <v>9</v>
      </c>
      <c r="J170" s="51">
        <v>21</v>
      </c>
      <c r="K170" s="51">
        <v>0</v>
      </c>
      <c r="L170" s="51">
        <v>0</v>
      </c>
      <c r="M170" s="51">
        <v>0</v>
      </c>
      <c r="N170" s="51">
        <v>18</v>
      </c>
      <c r="O170" s="51">
        <v>1</v>
      </c>
      <c r="P170" s="51">
        <v>5</v>
      </c>
      <c r="Q170" s="51">
        <v>22</v>
      </c>
      <c r="R170" s="51">
        <v>3</v>
      </c>
      <c r="S170" s="51">
        <v>0</v>
      </c>
      <c r="T170" s="51">
        <v>1</v>
      </c>
      <c r="U170" s="51">
        <v>126</v>
      </c>
      <c r="V170" s="51">
        <v>20</v>
      </c>
      <c r="W170" s="51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6">
        <f t="shared" si="2"/>
        <v>487</v>
      </c>
      <c r="B171" s="54">
        <v>41801</v>
      </c>
      <c r="C171" s="52" t="s">
        <v>309</v>
      </c>
      <c r="D171" s="52" t="s">
        <v>321</v>
      </c>
      <c r="E171" s="51">
        <v>1545</v>
      </c>
      <c r="F171" s="51">
        <v>2</v>
      </c>
      <c r="G171" s="51">
        <v>259</v>
      </c>
      <c r="H171" s="51">
        <v>16</v>
      </c>
      <c r="I171" s="51">
        <v>6</v>
      </c>
      <c r="J171" s="51">
        <v>21</v>
      </c>
      <c r="K171" s="51">
        <v>1</v>
      </c>
      <c r="L171" s="51">
        <v>0</v>
      </c>
      <c r="M171" s="51">
        <v>0</v>
      </c>
      <c r="N171" s="51">
        <v>18</v>
      </c>
      <c r="O171" s="51">
        <v>1</v>
      </c>
      <c r="P171" s="51">
        <v>4</v>
      </c>
      <c r="Q171" s="51">
        <v>22</v>
      </c>
      <c r="R171" s="51">
        <v>1</v>
      </c>
      <c r="S171" s="51">
        <v>1</v>
      </c>
      <c r="T171" s="51">
        <v>2</v>
      </c>
      <c r="U171" s="51">
        <v>119</v>
      </c>
      <c r="V171" s="51">
        <v>16</v>
      </c>
      <c r="W171" s="51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6">
        <f t="shared" si="2"/>
        <v>485</v>
      </c>
      <c r="B172" s="54">
        <v>41801</v>
      </c>
      <c r="C172" s="52" t="s">
        <v>309</v>
      </c>
      <c r="D172" s="52" t="s">
        <v>321</v>
      </c>
      <c r="E172" s="51">
        <v>1600</v>
      </c>
      <c r="F172" s="51">
        <v>2</v>
      </c>
      <c r="G172" s="51">
        <v>250</v>
      </c>
      <c r="H172" s="51">
        <v>11</v>
      </c>
      <c r="I172" s="51">
        <v>10</v>
      </c>
      <c r="J172" s="51">
        <v>23</v>
      </c>
      <c r="K172" s="51">
        <v>1</v>
      </c>
      <c r="L172" s="51">
        <v>0</v>
      </c>
      <c r="M172" s="51">
        <v>0</v>
      </c>
      <c r="N172" s="51">
        <v>9</v>
      </c>
      <c r="O172" s="51">
        <v>0</v>
      </c>
      <c r="P172" s="51">
        <v>9</v>
      </c>
      <c r="Q172" s="51">
        <v>28</v>
      </c>
      <c r="R172" s="51">
        <v>5</v>
      </c>
      <c r="S172" s="51">
        <v>0</v>
      </c>
      <c r="T172" s="51">
        <v>0</v>
      </c>
      <c r="U172" s="51">
        <v>127</v>
      </c>
      <c r="V172" s="51">
        <v>12</v>
      </c>
      <c r="W172" s="51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6">
        <f t="shared" si="2"/>
        <v>504</v>
      </c>
      <c r="B173" s="54">
        <v>41801</v>
      </c>
      <c r="C173" s="52" t="s">
        <v>309</v>
      </c>
      <c r="D173" s="52" t="s">
        <v>321</v>
      </c>
      <c r="E173" s="51">
        <v>1615</v>
      </c>
      <c r="F173" s="51">
        <v>2</v>
      </c>
      <c r="G173" s="51">
        <v>274</v>
      </c>
      <c r="H173" s="51">
        <v>13</v>
      </c>
      <c r="I173" s="51">
        <v>7</v>
      </c>
      <c r="J173" s="51">
        <v>20</v>
      </c>
      <c r="K173" s="51">
        <v>2</v>
      </c>
      <c r="L173" s="51">
        <v>0</v>
      </c>
      <c r="M173" s="51">
        <v>0</v>
      </c>
      <c r="N173" s="51">
        <v>17</v>
      </c>
      <c r="O173" s="51">
        <v>1</v>
      </c>
      <c r="P173" s="51">
        <v>7</v>
      </c>
      <c r="Q173" s="51">
        <v>25</v>
      </c>
      <c r="R173" s="51">
        <v>4</v>
      </c>
      <c r="S173" s="51">
        <v>0</v>
      </c>
      <c r="T173" s="51">
        <v>1</v>
      </c>
      <c r="U173" s="51">
        <v>128</v>
      </c>
      <c r="V173" s="51">
        <v>5</v>
      </c>
      <c r="W173" s="51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6">
        <f t="shared" si="2"/>
        <v>536</v>
      </c>
      <c r="B174" s="54">
        <v>41801</v>
      </c>
      <c r="C174" s="52" t="s">
        <v>309</v>
      </c>
      <c r="D174" s="52" t="s">
        <v>321</v>
      </c>
      <c r="E174" s="51">
        <v>1630</v>
      </c>
      <c r="F174" s="51">
        <v>2</v>
      </c>
      <c r="G174" s="51">
        <v>290</v>
      </c>
      <c r="H174" s="51">
        <v>11</v>
      </c>
      <c r="I174" s="51">
        <v>5</v>
      </c>
      <c r="J174" s="51">
        <v>17</v>
      </c>
      <c r="K174" s="51">
        <v>2</v>
      </c>
      <c r="L174" s="51">
        <v>0</v>
      </c>
      <c r="M174" s="51">
        <v>0</v>
      </c>
      <c r="N174" s="51">
        <v>23</v>
      </c>
      <c r="O174" s="51">
        <v>1</v>
      </c>
      <c r="P174" s="51">
        <v>5</v>
      </c>
      <c r="Q174" s="51">
        <v>26</v>
      </c>
      <c r="R174" s="51">
        <v>2</v>
      </c>
      <c r="S174" s="51">
        <v>0</v>
      </c>
      <c r="T174" s="51">
        <v>0</v>
      </c>
      <c r="U174" s="51">
        <v>133</v>
      </c>
      <c r="V174" s="51">
        <v>21</v>
      </c>
      <c r="W174" s="51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6">
        <f t="shared" si="2"/>
        <v>522</v>
      </c>
      <c r="B175" s="54">
        <v>41801</v>
      </c>
      <c r="C175" s="52" t="s">
        <v>309</v>
      </c>
      <c r="D175" s="52" t="s">
        <v>321</v>
      </c>
      <c r="E175" s="51">
        <v>1645</v>
      </c>
      <c r="F175" s="51">
        <v>2</v>
      </c>
      <c r="G175" s="51">
        <v>269</v>
      </c>
      <c r="H175" s="51">
        <v>14</v>
      </c>
      <c r="I175" s="51">
        <v>6</v>
      </c>
      <c r="J175" s="51">
        <v>19</v>
      </c>
      <c r="K175" s="51">
        <v>0</v>
      </c>
      <c r="L175" s="51">
        <v>0</v>
      </c>
      <c r="M175" s="51">
        <v>0</v>
      </c>
      <c r="N175" s="51">
        <v>22</v>
      </c>
      <c r="O175" s="51">
        <v>0</v>
      </c>
      <c r="P175" s="51">
        <v>5</v>
      </c>
      <c r="Q175" s="51">
        <v>28</v>
      </c>
      <c r="R175" s="51">
        <v>1</v>
      </c>
      <c r="S175" s="51">
        <v>0</v>
      </c>
      <c r="T175" s="51">
        <v>0</v>
      </c>
      <c r="U175" s="51">
        <v>139</v>
      </c>
      <c r="V175" s="51">
        <v>19</v>
      </c>
      <c r="W175" s="51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6">
        <f t="shared" si="2"/>
        <v>595</v>
      </c>
      <c r="B176" s="54">
        <v>41801</v>
      </c>
      <c r="C176" s="52" t="s">
        <v>309</v>
      </c>
      <c r="D176" s="52" t="s">
        <v>321</v>
      </c>
      <c r="E176" s="51">
        <v>1700</v>
      </c>
      <c r="F176" s="51">
        <v>2</v>
      </c>
      <c r="G176" s="51">
        <v>302</v>
      </c>
      <c r="H176" s="51">
        <v>13</v>
      </c>
      <c r="I176" s="51">
        <v>6</v>
      </c>
      <c r="J176" s="51">
        <v>14</v>
      </c>
      <c r="K176" s="51">
        <v>2</v>
      </c>
      <c r="L176" s="51">
        <v>0</v>
      </c>
      <c r="M176" s="51">
        <v>0</v>
      </c>
      <c r="N176" s="51">
        <v>16</v>
      </c>
      <c r="O176" s="51">
        <v>1</v>
      </c>
      <c r="P176" s="51">
        <v>10</v>
      </c>
      <c r="Q176" s="51">
        <v>29</v>
      </c>
      <c r="R176" s="51">
        <v>5</v>
      </c>
      <c r="S176" s="51">
        <v>1</v>
      </c>
      <c r="T176" s="51">
        <v>0</v>
      </c>
      <c r="U176" s="51">
        <v>164</v>
      </c>
      <c r="V176" s="51">
        <v>32</v>
      </c>
      <c r="W176" s="51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6">
        <f t="shared" si="2"/>
        <v>663</v>
      </c>
      <c r="B177" s="54">
        <v>41801</v>
      </c>
      <c r="C177" s="52" t="s">
        <v>309</v>
      </c>
      <c r="D177" s="52" t="s">
        <v>321</v>
      </c>
      <c r="E177" s="51">
        <v>1715</v>
      </c>
      <c r="F177" s="51">
        <v>2</v>
      </c>
      <c r="G177" s="51">
        <v>305</v>
      </c>
      <c r="H177" s="51">
        <v>6</v>
      </c>
      <c r="I177" s="51">
        <v>5</v>
      </c>
      <c r="J177" s="51">
        <v>17</v>
      </c>
      <c r="K177" s="51">
        <v>1</v>
      </c>
      <c r="L177" s="51">
        <v>0</v>
      </c>
      <c r="M177" s="51">
        <v>0</v>
      </c>
      <c r="N177" s="51">
        <v>19</v>
      </c>
      <c r="O177" s="51">
        <v>1</v>
      </c>
      <c r="P177" s="51">
        <v>5</v>
      </c>
      <c r="Q177" s="51">
        <v>28</v>
      </c>
      <c r="R177" s="51">
        <v>1</v>
      </c>
      <c r="S177" s="51">
        <v>0</v>
      </c>
      <c r="T177" s="51">
        <v>0</v>
      </c>
      <c r="U177" s="51">
        <v>192</v>
      </c>
      <c r="V177" s="51">
        <v>83</v>
      </c>
      <c r="W177" s="51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6">
        <f t="shared" si="2"/>
        <v>816</v>
      </c>
      <c r="B178" s="54">
        <v>41801</v>
      </c>
      <c r="C178" s="52" t="s">
        <v>309</v>
      </c>
      <c r="D178" s="52" t="s">
        <v>321</v>
      </c>
      <c r="E178" s="51">
        <v>1730</v>
      </c>
      <c r="F178" s="51">
        <v>2</v>
      </c>
      <c r="G178" s="51">
        <v>355</v>
      </c>
      <c r="H178" s="51">
        <v>11</v>
      </c>
      <c r="I178" s="51">
        <v>9</v>
      </c>
      <c r="J178" s="51">
        <v>14</v>
      </c>
      <c r="K178" s="51">
        <v>1</v>
      </c>
      <c r="L178" s="51">
        <v>0</v>
      </c>
      <c r="M178" s="51">
        <v>0</v>
      </c>
      <c r="N178" s="51">
        <v>16</v>
      </c>
      <c r="O178" s="51">
        <v>0</v>
      </c>
      <c r="P178" s="51">
        <v>8</v>
      </c>
      <c r="Q178" s="51">
        <v>31</v>
      </c>
      <c r="R178" s="51">
        <v>0</v>
      </c>
      <c r="S178" s="51">
        <v>0</v>
      </c>
      <c r="T178" s="51">
        <v>0</v>
      </c>
      <c r="U178" s="51">
        <v>286</v>
      </c>
      <c r="V178" s="51">
        <v>85</v>
      </c>
      <c r="W178" s="51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6">
        <f t="shared" si="2"/>
        <v>792</v>
      </c>
      <c r="B179" s="54">
        <v>41801</v>
      </c>
      <c r="C179" s="52" t="s">
        <v>309</v>
      </c>
      <c r="D179" s="52" t="s">
        <v>321</v>
      </c>
      <c r="E179" s="51">
        <v>1745</v>
      </c>
      <c r="F179" s="51">
        <v>2</v>
      </c>
      <c r="G179" s="51">
        <v>328</v>
      </c>
      <c r="H179" s="51">
        <v>12</v>
      </c>
      <c r="I179" s="51">
        <v>7</v>
      </c>
      <c r="J179" s="51">
        <v>20</v>
      </c>
      <c r="K179" s="51">
        <v>2</v>
      </c>
      <c r="L179" s="51">
        <v>0</v>
      </c>
      <c r="M179" s="51">
        <v>0</v>
      </c>
      <c r="N179" s="51">
        <v>14</v>
      </c>
      <c r="O179" s="51">
        <v>0</v>
      </c>
      <c r="P179" s="51">
        <v>7</v>
      </c>
      <c r="Q179" s="51">
        <v>34</v>
      </c>
      <c r="R179" s="51">
        <v>4</v>
      </c>
      <c r="S179" s="51">
        <v>0</v>
      </c>
      <c r="T179" s="51">
        <v>0</v>
      </c>
      <c r="U179" s="51">
        <v>278</v>
      </c>
      <c r="V179" s="51">
        <v>86</v>
      </c>
      <c r="W179" s="51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6">
        <f t="shared" si="2"/>
        <v>737</v>
      </c>
      <c r="B180" s="54">
        <v>41801</v>
      </c>
      <c r="C180" s="52" t="s">
        <v>309</v>
      </c>
      <c r="D180" s="52" t="s">
        <v>321</v>
      </c>
      <c r="E180" s="51">
        <v>1800</v>
      </c>
      <c r="F180" s="51">
        <v>2</v>
      </c>
      <c r="G180" s="51">
        <v>327</v>
      </c>
      <c r="H180" s="51">
        <v>8</v>
      </c>
      <c r="I180" s="51">
        <v>3</v>
      </c>
      <c r="J180" s="51">
        <v>20</v>
      </c>
      <c r="K180" s="51">
        <v>2</v>
      </c>
      <c r="L180" s="51">
        <v>0</v>
      </c>
      <c r="M180" s="51">
        <v>0</v>
      </c>
      <c r="N180" s="51">
        <v>16</v>
      </c>
      <c r="O180" s="51">
        <v>0</v>
      </c>
      <c r="P180" s="51">
        <v>8</v>
      </c>
      <c r="Q180" s="51">
        <v>28</v>
      </c>
      <c r="R180" s="51">
        <v>0</v>
      </c>
      <c r="S180" s="51">
        <v>0</v>
      </c>
      <c r="T180" s="51">
        <v>0</v>
      </c>
      <c r="U180" s="51">
        <v>270</v>
      </c>
      <c r="V180" s="51">
        <v>55</v>
      </c>
      <c r="W180" s="51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6">
        <f t="shared" si="2"/>
        <v>837</v>
      </c>
      <c r="B181" s="54">
        <v>41801</v>
      </c>
      <c r="C181" s="52" t="s">
        <v>309</v>
      </c>
      <c r="D181" s="52" t="s">
        <v>321</v>
      </c>
      <c r="E181" s="51">
        <v>1815</v>
      </c>
      <c r="F181" s="51">
        <v>2</v>
      </c>
      <c r="G181" s="51">
        <v>375</v>
      </c>
      <c r="H181" s="51">
        <v>9</v>
      </c>
      <c r="I181" s="51">
        <v>11</v>
      </c>
      <c r="J181" s="51">
        <v>23</v>
      </c>
      <c r="K181" s="51">
        <v>1</v>
      </c>
      <c r="L181" s="51">
        <v>0</v>
      </c>
      <c r="M181" s="51">
        <v>0</v>
      </c>
      <c r="N181" s="51">
        <v>21</v>
      </c>
      <c r="O181" s="51">
        <v>0</v>
      </c>
      <c r="P181" s="51">
        <v>10</v>
      </c>
      <c r="Q181" s="51">
        <v>29</v>
      </c>
      <c r="R181" s="51">
        <v>1</v>
      </c>
      <c r="S181" s="51">
        <v>0</v>
      </c>
      <c r="T181" s="51">
        <v>0</v>
      </c>
      <c r="U181" s="51">
        <v>288</v>
      </c>
      <c r="V181" s="51">
        <v>69</v>
      </c>
      <c r="W181" s="51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6">
        <f t="shared" si="2"/>
        <v>865</v>
      </c>
      <c r="B182" s="54">
        <v>41801</v>
      </c>
      <c r="C182" s="52" t="s">
        <v>309</v>
      </c>
      <c r="D182" s="52" t="s">
        <v>321</v>
      </c>
      <c r="E182" s="51">
        <v>1830</v>
      </c>
      <c r="F182" s="51">
        <v>2</v>
      </c>
      <c r="G182" s="51">
        <v>378</v>
      </c>
      <c r="H182" s="51">
        <v>11</v>
      </c>
      <c r="I182" s="51">
        <v>52</v>
      </c>
      <c r="J182" s="51">
        <v>15</v>
      </c>
      <c r="K182" s="51">
        <v>2</v>
      </c>
      <c r="L182" s="51">
        <v>0</v>
      </c>
      <c r="M182" s="51">
        <v>0</v>
      </c>
      <c r="N182" s="51">
        <v>23</v>
      </c>
      <c r="O182" s="51">
        <v>2</v>
      </c>
      <c r="P182" s="51">
        <v>7</v>
      </c>
      <c r="Q182" s="51">
        <v>25</v>
      </c>
      <c r="R182" s="51">
        <v>0</v>
      </c>
      <c r="S182" s="51">
        <v>0</v>
      </c>
      <c r="T182" s="51">
        <v>0</v>
      </c>
      <c r="U182" s="51">
        <v>279</v>
      </c>
      <c r="V182" s="51">
        <v>71</v>
      </c>
      <c r="W182" s="51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6">
        <f t="shared" si="2"/>
        <v>796</v>
      </c>
      <c r="B183" s="54">
        <v>41801</v>
      </c>
      <c r="C183" s="52" t="s">
        <v>309</v>
      </c>
      <c r="D183" s="52" t="s">
        <v>321</v>
      </c>
      <c r="E183" s="51">
        <v>1845</v>
      </c>
      <c r="F183" s="51">
        <v>2</v>
      </c>
      <c r="G183" s="51">
        <v>400</v>
      </c>
      <c r="H183" s="51">
        <v>12</v>
      </c>
      <c r="I183" s="51">
        <v>4</v>
      </c>
      <c r="J183" s="51">
        <v>24</v>
      </c>
      <c r="K183" s="51">
        <v>2</v>
      </c>
      <c r="L183" s="51">
        <v>0</v>
      </c>
      <c r="M183" s="51">
        <v>0</v>
      </c>
      <c r="N183" s="51">
        <v>11</v>
      </c>
      <c r="O183" s="51">
        <v>0</v>
      </c>
      <c r="P183" s="51">
        <v>9</v>
      </c>
      <c r="Q183" s="51">
        <v>26</v>
      </c>
      <c r="R183" s="51">
        <v>0</v>
      </c>
      <c r="S183" s="51">
        <v>0</v>
      </c>
      <c r="T183" s="51">
        <v>1</v>
      </c>
      <c r="U183" s="51">
        <v>261</v>
      </c>
      <c r="V183" s="51">
        <v>46</v>
      </c>
      <c r="W183" s="51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6">
        <f t="shared" si="2"/>
        <v>717</v>
      </c>
      <c r="B184" s="54">
        <v>41801</v>
      </c>
      <c r="C184" s="52" t="s">
        <v>309</v>
      </c>
      <c r="D184" s="52" t="s">
        <v>321</v>
      </c>
      <c r="E184" s="51">
        <v>1900</v>
      </c>
      <c r="F184" s="51">
        <v>2</v>
      </c>
      <c r="G184" s="51">
        <v>354</v>
      </c>
      <c r="H184" s="51">
        <v>15</v>
      </c>
      <c r="I184" s="51">
        <v>9</v>
      </c>
      <c r="J184" s="51">
        <v>22</v>
      </c>
      <c r="K184" s="51">
        <v>2</v>
      </c>
      <c r="L184" s="51">
        <v>0</v>
      </c>
      <c r="M184" s="51">
        <v>0</v>
      </c>
      <c r="N184" s="51">
        <v>15</v>
      </c>
      <c r="O184" s="51">
        <v>4</v>
      </c>
      <c r="P184" s="51">
        <v>5</v>
      </c>
      <c r="Q184" s="51">
        <v>27</v>
      </c>
      <c r="R184" s="51">
        <v>1</v>
      </c>
      <c r="S184" s="51">
        <v>0</v>
      </c>
      <c r="T184" s="51">
        <v>0</v>
      </c>
      <c r="U184" s="51">
        <v>216</v>
      </c>
      <c r="V184" s="51">
        <v>47</v>
      </c>
      <c r="W184" s="51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6">
        <f t="shared" si="2"/>
        <v>667</v>
      </c>
      <c r="B185" s="54">
        <v>41801</v>
      </c>
      <c r="C185" s="52" t="s">
        <v>309</v>
      </c>
      <c r="D185" s="52" t="s">
        <v>321</v>
      </c>
      <c r="E185" s="51">
        <v>1915</v>
      </c>
      <c r="F185" s="51">
        <v>2</v>
      </c>
      <c r="G185" s="51">
        <v>344</v>
      </c>
      <c r="H185" s="51">
        <v>15</v>
      </c>
      <c r="I185" s="51">
        <v>4</v>
      </c>
      <c r="J185" s="51">
        <v>20</v>
      </c>
      <c r="K185" s="51">
        <v>2</v>
      </c>
      <c r="L185" s="51">
        <v>0</v>
      </c>
      <c r="M185" s="51">
        <v>0</v>
      </c>
      <c r="N185" s="51">
        <v>11</v>
      </c>
      <c r="O185" s="51">
        <v>3</v>
      </c>
      <c r="P185" s="51">
        <v>6</v>
      </c>
      <c r="Q185" s="51">
        <v>19</v>
      </c>
      <c r="R185" s="51">
        <v>2</v>
      </c>
      <c r="S185" s="51">
        <v>0</v>
      </c>
      <c r="T185" s="51">
        <v>0</v>
      </c>
      <c r="U185" s="51">
        <v>197</v>
      </c>
      <c r="V185" s="51">
        <v>44</v>
      </c>
      <c r="W185" s="51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6">
        <f t="shared" si="2"/>
        <v>618</v>
      </c>
      <c r="B186" s="54">
        <v>41801</v>
      </c>
      <c r="C186" s="52" t="s">
        <v>309</v>
      </c>
      <c r="D186" s="52" t="s">
        <v>321</v>
      </c>
      <c r="E186" s="51">
        <v>1930</v>
      </c>
      <c r="F186" s="51">
        <v>2</v>
      </c>
      <c r="G186" s="51">
        <v>318</v>
      </c>
      <c r="H186" s="51">
        <v>13</v>
      </c>
      <c r="I186" s="51">
        <v>12</v>
      </c>
      <c r="J186" s="51">
        <v>27</v>
      </c>
      <c r="K186" s="51">
        <v>1</v>
      </c>
      <c r="L186" s="51">
        <v>0</v>
      </c>
      <c r="M186" s="51">
        <v>0</v>
      </c>
      <c r="N186" s="51">
        <v>7</v>
      </c>
      <c r="O186" s="51">
        <v>3</v>
      </c>
      <c r="P186" s="51">
        <v>9</v>
      </c>
      <c r="Q186" s="51">
        <v>21</v>
      </c>
      <c r="R186" s="51">
        <v>1</v>
      </c>
      <c r="S186" s="51">
        <v>0</v>
      </c>
      <c r="T186" s="51">
        <v>1</v>
      </c>
      <c r="U186" s="51">
        <v>173</v>
      </c>
      <c r="V186" s="51">
        <v>32</v>
      </c>
      <c r="W186" s="51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6">
        <f t="shared" si="2"/>
        <v>640</v>
      </c>
      <c r="B187" s="54">
        <v>41801</v>
      </c>
      <c r="C187" s="52" t="s">
        <v>309</v>
      </c>
      <c r="D187" s="52" t="s">
        <v>321</v>
      </c>
      <c r="E187" s="51">
        <v>1945</v>
      </c>
      <c r="F187" s="51">
        <v>2</v>
      </c>
      <c r="G187" s="51">
        <v>396</v>
      </c>
      <c r="H187" s="51">
        <v>11</v>
      </c>
      <c r="I187" s="51">
        <v>11</v>
      </c>
      <c r="J187" s="51">
        <v>21</v>
      </c>
      <c r="K187" s="51">
        <v>2</v>
      </c>
      <c r="L187" s="51">
        <v>0</v>
      </c>
      <c r="M187" s="51">
        <v>0</v>
      </c>
      <c r="N187" s="51">
        <v>7</v>
      </c>
      <c r="O187" s="51">
        <v>0</v>
      </c>
      <c r="P187" s="51">
        <v>3</v>
      </c>
      <c r="Q187" s="51">
        <v>9</v>
      </c>
      <c r="R187" s="51">
        <v>2</v>
      </c>
      <c r="S187" s="51">
        <v>0</v>
      </c>
      <c r="T187" s="51">
        <v>1</v>
      </c>
      <c r="U187" s="51">
        <v>152</v>
      </c>
      <c r="V187" s="51">
        <v>25</v>
      </c>
      <c r="W187" s="51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6">
        <f t="shared" si="2"/>
        <v>537</v>
      </c>
      <c r="B188" s="54">
        <v>41801</v>
      </c>
      <c r="C188" s="52" t="s">
        <v>309</v>
      </c>
      <c r="D188" s="52" t="s">
        <v>321</v>
      </c>
      <c r="E188" s="51">
        <v>2000</v>
      </c>
      <c r="F188" s="51">
        <v>2</v>
      </c>
      <c r="G188" s="51">
        <v>324</v>
      </c>
      <c r="H188" s="51">
        <v>10</v>
      </c>
      <c r="I188" s="51">
        <v>9</v>
      </c>
      <c r="J188" s="51">
        <v>13</v>
      </c>
      <c r="K188" s="51">
        <v>2</v>
      </c>
      <c r="L188" s="51">
        <v>0</v>
      </c>
      <c r="M188" s="51">
        <v>0</v>
      </c>
      <c r="N188" s="51">
        <v>9</v>
      </c>
      <c r="O188" s="51">
        <v>0</v>
      </c>
      <c r="P188" s="51">
        <v>4</v>
      </c>
      <c r="Q188" s="51">
        <v>9</v>
      </c>
      <c r="R188" s="51">
        <v>0</v>
      </c>
      <c r="S188" s="51">
        <v>2</v>
      </c>
      <c r="T188" s="51">
        <v>2</v>
      </c>
      <c r="U188" s="51">
        <v>135</v>
      </c>
      <c r="V188" s="51">
        <v>18</v>
      </c>
      <c r="W188" s="51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6">
        <f t="shared" si="2"/>
        <v>608</v>
      </c>
      <c r="B189" s="54">
        <v>41801</v>
      </c>
      <c r="C189" s="52" t="s">
        <v>309</v>
      </c>
      <c r="D189" s="52" t="s">
        <v>321</v>
      </c>
      <c r="E189" s="51">
        <v>2015</v>
      </c>
      <c r="F189" s="51">
        <v>2</v>
      </c>
      <c r="G189" s="51">
        <v>383</v>
      </c>
      <c r="H189" s="51">
        <v>18</v>
      </c>
      <c r="I189" s="51">
        <v>10</v>
      </c>
      <c r="J189" s="51">
        <v>16</v>
      </c>
      <c r="K189" s="51">
        <v>1</v>
      </c>
      <c r="L189" s="51">
        <v>0</v>
      </c>
      <c r="M189" s="51">
        <v>0</v>
      </c>
      <c r="N189" s="51">
        <v>4</v>
      </c>
      <c r="O189" s="51">
        <v>1</v>
      </c>
      <c r="P189" s="51">
        <v>3</v>
      </c>
      <c r="Q189" s="51">
        <v>7</v>
      </c>
      <c r="R189" s="51">
        <v>0</v>
      </c>
      <c r="S189" s="51">
        <v>1</v>
      </c>
      <c r="T189" s="51">
        <v>1</v>
      </c>
      <c r="U189" s="51">
        <v>142</v>
      </c>
      <c r="V189" s="51">
        <v>21</v>
      </c>
      <c r="W189" s="51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6">
        <f t="shared" si="2"/>
        <v>553</v>
      </c>
      <c r="B190" s="54">
        <v>41801</v>
      </c>
      <c r="C190" s="52" t="s">
        <v>309</v>
      </c>
      <c r="D190" s="52" t="s">
        <v>321</v>
      </c>
      <c r="E190" s="51">
        <v>2030</v>
      </c>
      <c r="F190" s="51">
        <v>2</v>
      </c>
      <c r="G190" s="51">
        <v>348</v>
      </c>
      <c r="H190" s="51">
        <v>12</v>
      </c>
      <c r="I190" s="51">
        <v>7</v>
      </c>
      <c r="J190" s="51">
        <v>18</v>
      </c>
      <c r="K190" s="51">
        <v>1</v>
      </c>
      <c r="L190" s="51">
        <v>0</v>
      </c>
      <c r="M190" s="51">
        <v>0</v>
      </c>
      <c r="N190" s="51">
        <v>4</v>
      </c>
      <c r="O190" s="51">
        <v>1</v>
      </c>
      <c r="P190" s="51">
        <v>2</v>
      </c>
      <c r="Q190" s="51">
        <v>6</v>
      </c>
      <c r="R190" s="51">
        <v>1</v>
      </c>
      <c r="S190" s="51">
        <v>0</v>
      </c>
      <c r="T190" s="51">
        <v>1</v>
      </c>
      <c r="U190" s="51">
        <v>136</v>
      </c>
      <c r="V190" s="51">
        <v>16</v>
      </c>
      <c r="W190" s="51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6">
        <f t="shared" si="2"/>
        <v>487</v>
      </c>
      <c r="B191" s="54">
        <v>41801</v>
      </c>
      <c r="C191" s="52" t="s">
        <v>309</v>
      </c>
      <c r="D191" s="52" t="s">
        <v>321</v>
      </c>
      <c r="E191" s="51">
        <v>2045</v>
      </c>
      <c r="F191" s="51">
        <v>2</v>
      </c>
      <c r="G191" s="51">
        <v>301</v>
      </c>
      <c r="H191" s="51">
        <v>12</v>
      </c>
      <c r="I191" s="51">
        <v>4</v>
      </c>
      <c r="J191" s="51">
        <v>10</v>
      </c>
      <c r="K191" s="51">
        <v>3</v>
      </c>
      <c r="L191" s="51">
        <v>0</v>
      </c>
      <c r="M191" s="51">
        <v>0</v>
      </c>
      <c r="N191" s="51">
        <v>2</v>
      </c>
      <c r="O191" s="51">
        <v>0</v>
      </c>
      <c r="P191" s="51">
        <v>2</v>
      </c>
      <c r="Q191" s="51">
        <v>7</v>
      </c>
      <c r="R191" s="51">
        <v>3</v>
      </c>
      <c r="S191" s="51">
        <v>0</v>
      </c>
      <c r="T191" s="51">
        <v>0</v>
      </c>
      <c r="U191" s="51">
        <v>139</v>
      </c>
      <c r="V191" s="51">
        <v>4</v>
      </c>
      <c r="W191" s="51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6">
        <f t="shared" si="2"/>
        <v>509</v>
      </c>
      <c r="B192" s="54">
        <v>41801</v>
      </c>
      <c r="C192" s="52" t="s">
        <v>309</v>
      </c>
      <c r="D192" s="52" t="s">
        <v>321</v>
      </c>
      <c r="E192" s="51">
        <v>2100</v>
      </c>
      <c r="F192" s="51">
        <v>2</v>
      </c>
      <c r="G192" s="51">
        <v>330</v>
      </c>
      <c r="H192" s="51">
        <v>11</v>
      </c>
      <c r="I192" s="51">
        <v>8</v>
      </c>
      <c r="J192" s="51">
        <v>11</v>
      </c>
      <c r="K192" s="51">
        <v>2</v>
      </c>
      <c r="L192" s="51">
        <v>0</v>
      </c>
      <c r="M192" s="51">
        <v>0</v>
      </c>
      <c r="N192" s="51">
        <v>3</v>
      </c>
      <c r="O192" s="51">
        <v>0</v>
      </c>
      <c r="P192" s="51">
        <v>3</v>
      </c>
      <c r="Q192" s="51">
        <v>12</v>
      </c>
      <c r="R192" s="51">
        <v>0</v>
      </c>
      <c r="S192" s="51">
        <v>0</v>
      </c>
      <c r="T192" s="51">
        <v>1</v>
      </c>
      <c r="U192" s="51">
        <v>122</v>
      </c>
      <c r="V192" s="51">
        <v>6</v>
      </c>
      <c r="W192" s="51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6">
        <f t="shared" si="2"/>
        <v>477</v>
      </c>
      <c r="B193" s="54">
        <v>41801</v>
      </c>
      <c r="C193" s="52" t="s">
        <v>309</v>
      </c>
      <c r="D193" s="52" t="s">
        <v>321</v>
      </c>
      <c r="E193" s="51">
        <v>2115</v>
      </c>
      <c r="F193" s="51">
        <v>2</v>
      </c>
      <c r="G193" s="51">
        <v>297</v>
      </c>
      <c r="H193" s="51">
        <v>7</v>
      </c>
      <c r="I193" s="51">
        <v>3</v>
      </c>
      <c r="J193" s="51">
        <v>11</v>
      </c>
      <c r="K193" s="51">
        <v>1</v>
      </c>
      <c r="L193" s="51">
        <v>0</v>
      </c>
      <c r="M193" s="51">
        <v>0</v>
      </c>
      <c r="N193" s="51">
        <v>3</v>
      </c>
      <c r="O193" s="51">
        <v>1</v>
      </c>
      <c r="P193" s="51">
        <v>1</v>
      </c>
      <c r="Q193" s="51">
        <v>8</v>
      </c>
      <c r="R193" s="51">
        <v>0</v>
      </c>
      <c r="S193" s="51">
        <v>0</v>
      </c>
      <c r="T193" s="51">
        <v>1</v>
      </c>
      <c r="U193" s="51">
        <v>128</v>
      </c>
      <c r="V193" s="51">
        <v>16</v>
      </c>
      <c r="W193" s="51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6">
        <f t="shared" si="2"/>
        <v>596</v>
      </c>
      <c r="B194" s="54">
        <v>41801</v>
      </c>
      <c r="C194" s="52" t="s">
        <v>309</v>
      </c>
      <c r="D194" s="52" t="s">
        <v>321</v>
      </c>
      <c r="E194" s="51">
        <v>2130</v>
      </c>
      <c r="F194" s="51">
        <v>2</v>
      </c>
      <c r="G194" s="51">
        <v>400</v>
      </c>
      <c r="H194" s="51">
        <v>7</v>
      </c>
      <c r="I194" s="51">
        <v>9</v>
      </c>
      <c r="J194" s="51">
        <v>9</v>
      </c>
      <c r="K194" s="51">
        <v>2</v>
      </c>
      <c r="L194" s="51">
        <v>0</v>
      </c>
      <c r="M194" s="51">
        <v>0</v>
      </c>
      <c r="N194" s="51">
        <v>10</v>
      </c>
      <c r="O194" s="51">
        <v>1</v>
      </c>
      <c r="P194" s="51">
        <v>5</v>
      </c>
      <c r="Q194" s="51">
        <v>7</v>
      </c>
      <c r="R194" s="51">
        <v>0</v>
      </c>
      <c r="S194" s="51">
        <v>0</v>
      </c>
      <c r="T194" s="51">
        <v>0</v>
      </c>
      <c r="U194" s="51">
        <v>140</v>
      </c>
      <c r="V194" s="51">
        <v>6</v>
      </c>
      <c r="W194" s="51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6">
        <f t="shared" si="2"/>
        <v>498</v>
      </c>
      <c r="B195" s="54">
        <v>41801</v>
      </c>
      <c r="C195" s="52" t="s">
        <v>309</v>
      </c>
      <c r="D195" s="52" t="s">
        <v>321</v>
      </c>
      <c r="E195" s="51">
        <v>2145</v>
      </c>
      <c r="F195" s="51">
        <v>2</v>
      </c>
      <c r="G195" s="51">
        <v>321</v>
      </c>
      <c r="H195" s="51">
        <v>10</v>
      </c>
      <c r="I195" s="51">
        <v>12</v>
      </c>
      <c r="J195" s="51">
        <v>14</v>
      </c>
      <c r="K195" s="51">
        <v>1</v>
      </c>
      <c r="L195" s="51">
        <v>0</v>
      </c>
      <c r="M195" s="51">
        <v>0</v>
      </c>
      <c r="N195" s="51">
        <v>1</v>
      </c>
      <c r="O195" s="51">
        <v>0</v>
      </c>
      <c r="P195" s="51">
        <v>3</v>
      </c>
      <c r="Q195" s="51">
        <v>9</v>
      </c>
      <c r="R195" s="51">
        <v>0</v>
      </c>
      <c r="S195" s="51">
        <v>0</v>
      </c>
      <c r="T195" s="51">
        <v>1</v>
      </c>
      <c r="U195" s="51">
        <v>120</v>
      </c>
      <c r="V195" s="51">
        <v>6</v>
      </c>
      <c r="W195" s="51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6">
        <f t="shared" si="2"/>
        <v>319</v>
      </c>
      <c r="B196" s="54">
        <v>41801</v>
      </c>
      <c r="C196" s="52" t="s">
        <v>309</v>
      </c>
      <c r="D196" s="52" t="s">
        <v>321</v>
      </c>
      <c r="E196" s="51">
        <v>2200</v>
      </c>
      <c r="F196" s="51">
        <v>3</v>
      </c>
      <c r="G196" s="51">
        <v>258</v>
      </c>
      <c r="H196" s="51">
        <v>1</v>
      </c>
      <c r="I196" s="51">
        <v>3</v>
      </c>
      <c r="J196" s="51">
        <v>5</v>
      </c>
      <c r="K196" s="51">
        <v>0</v>
      </c>
      <c r="L196" s="51">
        <v>0</v>
      </c>
      <c r="M196" s="51">
        <v>0</v>
      </c>
      <c r="N196" s="51">
        <v>4</v>
      </c>
      <c r="O196" s="51">
        <v>0</v>
      </c>
      <c r="P196" s="51">
        <v>3</v>
      </c>
      <c r="Q196" s="51">
        <v>3</v>
      </c>
      <c r="R196" s="51">
        <v>4</v>
      </c>
      <c r="S196" s="51">
        <v>0</v>
      </c>
      <c r="T196" s="51">
        <v>0</v>
      </c>
      <c r="U196" s="51">
        <v>36</v>
      </c>
      <c r="V196" s="51">
        <v>2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6">
        <f t="shared" ref="A197:A260" si="3">SUM(G197:V197)</f>
        <v>321</v>
      </c>
      <c r="B197" s="54">
        <v>41801</v>
      </c>
      <c r="C197" s="52" t="s">
        <v>309</v>
      </c>
      <c r="D197" s="52" t="s">
        <v>321</v>
      </c>
      <c r="E197" s="51">
        <v>2215</v>
      </c>
      <c r="F197" s="51">
        <v>3</v>
      </c>
      <c r="G197" s="51">
        <v>251</v>
      </c>
      <c r="H197" s="51">
        <v>4</v>
      </c>
      <c r="I197" s="51">
        <v>1</v>
      </c>
      <c r="J197" s="51">
        <v>1</v>
      </c>
      <c r="K197" s="51">
        <v>0</v>
      </c>
      <c r="L197" s="51">
        <v>0</v>
      </c>
      <c r="M197" s="51">
        <v>0</v>
      </c>
      <c r="N197" s="51">
        <v>12</v>
      </c>
      <c r="O197" s="51">
        <v>1</v>
      </c>
      <c r="P197" s="51">
        <v>1</v>
      </c>
      <c r="Q197" s="51">
        <v>5</v>
      </c>
      <c r="R197" s="51">
        <v>2</v>
      </c>
      <c r="S197" s="51">
        <v>0</v>
      </c>
      <c r="T197" s="51">
        <v>0</v>
      </c>
      <c r="U197" s="51">
        <v>43</v>
      </c>
      <c r="V197" s="51">
        <v>0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6">
        <f t="shared" si="3"/>
        <v>281</v>
      </c>
      <c r="B198" s="54">
        <v>41801</v>
      </c>
      <c r="C198" s="52" t="s">
        <v>309</v>
      </c>
      <c r="D198" s="52" t="s">
        <v>321</v>
      </c>
      <c r="E198" s="51">
        <v>2230</v>
      </c>
      <c r="F198" s="51">
        <v>3</v>
      </c>
      <c r="G198" s="51">
        <v>230</v>
      </c>
      <c r="H198" s="51">
        <v>0</v>
      </c>
      <c r="I198" s="51">
        <v>1</v>
      </c>
      <c r="J198" s="51">
        <v>4</v>
      </c>
      <c r="K198" s="51">
        <v>0</v>
      </c>
      <c r="L198" s="51">
        <v>0</v>
      </c>
      <c r="M198" s="51">
        <v>0</v>
      </c>
      <c r="N198" s="51">
        <v>15</v>
      </c>
      <c r="O198" s="51">
        <v>1</v>
      </c>
      <c r="P198" s="51">
        <v>1</v>
      </c>
      <c r="Q198" s="51">
        <v>1</v>
      </c>
      <c r="R198" s="51">
        <v>1</v>
      </c>
      <c r="S198" s="51">
        <v>0</v>
      </c>
      <c r="T198" s="51">
        <v>0</v>
      </c>
      <c r="U198" s="51">
        <v>26</v>
      </c>
      <c r="V198" s="51">
        <v>1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6">
        <f t="shared" si="3"/>
        <v>205</v>
      </c>
      <c r="B199" s="54">
        <v>41801</v>
      </c>
      <c r="C199" s="52" t="s">
        <v>309</v>
      </c>
      <c r="D199" s="52" t="s">
        <v>321</v>
      </c>
      <c r="E199" s="51">
        <v>2245</v>
      </c>
      <c r="F199" s="51">
        <v>3</v>
      </c>
      <c r="G199" s="51">
        <v>165</v>
      </c>
      <c r="H199" s="51">
        <v>1</v>
      </c>
      <c r="I199" s="51">
        <v>9</v>
      </c>
      <c r="J199" s="51">
        <v>2</v>
      </c>
      <c r="K199" s="51">
        <v>0</v>
      </c>
      <c r="L199" s="51">
        <v>0</v>
      </c>
      <c r="M199" s="51">
        <v>0</v>
      </c>
      <c r="N199" s="51">
        <v>5</v>
      </c>
      <c r="O199" s="51">
        <v>0</v>
      </c>
      <c r="P199" s="51">
        <v>1</v>
      </c>
      <c r="Q199" s="51">
        <v>2</v>
      </c>
      <c r="R199" s="51">
        <v>0</v>
      </c>
      <c r="S199" s="51">
        <v>1</v>
      </c>
      <c r="T199" s="51">
        <v>0</v>
      </c>
      <c r="U199" s="51">
        <v>18</v>
      </c>
      <c r="V199" s="51">
        <v>1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6">
        <f t="shared" si="3"/>
        <v>170</v>
      </c>
      <c r="B200" s="54">
        <v>41801</v>
      </c>
      <c r="C200" s="52" t="s">
        <v>309</v>
      </c>
      <c r="D200" s="52" t="s">
        <v>321</v>
      </c>
      <c r="E200" s="51">
        <v>2300</v>
      </c>
      <c r="F200" s="51">
        <v>3</v>
      </c>
      <c r="G200" s="51">
        <v>140</v>
      </c>
      <c r="H200" s="51">
        <v>5</v>
      </c>
      <c r="I200" s="51">
        <v>3</v>
      </c>
      <c r="J200" s="51">
        <v>3</v>
      </c>
      <c r="K200" s="51">
        <v>0</v>
      </c>
      <c r="L200" s="51">
        <v>0</v>
      </c>
      <c r="M200" s="51">
        <v>0</v>
      </c>
      <c r="N200" s="51">
        <v>3</v>
      </c>
      <c r="O200" s="51">
        <v>1</v>
      </c>
      <c r="P200" s="51">
        <v>2</v>
      </c>
      <c r="Q200" s="51">
        <v>1</v>
      </c>
      <c r="R200" s="51">
        <v>0</v>
      </c>
      <c r="S200" s="51">
        <v>0</v>
      </c>
      <c r="T200" s="51">
        <v>0</v>
      </c>
      <c r="U200" s="51">
        <v>12</v>
      </c>
      <c r="V200" s="51">
        <v>0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6">
        <f t="shared" si="3"/>
        <v>144</v>
      </c>
      <c r="B201" s="54">
        <v>41801</v>
      </c>
      <c r="C201" s="52" t="s">
        <v>309</v>
      </c>
      <c r="D201" s="52" t="s">
        <v>321</v>
      </c>
      <c r="E201" s="51">
        <v>2315</v>
      </c>
      <c r="F201" s="51">
        <v>3</v>
      </c>
      <c r="G201" s="51">
        <v>121</v>
      </c>
      <c r="H201" s="51">
        <v>1</v>
      </c>
      <c r="I201" s="51">
        <v>7</v>
      </c>
      <c r="J201" s="51">
        <v>3</v>
      </c>
      <c r="K201" s="51">
        <v>0</v>
      </c>
      <c r="L201" s="51">
        <v>0</v>
      </c>
      <c r="M201" s="51">
        <v>0</v>
      </c>
      <c r="N201" s="51">
        <v>0</v>
      </c>
      <c r="O201" s="51">
        <v>0</v>
      </c>
      <c r="P201" s="51">
        <v>0</v>
      </c>
      <c r="Q201" s="51">
        <v>0</v>
      </c>
      <c r="R201" s="51">
        <v>1</v>
      </c>
      <c r="S201" s="51">
        <v>1</v>
      </c>
      <c r="T201" s="51">
        <v>0</v>
      </c>
      <c r="U201" s="51">
        <v>10</v>
      </c>
      <c r="V201" s="51">
        <v>0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6">
        <f t="shared" si="3"/>
        <v>150</v>
      </c>
      <c r="B202" s="54">
        <v>41801</v>
      </c>
      <c r="C202" s="52" t="s">
        <v>309</v>
      </c>
      <c r="D202" s="52" t="s">
        <v>321</v>
      </c>
      <c r="E202" s="51">
        <v>2330</v>
      </c>
      <c r="F202" s="51">
        <v>3</v>
      </c>
      <c r="G202" s="51">
        <v>115</v>
      </c>
      <c r="H202" s="51">
        <v>2</v>
      </c>
      <c r="I202" s="51">
        <v>9</v>
      </c>
      <c r="J202" s="51">
        <v>3</v>
      </c>
      <c r="K202" s="51">
        <v>0</v>
      </c>
      <c r="L202" s="51">
        <v>0</v>
      </c>
      <c r="M202" s="51">
        <v>0</v>
      </c>
      <c r="N202" s="51">
        <v>1</v>
      </c>
      <c r="O202" s="51">
        <v>0</v>
      </c>
      <c r="P202" s="51">
        <v>0</v>
      </c>
      <c r="Q202" s="51">
        <v>6</v>
      </c>
      <c r="R202" s="51">
        <v>0</v>
      </c>
      <c r="S202" s="51">
        <v>1</v>
      </c>
      <c r="T202" s="51">
        <v>0</v>
      </c>
      <c r="U202" s="51">
        <v>13</v>
      </c>
      <c r="V202" s="51">
        <v>0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6">
        <f t="shared" si="3"/>
        <v>122</v>
      </c>
      <c r="B203" s="54">
        <v>41801</v>
      </c>
      <c r="C203" s="52" t="s">
        <v>309</v>
      </c>
      <c r="D203" s="52" t="s">
        <v>321</v>
      </c>
      <c r="E203" s="51">
        <v>2345</v>
      </c>
      <c r="F203" s="51">
        <v>3</v>
      </c>
      <c r="G203" s="51">
        <v>102</v>
      </c>
      <c r="H203" s="51">
        <v>0</v>
      </c>
      <c r="I203" s="51">
        <v>3</v>
      </c>
      <c r="J203" s="51">
        <v>1</v>
      </c>
      <c r="K203" s="51">
        <v>0</v>
      </c>
      <c r="L203" s="51">
        <v>0</v>
      </c>
      <c r="M203" s="51">
        <v>0</v>
      </c>
      <c r="N203" s="51">
        <v>4</v>
      </c>
      <c r="O203" s="51">
        <v>0</v>
      </c>
      <c r="P203" s="51">
        <v>0</v>
      </c>
      <c r="Q203" s="51">
        <v>3</v>
      </c>
      <c r="R203" s="51">
        <v>0</v>
      </c>
      <c r="S203" s="51">
        <v>0</v>
      </c>
      <c r="T203" s="51">
        <v>0</v>
      </c>
      <c r="U203" s="51">
        <v>9</v>
      </c>
      <c r="V203" s="51">
        <v>0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6">
        <f t="shared" si="3"/>
        <v>113</v>
      </c>
      <c r="B204" s="54">
        <v>41801</v>
      </c>
      <c r="C204" s="52" t="s">
        <v>309</v>
      </c>
      <c r="D204" s="52" t="s">
        <v>321</v>
      </c>
      <c r="E204" s="51">
        <v>0</v>
      </c>
      <c r="F204" s="51">
        <v>3</v>
      </c>
      <c r="G204" s="51">
        <v>86</v>
      </c>
      <c r="H204" s="51">
        <v>0</v>
      </c>
      <c r="I204" s="51">
        <v>4</v>
      </c>
      <c r="J204" s="51">
        <v>2</v>
      </c>
      <c r="K204" s="51">
        <v>0</v>
      </c>
      <c r="L204" s="51">
        <v>0</v>
      </c>
      <c r="M204" s="51">
        <v>0</v>
      </c>
      <c r="N204" s="51">
        <v>1</v>
      </c>
      <c r="O204" s="51">
        <v>0</v>
      </c>
      <c r="P204" s="51">
        <v>0</v>
      </c>
      <c r="Q204" s="51">
        <v>3</v>
      </c>
      <c r="R204" s="51">
        <v>3</v>
      </c>
      <c r="S204" s="51">
        <v>0</v>
      </c>
      <c r="T204" s="51">
        <v>0</v>
      </c>
      <c r="U204" s="51">
        <v>14</v>
      </c>
      <c r="V204" s="51">
        <v>0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6">
        <f t="shared" si="3"/>
        <v>78</v>
      </c>
      <c r="B205" s="54">
        <v>41801</v>
      </c>
      <c r="C205" s="52" t="s">
        <v>309</v>
      </c>
      <c r="D205" s="52" t="s">
        <v>321</v>
      </c>
      <c r="E205" s="51">
        <v>15</v>
      </c>
      <c r="F205" s="51">
        <v>3</v>
      </c>
      <c r="G205" s="51">
        <v>65</v>
      </c>
      <c r="H205" s="51">
        <v>1</v>
      </c>
      <c r="I205" s="51">
        <v>2</v>
      </c>
      <c r="J205" s="51">
        <v>1</v>
      </c>
      <c r="K205" s="51">
        <v>0</v>
      </c>
      <c r="L205" s="51">
        <v>0</v>
      </c>
      <c r="M205" s="51">
        <v>0</v>
      </c>
      <c r="N205" s="51">
        <v>1</v>
      </c>
      <c r="O205" s="51">
        <v>0</v>
      </c>
      <c r="P205" s="51">
        <v>1</v>
      </c>
      <c r="Q205" s="51">
        <v>1</v>
      </c>
      <c r="R205" s="51">
        <v>1</v>
      </c>
      <c r="S205" s="51">
        <v>0</v>
      </c>
      <c r="T205" s="51">
        <v>0</v>
      </c>
      <c r="U205" s="51">
        <v>5</v>
      </c>
      <c r="V205" s="51">
        <v>0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6">
        <f t="shared" si="3"/>
        <v>75</v>
      </c>
      <c r="B206" s="54">
        <v>41801</v>
      </c>
      <c r="C206" s="52" t="s">
        <v>309</v>
      </c>
      <c r="D206" s="52" t="s">
        <v>321</v>
      </c>
      <c r="E206" s="51">
        <v>30</v>
      </c>
      <c r="F206" s="51">
        <v>3</v>
      </c>
      <c r="G206" s="51">
        <v>58</v>
      </c>
      <c r="H206" s="51">
        <v>2</v>
      </c>
      <c r="I206" s="51">
        <v>3</v>
      </c>
      <c r="J206" s="51">
        <v>0</v>
      </c>
      <c r="K206" s="51">
        <v>1</v>
      </c>
      <c r="L206" s="51">
        <v>0</v>
      </c>
      <c r="M206" s="51">
        <v>0</v>
      </c>
      <c r="N206" s="51">
        <v>3</v>
      </c>
      <c r="O206" s="51">
        <v>0</v>
      </c>
      <c r="P206" s="51">
        <v>1</v>
      </c>
      <c r="Q206" s="51">
        <v>2</v>
      </c>
      <c r="R206" s="51">
        <v>1</v>
      </c>
      <c r="S206" s="51">
        <v>0</v>
      </c>
      <c r="T206" s="51">
        <v>0</v>
      </c>
      <c r="U206" s="51">
        <v>4</v>
      </c>
      <c r="V206" s="51">
        <v>0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6">
        <f t="shared" si="3"/>
        <v>60</v>
      </c>
      <c r="B207" s="54">
        <v>41801</v>
      </c>
      <c r="C207" s="52" t="s">
        <v>309</v>
      </c>
      <c r="D207" s="52" t="s">
        <v>321</v>
      </c>
      <c r="E207" s="51">
        <v>45</v>
      </c>
      <c r="F207" s="51">
        <v>3</v>
      </c>
      <c r="G207" s="51">
        <v>49</v>
      </c>
      <c r="H207" s="51">
        <v>0</v>
      </c>
      <c r="I207" s="51">
        <v>1</v>
      </c>
      <c r="J207" s="51">
        <v>0</v>
      </c>
      <c r="K207" s="51">
        <v>0</v>
      </c>
      <c r="L207" s="51">
        <v>0</v>
      </c>
      <c r="M207" s="51">
        <v>0</v>
      </c>
      <c r="N207" s="51">
        <v>0</v>
      </c>
      <c r="O207" s="51">
        <v>0</v>
      </c>
      <c r="P207" s="51">
        <v>0</v>
      </c>
      <c r="Q207" s="51">
        <v>2</v>
      </c>
      <c r="R207" s="51">
        <v>1</v>
      </c>
      <c r="S207" s="51">
        <v>0</v>
      </c>
      <c r="T207" s="51">
        <v>1</v>
      </c>
      <c r="U207" s="51">
        <v>4</v>
      </c>
      <c r="V207" s="51">
        <v>2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6">
        <f t="shared" si="3"/>
        <v>47</v>
      </c>
      <c r="B208" s="54">
        <v>41801</v>
      </c>
      <c r="C208" s="52" t="s">
        <v>309</v>
      </c>
      <c r="D208" s="52" t="s">
        <v>321</v>
      </c>
      <c r="E208" s="51">
        <v>100</v>
      </c>
      <c r="F208" s="51">
        <v>3</v>
      </c>
      <c r="G208" s="51">
        <v>40</v>
      </c>
      <c r="H208" s="51">
        <v>0</v>
      </c>
      <c r="I208" s="51">
        <v>2</v>
      </c>
      <c r="J208" s="51">
        <v>0</v>
      </c>
      <c r="K208" s="51">
        <v>1</v>
      </c>
      <c r="L208" s="51">
        <v>0</v>
      </c>
      <c r="M208" s="51">
        <v>0</v>
      </c>
      <c r="N208" s="51">
        <v>2</v>
      </c>
      <c r="O208" s="51">
        <v>0</v>
      </c>
      <c r="P208" s="51">
        <v>0</v>
      </c>
      <c r="Q208" s="51">
        <v>0</v>
      </c>
      <c r="R208" s="51">
        <v>0</v>
      </c>
      <c r="S208" s="51">
        <v>1</v>
      </c>
      <c r="T208" s="51">
        <v>0</v>
      </c>
      <c r="U208" s="51">
        <v>1</v>
      </c>
      <c r="V208" s="51">
        <v>0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6">
        <f t="shared" si="3"/>
        <v>36</v>
      </c>
      <c r="B209" s="54">
        <v>41801</v>
      </c>
      <c r="C209" s="52" t="s">
        <v>309</v>
      </c>
      <c r="D209" s="52" t="s">
        <v>321</v>
      </c>
      <c r="E209" s="51">
        <v>115</v>
      </c>
      <c r="F209" s="51">
        <v>3</v>
      </c>
      <c r="G209" s="51">
        <v>32</v>
      </c>
      <c r="H209" s="51">
        <v>0</v>
      </c>
      <c r="I209" s="51">
        <v>1</v>
      </c>
      <c r="J209" s="51">
        <v>0</v>
      </c>
      <c r="K209" s="51">
        <v>0</v>
      </c>
      <c r="L209" s="51">
        <v>0</v>
      </c>
      <c r="M209" s="51">
        <v>0</v>
      </c>
      <c r="N209" s="51">
        <v>1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0</v>
      </c>
      <c r="U209" s="51">
        <v>2</v>
      </c>
      <c r="V209" s="51">
        <v>0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6">
        <f t="shared" si="3"/>
        <v>26</v>
      </c>
      <c r="B210" s="54">
        <v>41801</v>
      </c>
      <c r="C210" s="52" t="s">
        <v>309</v>
      </c>
      <c r="D210" s="52" t="s">
        <v>321</v>
      </c>
      <c r="E210" s="51">
        <v>130</v>
      </c>
      <c r="F210" s="51">
        <v>3</v>
      </c>
      <c r="G210" s="51">
        <v>25</v>
      </c>
      <c r="H210" s="51">
        <v>0</v>
      </c>
      <c r="I210" s="51">
        <v>0</v>
      </c>
      <c r="J210" s="51">
        <v>0</v>
      </c>
      <c r="K210" s="51">
        <v>0</v>
      </c>
      <c r="L210" s="51">
        <v>0</v>
      </c>
      <c r="M210" s="51">
        <v>0</v>
      </c>
      <c r="N210" s="51">
        <v>1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0</v>
      </c>
      <c r="U210" s="51">
        <v>0</v>
      </c>
      <c r="V210" s="51">
        <v>0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6">
        <f t="shared" si="3"/>
        <v>29</v>
      </c>
      <c r="B211" s="54">
        <v>41801</v>
      </c>
      <c r="C211" s="52" t="s">
        <v>309</v>
      </c>
      <c r="D211" s="52" t="s">
        <v>321</v>
      </c>
      <c r="E211" s="51">
        <v>145</v>
      </c>
      <c r="F211" s="51">
        <v>3</v>
      </c>
      <c r="G211" s="51">
        <v>28</v>
      </c>
      <c r="H211" s="51">
        <v>0</v>
      </c>
      <c r="I211" s="51">
        <v>0</v>
      </c>
      <c r="J211" s="51">
        <v>0</v>
      </c>
      <c r="K211" s="51">
        <v>0</v>
      </c>
      <c r="L211" s="51">
        <v>0</v>
      </c>
      <c r="M211" s="51">
        <v>0</v>
      </c>
      <c r="N211" s="51">
        <v>1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0</v>
      </c>
      <c r="U211" s="51">
        <v>0</v>
      </c>
      <c r="V211" s="51">
        <v>0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6">
        <f t="shared" si="3"/>
        <v>15</v>
      </c>
      <c r="B212" s="54">
        <v>41801</v>
      </c>
      <c r="C212" s="52" t="s">
        <v>309</v>
      </c>
      <c r="D212" s="52" t="s">
        <v>321</v>
      </c>
      <c r="E212" s="51">
        <v>200</v>
      </c>
      <c r="F212" s="51">
        <v>3</v>
      </c>
      <c r="G212" s="51">
        <v>14</v>
      </c>
      <c r="H212" s="51">
        <v>0</v>
      </c>
      <c r="I212" s="51">
        <v>0</v>
      </c>
      <c r="J212" s="51">
        <v>0</v>
      </c>
      <c r="K212" s="51">
        <v>0</v>
      </c>
      <c r="L212" s="51">
        <v>0</v>
      </c>
      <c r="M212" s="51">
        <v>0</v>
      </c>
      <c r="N212" s="51">
        <v>0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0</v>
      </c>
      <c r="U212" s="51">
        <v>1</v>
      </c>
      <c r="V212" s="51">
        <v>0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6">
        <f t="shared" si="3"/>
        <v>13</v>
      </c>
      <c r="B213" s="54">
        <v>41801</v>
      </c>
      <c r="C213" s="52" t="s">
        <v>309</v>
      </c>
      <c r="D213" s="52" t="s">
        <v>321</v>
      </c>
      <c r="E213" s="51">
        <v>215</v>
      </c>
      <c r="F213" s="51">
        <v>3</v>
      </c>
      <c r="G213" s="51">
        <v>10</v>
      </c>
      <c r="H213" s="51">
        <v>0</v>
      </c>
      <c r="I213" s="51">
        <v>1</v>
      </c>
      <c r="J213" s="51">
        <v>0</v>
      </c>
      <c r="K213" s="51">
        <v>0</v>
      </c>
      <c r="L213" s="51">
        <v>0</v>
      </c>
      <c r="M213" s="51">
        <v>0</v>
      </c>
      <c r="N213" s="51">
        <v>0</v>
      </c>
      <c r="O213" s="51">
        <v>0</v>
      </c>
      <c r="P213" s="51">
        <v>0</v>
      </c>
      <c r="Q213" s="51">
        <v>1</v>
      </c>
      <c r="R213" s="51">
        <v>1</v>
      </c>
      <c r="S213" s="51">
        <v>0</v>
      </c>
      <c r="T213" s="51">
        <v>0</v>
      </c>
      <c r="U213" s="51">
        <v>0</v>
      </c>
      <c r="V213" s="51">
        <v>0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6">
        <f t="shared" si="3"/>
        <v>24</v>
      </c>
      <c r="B214" s="54">
        <v>41801</v>
      </c>
      <c r="C214" s="52" t="s">
        <v>309</v>
      </c>
      <c r="D214" s="52" t="s">
        <v>321</v>
      </c>
      <c r="E214" s="51">
        <v>230</v>
      </c>
      <c r="F214" s="51">
        <v>3</v>
      </c>
      <c r="G214" s="51">
        <v>20</v>
      </c>
      <c r="H214" s="51">
        <v>1</v>
      </c>
      <c r="I214" s="51">
        <v>0</v>
      </c>
      <c r="J214" s="51">
        <v>0</v>
      </c>
      <c r="K214" s="51">
        <v>0</v>
      </c>
      <c r="L214" s="51">
        <v>0</v>
      </c>
      <c r="M214" s="51">
        <v>0</v>
      </c>
      <c r="N214" s="51">
        <v>0</v>
      </c>
      <c r="O214" s="51">
        <v>0</v>
      </c>
      <c r="P214" s="51">
        <v>1</v>
      </c>
      <c r="Q214" s="51">
        <v>2</v>
      </c>
      <c r="R214" s="51">
        <v>0</v>
      </c>
      <c r="S214" s="51">
        <v>0</v>
      </c>
      <c r="T214" s="51">
        <v>0</v>
      </c>
      <c r="U214" s="51">
        <v>0</v>
      </c>
      <c r="V214" s="51">
        <v>0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6">
        <f t="shared" si="3"/>
        <v>10</v>
      </c>
      <c r="B215" s="54">
        <v>41801</v>
      </c>
      <c r="C215" s="52" t="s">
        <v>309</v>
      </c>
      <c r="D215" s="52" t="s">
        <v>321</v>
      </c>
      <c r="E215" s="51">
        <v>245</v>
      </c>
      <c r="F215" s="51">
        <v>3</v>
      </c>
      <c r="G215" s="51">
        <v>10</v>
      </c>
      <c r="H215" s="51">
        <v>0</v>
      </c>
      <c r="I215" s="51">
        <v>0</v>
      </c>
      <c r="J215" s="51">
        <v>0</v>
      </c>
      <c r="K215" s="51">
        <v>0</v>
      </c>
      <c r="L215" s="51">
        <v>0</v>
      </c>
      <c r="M215" s="51">
        <v>0</v>
      </c>
      <c r="N215" s="51">
        <v>0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0</v>
      </c>
      <c r="U215" s="51">
        <v>0</v>
      </c>
      <c r="V215" s="51">
        <v>0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6">
        <f t="shared" si="3"/>
        <v>42</v>
      </c>
      <c r="B216" s="54">
        <v>41801</v>
      </c>
      <c r="C216" s="52" t="s">
        <v>309</v>
      </c>
      <c r="D216" s="52" t="s">
        <v>321</v>
      </c>
      <c r="E216" s="51">
        <v>300</v>
      </c>
      <c r="F216" s="51">
        <v>3</v>
      </c>
      <c r="G216" s="51">
        <v>34</v>
      </c>
      <c r="H216" s="51">
        <v>2</v>
      </c>
      <c r="I216" s="51">
        <v>2</v>
      </c>
      <c r="J216" s="51">
        <v>0</v>
      </c>
      <c r="K216" s="51">
        <v>0</v>
      </c>
      <c r="L216" s="51">
        <v>0</v>
      </c>
      <c r="M216" s="51">
        <v>0</v>
      </c>
      <c r="N216" s="51">
        <v>0</v>
      </c>
      <c r="O216" s="51">
        <v>0</v>
      </c>
      <c r="P216" s="51">
        <v>0</v>
      </c>
      <c r="Q216" s="51">
        <v>2</v>
      </c>
      <c r="R216" s="51">
        <v>0</v>
      </c>
      <c r="S216" s="51">
        <v>1</v>
      </c>
      <c r="T216" s="51">
        <v>0</v>
      </c>
      <c r="U216" s="51">
        <v>1</v>
      </c>
      <c r="V216" s="51">
        <v>0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6">
        <f t="shared" si="3"/>
        <v>39</v>
      </c>
      <c r="B217" s="54">
        <v>41801</v>
      </c>
      <c r="C217" s="52" t="s">
        <v>309</v>
      </c>
      <c r="D217" s="52" t="s">
        <v>321</v>
      </c>
      <c r="E217" s="51">
        <v>315</v>
      </c>
      <c r="F217" s="51">
        <v>3</v>
      </c>
      <c r="G217" s="51">
        <v>31</v>
      </c>
      <c r="H217" s="51">
        <v>0</v>
      </c>
      <c r="I217" s="51">
        <v>1</v>
      </c>
      <c r="J217" s="51">
        <v>0</v>
      </c>
      <c r="K217" s="51">
        <v>0</v>
      </c>
      <c r="L217" s="51">
        <v>0</v>
      </c>
      <c r="M217" s="51">
        <v>0</v>
      </c>
      <c r="N217" s="51">
        <v>2</v>
      </c>
      <c r="O217" s="51">
        <v>0</v>
      </c>
      <c r="P217" s="51">
        <v>2</v>
      </c>
      <c r="Q217" s="51">
        <v>1</v>
      </c>
      <c r="R217" s="51">
        <v>1</v>
      </c>
      <c r="S217" s="51">
        <v>0</v>
      </c>
      <c r="T217" s="51">
        <v>0</v>
      </c>
      <c r="U217" s="51">
        <v>1</v>
      </c>
      <c r="V217" s="51">
        <v>0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6">
        <f t="shared" si="3"/>
        <v>36</v>
      </c>
      <c r="B218" s="54">
        <v>41801</v>
      </c>
      <c r="C218" s="52" t="s">
        <v>309</v>
      </c>
      <c r="D218" s="52" t="s">
        <v>321</v>
      </c>
      <c r="E218" s="51">
        <v>330</v>
      </c>
      <c r="F218" s="51">
        <v>3</v>
      </c>
      <c r="G218" s="51">
        <v>28</v>
      </c>
      <c r="H218" s="51">
        <v>0</v>
      </c>
      <c r="I218" s="51">
        <v>1</v>
      </c>
      <c r="J218" s="51">
        <v>0</v>
      </c>
      <c r="K218" s="51">
        <v>0</v>
      </c>
      <c r="L218" s="51">
        <v>0</v>
      </c>
      <c r="M218" s="51">
        <v>0</v>
      </c>
      <c r="N218" s="51">
        <v>0</v>
      </c>
      <c r="O218" s="51">
        <v>0</v>
      </c>
      <c r="P218" s="51">
        <v>2</v>
      </c>
      <c r="Q218" s="51">
        <v>2</v>
      </c>
      <c r="R218" s="51">
        <v>0</v>
      </c>
      <c r="S218" s="51">
        <v>0</v>
      </c>
      <c r="T218" s="51">
        <v>1</v>
      </c>
      <c r="U218" s="51">
        <v>2</v>
      </c>
      <c r="V218" s="51">
        <v>0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6">
        <f t="shared" si="3"/>
        <v>32</v>
      </c>
      <c r="B219" s="54">
        <v>41801</v>
      </c>
      <c r="C219" s="52" t="s">
        <v>309</v>
      </c>
      <c r="D219" s="52" t="s">
        <v>321</v>
      </c>
      <c r="E219" s="51">
        <v>345</v>
      </c>
      <c r="F219" s="51">
        <v>3</v>
      </c>
      <c r="G219" s="51">
        <v>24</v>
      </c>
      <c r="H219" s="51">
        <v>0</v>
      </c>
      <c r="I219" s="51">
        <v>3</v>
      </c>
      <c r="J219" s="51">
        <v>0</v>
      </c>
      <c r="K219" s="51">
        <v>0</v>
      </c>
      <c r="L219" s="51">
        <v>0</v>
      </c>
      <c r="M219" s="51">
        <v>0</v>
      </c>
      <c r="N219" s="51">
        <v>0</v>
      </c>
      <c r="O219" s="51">
        <v>0</v>
      </c>
      <c r="P219" s="51">
        <v>2</v>
      </c>
      <c r="Q219" s="51">
        <v>1</v>
      </c>
      <c r="R219" s="51">
        <v>0</v>
      </c>
      <c r="S219" s="51">
        <v>0</v>
      </c>
      <c r="T219" s="51">
        <v>0</v>
      </c>
      <c r="U219" s="51">
        <v>2</v>
      </c>
      <c r="V219" s="51">
        <v>0</v>
      </c>
      <c r="W219" s="51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6">
        <f t="shared" si="3"/>
        <v>74</v>
      </c>
      <c r="B220" s="54">
        <v>41801</v>
      </c>
      <c r="C220" s="52" t="s">
        <v>309</v>
      </c>
      <c r="D220" s="52" t="s">
        <v>321</v>
      </c>
      <c r="E220" s="51">
        <v>400</v>
      </c>
      <c r="F220" s="51">
        <v>3</v>
      </c>
      <c r="G220" s="51">
        <v>60</v>
      </c>
      <c r="H220" s="51">
        <v>2</v>
      </c>
      <c r="I220" s="51">
        <v>3</v>
      </c>
      <c r="J220" s="51">
        <v>1</v>
      </c>
      <c r="K220" s="51">
        <v>0</v>
      </c>
      <c r="L220" s="51">
        <v>0</v>
      </c>
      <c r="M220" s="51">
        <v>0</v>
      </c>
      <c r="N220" s="51">
        <v>0</v>
      </c>
      <c r="O220" s="51">
        <v>1</v>
      </c>
      <c r="P220" s="51">
        <v>2</v>
      </c>
      <c r="Q220" s="51">
        <v>4</v>
      </c>
      <c r="R220" s="51">
        <v>0</v>
      </c>
      <c r="S220" s="51">
        <v>0</v>
      </c>
      <c r="T220" s="51">
        <v>0</v>
      </c>
      <c r="U220" s="51">
        <v>1</v>
      </c>
      <c r="V220" s="51">
        <v>0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6">
        <f t="shared" si="3"/>
        <v>99</v>
      </c>
      <c r="B221" s="54">
        <v>41801</v>
      </c>
      <c r="C221" s="52" t="s">
        <v>309</v>
      </c>
      <c r="D221" s="52" t="s">
        <v>321</v>
      </c>
      <c r="E221" s="51">
        <v>415</v>
      </c>
      <c r="F221" s="51">
        <v>3</v>
      </c>
      <c r="G221" s="51">
        <v>74</v>
      </c>
      <c r="H221" s="51">
        <v>2</v>
      </c>
      <c r="I221" s="51">
        <v>0</v>
      </c>
      <c r="J221" s="51">
        <v>0</v>
      </c>
      <c r="K221" s="51">
        <v>1</v>
      </c>
      <c r="L221" s="51">
        <v>0</v>
      </c>
      <c r="M221" s="51">
        <v>0</v>
      </c>
      <c r="N221" s="51">
        <v>6</v>
      </c>
      <c r="O221" s="51">
        <v>2</v>
      </c>
      <c r="P221" s="51">
        <v>3</v>
      </c>
      <c r="Q221" s="51">
        <v>7</v>
      </c>
      <c r="R221" s="51">
        <v>0</v>
      </c>
      <c r="S221" s="51">
        <v>1</v>
      </c>
      <c r="T221" s="51">
        <v>0</v>
      </c>
      <c r="U221" s="51">
        <v>3</v>
      </c>
      <c r="V221" s="51">
        <v>0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6">
        <f t="shared" si="3"/>
        <v>186</v>
      </c>
      <c r="B222" s="54">
        <v>41801</v>
      </c>
      <c r="C222" s="52" t="s">
        <v>309</v>
      </c>
      <c r="D222" s="52" t="s">
        <v>321</v>
      </c>
      <c r="E222" s="51">
        <v>430</v>
      </c>
      <c r="F222" s="51">
        <v>3</v>
      </c>
      <c r="G222" s="51">
        <v>124</v>
      </c>
      <c r="H222" s="51">
        <v>4</v>
      </c>
      <c r="I222" s="51">
        <v>2</v>
      </c>
      <c r="J222" s="51">
        <v>4</v>
      </c>
      <c r="K222" s="51">
        <v>0</v>
      </c>
      <c r="L222" s="51">
        <v>0</v>
      </c>
      <c r="M222" s="51">
        <v>0</v>
      </c>
      <c r="N222" s="51">
        <v>14</v>
      </c>
      <c r="O222" s="51">
        <v>2</v>
      </c>
      <c r="P222" s="51">
        <v>2</v>
      </c>
      <c r="Q222" s="51">
        <v>8</v>
      </c>
      <c r="R222" s="51">
        <v>3</v>
      </c>
      <c r="S222" s="51">
        <v>0</v>
      </c>
      <c r="T222" s="51">
        <v>2</v>
      </c>
      <c r="U222" s="51">
        <v>19</v>
      </c>
      <c r="V222" s="51">
        <v>2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6">
        <f t="shared" si="3"/>
        <v>245</v>
      </c>
      <c r="B223" s="54">
        <v>41801</v>
      </c>
      <c r="C223" s="52" t="s">
        <v>309</v>
      </c>
      <c r="D223" s="52" t="s">
        <v>321</v>
      </c>
      <c r="E223" s="51">
        <v>445</v>
      </c>
      <c r="F223" s="51">
        <v>3</v>
      </c>
      <c r="G223" s="51">
        <v>134</v>
      </c>
      <c r="H223" s="51">
        <v>2</v>
      </c>
      <c r="I223" s="51">
        <v>2</v>
      </c>
      <c r="J223" s="51">
        <v>2</v>
      </c>
      <c r="K223" s="51">
        <v>0</v>
      </c>
      <c r="L223" s="51">
        <v>0</v>
      </c>
      <c r="M223" s="51">
        <v>0</v>
      </c>
      <c r="N223" s="51">
        <v>35</v>
      </c>
      <c r="O223" s="51">
        <v>0</v>
      </c>
      <c r="P223" s="51">
        <v>4</v>
      </c>
      <c r="Q223" s="51">
        <v>12</v>
      </c>
      <c r="R223" s="51">
        <v>0</v>
      </c>
      <c r="S223" s="51">
        <v>1</v>
      </c>
      <c r="T223" s="51">
        <v>0</v>
      </c>
      <c r="U223" s="51">
        <v>45</v>
      </c>
      <c r="V223" s="51">
        <v>8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6">
        <f t="shared" si="3"/>
        <v>340</v>
      </c>
      <c r="B224" s="54">
        <v>41801</v>
      </c>
      <c r="C224" s="52" t="s">
        <v>309</v>
      </c>
      <c r="D224" s="52" t="s">
        <v>321</v>
      </c>
      <c r="E224" s="51">
        <v>500</v>
      </c>
      <c r="F224" s="51">
        <v>3</v>
      </c>
      <c r="G224" s="51">
        <v>202</v>
      </c>
      <c r="H224" s="51">
        <v>1</v>
      </c>
      <c r="I224" s="51">
        <v>1</v>
      </c>
      <c r="J224" s="51">
        <v>0</v>
      </c>
      <c r="K224" s="51">
        <v>0</v>
      </c>
      <c r="L224" s="51">
        <v>0</v>
      </c>
      <c r="M224" s="51">
        <v>0</v>
      </c>
      <c r="N224" s="51">
        <v>52</v>
      </c>
      <c r="O224" s="51">
        <v>3</v>
      </c>
      <c r="P224" s="51">
        <v>6</v>
      </c>
      <c r="Q224" s="51">
        <v>12</v>
      </c>
      <c r="R224" s="51">
        <v>5</v>
      </c>
      <c r="S224" s="51">
        <v>1</v>
      </c>
      <c r="T224" s="51">
        <v>0</v>
      </c>
      <c r="U224" s="51">
        <v>46</v>
      </c>
      <c r="V224" s="51">
        <v>11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6">
        <f t="shared" si="3"/>
        <v>632</v>
      </c>
      <c r="B225" s="54">
        <v>41801</v>
      </c>
      <c r="C225" s="52" t="s">
        <v>309</v>
      </c>
      <c r="D225" s="52" t="s">
        <v>321</v>
      </c>
      <c r="E225" s="51">
        <v>515</v>
      </c>
      <c r="F225" s="51">
        <v>3</v>
      </c>
      <c r="G225" s="51">
        <v>406</v>
      </c>
      <c r="H225" s="51">
        <v>2</v>
      </c>
      <c r="I225" s="51">
        <v>1</v>
      </c>
      <c r="J225" s="51">
        <v>2</v>
      </c>
      <c r="K225" s="51">
        <v>0</v>
      </c>
      <c r="L225" s="51">
        <v>0</v>
      </c>
      <c r="M225" s="51">
        <v>0</v>
      </c>
      <c r="N225" s="51">
        <v>70</v>
      </c>
      <c r="O225" s="51">
        <v>4</v>
      </c>
      <c r="P225" s="51">
        <v>4</v>
      </c>
      <c r="Q225" s="51">
        <v>24</v>
      </c>
      <c r="R225" s="51">
        <v>5</v>
      </c>
      <c r="S225" s="51">
        <v>1</v>
      </c>
      <c r="T225" s="51">
        <v>1</v>
      </c>
      <c r="U225" s="51">
        <v>104</v>
      </c>
      <c r="V225" s="51">
        <v>8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6">
        <f t="shared" si="3"/>
        <v>755</v>
      </c>
      <c r="B226" s="54">
        <v>41801</v>
      </c>
      <c r="C226" s="52" t="s">
        <v>309</v>
      </c>
      <c r="D226" s="52" t="s">
        <v>321</v>
      </c>
      <c r="E226" s="51">
        <v>530</v>
      </c>
      <c r="F226" s="51">
        <v>3</v>
      </c>
      <c r="G226" s="51">
        <v>501</v>
      </c>
      <c r="H226" s="51">
        <v>1</v>
      </c>
      <c r="I226" s="51">
        <v>0</v>
      </c>
      <c r="J226" s="51">
        <v>2</v>
      </c>
      <c r="K226" s="51">
        <v>0</v>
      </c>
      <c r="L226" s="51">
        <v>0</v>
      </c>
      <c r="M226" s="51">
        <v>0</v>
      </c>
      <c r="N226" s="51">
        <v>60</v>
      </c>
      <c r="O226" s="51">
        <v>1</v>
      </c>
      <c r="P226" s="51">
        <v>9</v>
      </c>
      <c r="Q226" s="51">
        <v>20</v>
      </c>
      <c r="R226" s="51">
        <v>5</v>
      </c>
      <c r="S226" s="51">
        <v>3</v>
      </c>
      <c r="T226" s="51">
        <v>0</v>
      </c>
      <c r="U226" s="51">
        <v>139</v>
      </c>
      <c r="V226" s="51">
        <v>14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6">
        <f t="shared" si="3"/>
        <v>828</v>
      </c>
      <c r="B227" s="54">
        <v>41801</v>
      </c>
      <c r="C227" s="52" t="s">
        <v>309</v>
      </c>
      <c r="D227" s="52" t="s">
        <v>321</v>
      </c>
      <c r="E227" s="51">
        <v>545</v>
      </c>
      <c r="F227" s="51">
        <v>3</v>
      </c>
      <c r="G227" s="51">
        <v>539</v>
      </c>
      <c r="H227" s="51">
        <v>0</v>
      </c>
      <c r="I227" s="51">
        <v>1</v>
      </c>
      <c r="J227" s="51">
        <v>1</v>
      </c>
      <c r="K227" s="51">
        <v>2</v>
      </c>
      <c r="L227" s="51">
        <v>0</v>
      </c>
      <c r="M227" s="51">
        <v>0</v>
      </c>
      <c r="N227" s="51">
        <v>70</v>
      </c>
      <c r="O227" s="51">
        <v>1</v>
      </c>
      <c r="P227" s="51">
        <v>9</v>
      </c>
      <c r="Q227" s="51">
        <v>21</v>
      </c>
      <c r="R227" s="51">
        <v>2</v>
      </c>
      <c r="S227" s="51">
        <v>3</v>
      </c>
      <c r="T227" s="51">
        <v>0</v>
      </c>
      <c r="U227" s="51">
        <v>172</v>
      </c>
      <c r="V227" s="51">
        <v>7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6">
        <f t="shared" si="3"/>
        <v>753</v>
      </c>
      <c r="B228" s="54">
        <v>41801</v>
      </c>
      <c r="C228" s="52" t="s">
        <v>309</v>
      </c>
      <c r="D228" s="52" t="s">
        <v>321</v>
      </c>
      <c r="E228" s="51">
        <v>600</v>
      </c>
      <c r="F228" s="51">
        <v>3</v>
      </c>
      <c r="G228" s="51">
        <v>489</v>
      </c>
      <c r="H228" s="51">
        <v>1</v>
      </c>
      <c r="I228" s="51">
        <v>0</v>
      </c>
      <c r="J228" s="51">
        <v>1</v>
      </c>
      <c r="K228" s="51">
        <v>0</v>
      </c>
      <c r="L228" s="51">
        <v>0</v>
      </c>
      <c r="M228" s="51">
        <v>0</v>
      </c>
      <c r="N228" s="51">
        <v>50</v>
      </c>
      <c r="O228" s="51">
        <v>4</v>
      </c>
      <c r="P228" s="51">
        <v>10</v>
      </c>
      <c r="Q228" s="51">
        <v>22</v>
      </c>
      <c r="R228" s="51">
        <v>5</v>
      </c>
      <c r="S228" s="51">
        <v>1</v>
      </c>
      <c r="T228" s="51">
        <v>2</v>
      </c>
      <c r="U228" s="51">
        <v>167</v>
      </c>
      <c r="V228" s="51">
        <v>1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6">
        <f t="shared" si="3"/>
        <v>868</v>
      </c>
      <c r="B229" s="54">
        <v>41801</v>
      </c>
      <c r="C229" s="52" t="s">
        <v>309</v>
      </c>
      <c r="D229" s="52" t="s">
        <v>321</v>
      </c>
      <c r="E229" s="51">
        <v>615</v>
      </c>
      <c r="F229" s="51">
        <v>3</v>
      </c>
      <c r="G229" s="51">
        <v>583</v>
      </c>
      <c r="H229" s="51">
        <v>0</v>
      </c>
      <c r="I229" s="51">
        <v>0</v>
      </c>
      <c r="J229" s="51">
        <v>1</v>
      </c>
      <c r="K229" s="51">
        <v>0</v>
      </c>
      <c r="L229" s="51">
        <v>0</v>
      </c>
      <c r="M229" s="51">
        <v>0</v>
      </c>
      <c r="N229" s="51">
        <v>38</v>
      </c>
      <c r="O229" s="51">
        <v>7</v>
      </c>
      <c r="P229" s="51">
        <v>9</v>
      </c>
      <c r="Q229" s="51">
        <v>21</v>
      </c>
      <c r="R229" s="51">
        <v>7</v>
      </c>
      <c r="S229" s="51">
        <v>1</v>
      </c>
      <c r="T229" s="51">
        <v>3</v>
      </c>
      <c r="U229" s="51">
        <v>193</v>
      </c>
      <c r="V229" s="51">
        <v>5</v>
      </c>
      <c r="W229" s="51" t="s">
        <v>350</v>
      </c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6">
        <f t="shared" si="3"/>
        <v>888</v>
      </c>
      <c r="B230" s="54">
        <v>41801</v>
      </c>
      <c r="C230" s="52" t="s">
        <v>309</v>
      </c>
      <c r="D230" s="52" t="s">
        <v>321</v>
      </c>
      <c r="E230" s="51">
        <v>630</v>
      </c>
      <c r="F230" s="51">
        <v>3</v>
      </c>
      <c r="G230" s="51">
        <v>566</v>
      </c>
      <c r="H230" s="51">
        <v>0</v>
      </c>
      <c r="I230" s="51">
        <v>0</v>
      </c>
      <c r="J230" s="51">
        <v>2</v>
      </c>
      <c r="K230" s="51">
        <v>0</v>
      </c>
      <c r="L230" s="51">
        <v>0</v>
      </c>
      <c r="M230" s="51">
        <v>0</v>
      </c>
      <c r="N230" s="51">
        <v>41</v>
      </c>
      <c r="O230" s="51">
        <v>4</v>
      </c>
      <c r="P230" s="51">
        <v>13</v>
      </c>
      <c r="Q230" s="51">
        <v>28</v>
      </c>
      <c r="R230" s="51">
        <v>6</v>
      </c>
      <c r="S230" s="51">
        <v>3</v>
      </c>
      <c r="T230" s="51">
        <v>2</v>
      </c>
      <c r="U230" s="51">
        <v>218</v>
      </c>
      <c r="V230" s="51">
        <v>5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6">
        <f t="shared" si="3"/>
        <v>912</v>
      </c>
      <c r="B231" s="54">
        <v>41801</v>
      </c>
      <c r="C231" s="52" t="s">
        <v>309</v>
      </c>
      <c r="D231" s="52" t="s">
        <v>321</v>
      </c>
      <c r="E231" s="51">
        <v>645</v>
      </c>
      <c r="F231" s="51">
        <v>3</v>
      </c>
      <c r="G231" s="51">
        <v>533</v>
      </c>
      <c r="H231" s="51">
        <v>0</v>
      </c>
      <c r="I231" s="51">
        <v>1</v>
      </c>
      <c r="J231" s="51">
        <v>2</v>
      </c>
      <c r="K231" s="51">
        <v>0</v>
      </c>
      <c r="L231" s="51">
        <v>0</v>
      </c>
      <c r="M231" s="51">
        <v>0</v>
      </c>
      <c r="N231" s="51">
        <v>38</v>
      </c>
      <c r="O231" s="51">
        <v>2</v>
      </c>
      <c r="P231" s="51">
        <v>9</v>
      </c>
      <c r="Q231" s="51">
        <v>27</v>
      </c>
      <c r="R231" s="51">
        <v>8</v>
      </c>
      <c r="S231" s="51">
        <v>4</v>
      </c>
      <c r="T231" s="51">
        <v>2</v>
      </c>
      <c r="U231" s="51">
        <v>284</v>
      </c>
      <c r="V231" s="51">
        <v>2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6">
        <f t="shared" si="3"/>
        <v>929</v>
      </c>
      <c r="B232" s="54">
        <v>41801</v>
      </c>
      <c r="C232" s="52" t="s">
        <v>309</v>
      </c>
      <c r="D232" s="52" t="s">
        <v>321</v>
      </c>
      <c r="E232" s="51">
        <v>700</v>
      </c>
      <c r="F232" s="51">
        <v>3</v>
      </c>
      <c r="G232" s="51">
        <v>543</v>
      </c>
      <c r="H232" s="51">
        <v>0</v>
      </c>
      <c r="I232" s="51">
        <v>1</v>
      </c>
      <c r="J232" s="51">
        <v>2</v>
      </c>
      <c r="K232" s="51">
        <v>0</v>
      </c>
      <c r="L232" s="51">
        <v>0</v>
      </c>
      <c r="M232" s="51">
        <v>0</v>
      </c>
      <c r="N232" s="51">
        <v>41</v>
      </c>
      <c r="O232" s="51">
        <v>5</v>
      </c>
      <c r="P232" s="51">
        <v>10</v>
      </c>
      <c r="Q232" s="51">
        <v>20</v>
      </c>
      <c r="R232" s="51">
        <v>3</v>
      </c>
      <c r="S232" s="51">
        <v>0</v>
      </c>
      <c r="T232" s="51">
        <v>2</v>
      </c>
      <c r="U232" s="51">
        <v>302</v>
      </c>
      <c r="V232" s="51">
        <v>0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6">
        <f t="shared" si="3"/>
        <v>992</v>
      </c>
      <c r="B233" s="54">
        <v>41801</v>
      </c>
      <c r="C233" s="52" t="s">
        <v>309</v>
      </c>
      <c r="D233" s="52" t="s">
        <v>321</v>
      </c>
      <c r="E233" s="51">
        <v>715</v>
      </c>
      <c r="F233" s="51">
        <v>3</v>
      </c>
      <c r="G233" s="51">
        <v>536</v>
      </c>
      <c r="H233" s="51">
        <v>0</v>
      </c>
      <c r="I233" s="51">
        <v>1</v>
      </c>
      <c r="J233" s="51">
        <v>2</v>
      </c>
      <c r="K233" s="51">
        <v>0</v>
      </c>
      <c r="L233" s="51">
        <v>0</v>
      </c>
      <c r="M233" s="51">
        <v>0</v>
      </c>
      <c r="N233" s="51">
        <v>45</v>
      </c>
      <c r="O233" s="51">
        <v>7</v>
      </c>
      <c r="P233" s="51">
        <v>12</v>
      </c>
      <c r="Q233" s="51">
        <v>19</v>
      </c>
      <c r="R233" s="51">
        <v>3</v>
      </c>
      <c r="S233" s="51">
        <v>1</v>
      </c>
      <c r="T233" s="51">
        <v>1</v>
      </c>
      <c r="U233" s="51">
        <v>365</v>
      </c>
      <c r="V233" s="51">
        <v>0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6">
        <f t="shared" si="3"/>
        <v>974</v>
      </c>
      <c r="B234" s="54">
        <v>41801</v>
      </c>
      <c r="C234" s="52" t="s">
        <v>309</v>
      </c>
      <c r="D234" s="52" t="s">
        <v>321</v>
      </c>
      <c r="E234" s="51">
        <v>730</v>
      </c>
      <c r="F234" s="51">
        <v>3</v>
      </c>
      <c r="G234" s="51">
        <v>525</v>
      </c>
      <c r="H234" s="51">
        <v>0</v>
      </c>
      <c r="I234" s="51">
        <v>1</v>
      </c>
      <c r="J234" s="51">
        <v>2</v>
      </c>
      <c r="K234" s="51">
        <v>0</v>
      </c>
      <c r="L234" s="51">
        <v>0</v>
      </c>
      <c r="M234" s="51">
        <v>0</v>
      </c>
      <c r="N234" s="51">
        <v>33</v>
      </c>
      <c r="O234" s="51">
        <v>2</v>
      </c>
      <c r="P234" s="51">
        <v>14</v>
      </c>
      <c r="Q234" s="51">
        <v>23</v>
      </c>
      <c r="R234" s="51">
        <v>5</v>
      </c>
      <c r="S234" s="51">
        <v>0</v>
      </c>
      <c r="T234" s="51">
        <v>0</v>
      </c>
      <c r="U234" s="51">
        <v>369</v>
      </c>
      <c r="V234" s="51">
        <v>0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6">
        <f t="shared" si="3"/>
        <v>785</v>
      </c>
      <c r="B235" s="54">
        <v>41801</v>
      </c>
      <c r="C235" s="52" t="s">
        <v>309</v>
      </c>
      <c r="D235" s="52" t="s">
        <v>321</v>
      </c>
      <c r="E235" s="51">
        <v>745</v>
      </c>
      <c r="F235" s="51">
        <v>3</v>
      </c>
      <c r="G235" s="51">
        <v>402</v>
      </c>
      <c r="H235" s="51">
        <v>0</v>
      </c>
      <c r="I235" s="51">
        <v>1</v>
      </c>
      <c r="J235" s="51">
        <v>2</v>
      </c>
      <c r="K235" s="51">
        <v>0</v>
      </c>
      <c r="L235" s="51">
        <v>0</v>
      </c>
      <c r="M235" s="51">
        <v>0</v>
      </c>
      <c r="N235" s="51">
        <v>22</v>
      </c>
      <c r="O235" s="51">
        <v>0</v>
      </c>
      <c r="P235" s="51">
        <v>14</v>
      </c>
      <c r="Q235" s="51">
        <v>26</v>
      </c>
      <c r="R235" s="51">
        <v>1</v>
      </c>
      <c r="S235" s="51">
        <v>0</v>
      </c>
      <c r="T235" s="51">
        <v>0</v>
      </c>
      <c r="U235" s="51">
        <v>317</v>
      </c>
      <c r="V235" s="51">
        <v>0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6">
        <f t="shared" si="3"/>
        <v>856</v>
      </c>
      <c r="B236" s="54">
        <v>41801</v>
      </c>
      <c r="C236" s="52" t="s">
        <v>309</v>
      </c>
      <c r="D236" s="52" t="s">
        <v>321</v>
      </c>
      <c r="E236" s="51">
        <v>800</v>
      </c>
      <c r="F236" s="51">
        <v>3</v>
      </c>
      <c r="G236" s="51">
        <v>465</v>
      </c>
      <c r="H236" s="51">
        <v>0</v>
      </c>
      <c r="I236" s="51">
        <v>1</v>
      </c>
      <c r="J236" s="51">
        <v>2</v>
      </c>
      <c r="K236" s="51">
        <v>0</v>
      </c>
      <c r="L236" s="51">
        <v>0</v>
      </c>
      <c r="M236" s="51">
        <v>0</v>
      </c>
      <c r="N236" s="51">
        <v>31</v>
      </c>
      <c r="O236" s="51">
        <v>8</v>
      </c>
      <c r="P236" s="51">
        <v>16</v>
      </c>
      <c r="Q236" s="51">
        <v>33</v>
      </c>
      <c r="R236" s="51">
        <v>4</v>
      </c>
      <c r="S236" s="51">
        <v>0</v>
      </c>
      <c r="T236" s="51">
        <v>0</v>
      </c>
      <c r="U236" s="51">
        <v>296</v>
      </c>
      <c r="V236" s="51">
        <v>0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6">
        <f t="shared" si="3"/>
        <v>854</v>
      </c>
      <c r="B237" s="54">
        <v>41801</v>
      </c>
      <c r="C237" s="52" t="s">
        <v>309</v>
      </c>
      <c r="D237" s="52" t="s">
        <v>321</v>
      </c>
      <c r="E237" s="51">
        <v>815</v>
      </c>
      <c r="F237" s="51">
        <v>3</v>
      </c>
      <c r="G237" s="51">
        <v>482</v>
      </c>
      <c r="H237" s="51">
        <v>0</v>
      </c>
      <c r="I237" s="51">
        <v>1</v>
      </c>
      <c r="J237" s="51">
        <v>4</v>
      </c>
      <c r="K237" s="51">
        <v>0</v>
      </c>
      <c r="L237" s="51">
        <v>0</v>
      </c>
      <c r="M237" s="51">
        <v>0</v>
      </c>
      <c r="N237" s="51">
        <v>19</v>
      </c>
      <c r="O237" s="51">
        <v>2</v>
      </c>
      <c r="P237" s="51">
        <v>15</v>
      </c>
      <c r="Q237" s="51">
        <v>34</v>
      </c>
      <c r="R237" s="51">
        <v>6</v>
      </c>
      <c r="S237" s="51">
        <v>0</v>
      </c>
      <c r="T237" s="51">
        <v>2</v>
      </c>
      <c r="U237" s="51">
        <v>284</v>
      </c>
      <c r="V237" s="51">
        <v>5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6">
        <f t="shared" si="3"/>
        <v>811</v>
      </c>
      <c r="B238" s="54">
        <v>41801</v>
      </c>
      <c r="C238" s="52" t="s">
        <v>309</v>
      </c>
      <c r="D238" s="52" t="s">
        <v>321</v>
      </c>
      <c r="E238" s="51">
        <v>830</v>
      </c>
      <c r="F238" s="51">
        <v>3</v>
      </c>
      <c r="G238" s="51">
        <v>467</v>
      </c>
      <c r="H238" s="51">
        <v>1</v>
      </c>
      <c r="I238" s="51">
        <v>1</v>
      </c>
      <c r="J238" s="51">
        <v>2</v>
      </c>
      <c r="K238" s="51">
        <v>0</v>
      </c>
      <c r="L238" s="51">
        <v>0</v>
      </c>
      <c r="M238" s="51">
        <v>0</v>
      </c>
      <c r="N238" s="51">
        <v>20</v>
      </c>
      <c r="O238" s="51">
        <v>1</v>
      </c>
      <c r="P238" s="51">
        <v>18</v>
      </c>
      <c r="Q238" s="51">
        <v>29</v>
      </c>
      <c r="R238" s="51">
        <v>5</v>
      </c>
      <c r="S238" s="51">
        <v>0</v>
      </c>
      <c r="T238" s="51">
        <v>1</v>
      </c>
      <c r="U238" s="51">
        <v>258</v>
      </c>
      <c r="V238" s="51">
        <v>8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6">
        <f t="shared" si="3"/>
        <v>818</v>
      </c>
      <c r="B239" s="54">
        <v>41801</v>
      </c>
      <c r="C239" s="52" t="s">
        <v>309</v>
      </c>
      <c r="D239" s="52" t="s">
        <v>321</v>
      </c>
      <c r="E239" s="51">
        <v>845</v>
      </c>
      <c r="F239" s="51">
        <v>3</v>
      </c>
      <c r="G239" s="51">
        <v>490</v>
      </c>
      <c r="H239" s="51">
        <v>0</v>
      </c>
      <c r="I239" s="51">
        <v>1</v>
      </c>
      <c r="J239" s="51">
        <v>1</v>
      </c>
      <c r="K239" s="51">
        <v>0</v>
      </c>
      <c r="L239" s="51">
        <v>0</v>
      </c>
      <c r="M239" s="51">
        <v>0</v>
      </c>
      <c r="N239" s="51">
        <v>25</v>
      </c>
      <c r="O239" s="51">
        <v>3</v>
      </c>
      <c r="P239" s="51">
        <v>22</v>
      </c>
      <c r="Q239" s="51">
        <v>30</v>
      </c>
      <c r="R239" s="51">
        <v>5</v>
      </c>
      <c r="S239" s="51">
        <v>0</v>
      </c>
      <c r="T239" s="51">
        <v>0</v>
      </c>
      <c r="U239" s="51">
        <v>240</v>
      </c>
      <c r="V239" s="51">
        <v>1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6">
        <f t="shared" si="3"/>
        <v>808</v>
      </c>
      <c r="B240" s="54">
        <v>41801</v>
      </c>
      <c r="C240" s="52" t="s">
        <v>309</v>
      </c>
      <c r="D240" s="52" t="s">
        <v>321</v>
      </c>
      <c r="E240" s="51">
        <v>900</v>
      </c>
      <c r="F240" s="51">
        <v>3</v>
      </c>
      <c r="G240" s="51">
        <v>486</v>
      </c>
      <c r="H240" s="51">
        <v>1</v>
      </c>
      <c r="I240" s="51">
        <v>1</v>
      </c>
      <c r="J240" s="51">
        <v>2</v>
      </c>
      <c r="K240" s="51">
        <v>0</v>
      </c>
      <c r="L240" s="51">
        <v>0</v>
      </c>
      <c r="M240" s="51">
        <v>0</v>
      </c>
      <c r="N240" s="51">
        <v>21</v>
      </c>
      <c r="O240" s="51">
        <v>3</v>
      </c>
      <c r="P240" s="51">
        <v>14</v>
      </c>
      <c r="Q240" s="51">
        <v>27</v>
      </c>
      <c r="R240" s="51">
        <v>3</v>
      </c>
      <c r="S240" s="51">
        <v>0</v>
      </c>
      <c r="T240" s="51">
        <v>1</v>
      </c>
      <c r="U240" s="51">
        <v>248</v>
      </c>
      <c r="V240" s="51">
        <v>1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6">
        <f t="shared" si="3"/>
        <v>648</v>
      </c>
      <c r="B241" s="54">
        <v>41801</v>
      </c>
      <c r="C241" s="52" t="s">
        <v>309</v>
      </c>
      <c r="D241" s="52" t="s">
        <v>321</v>
      </c>
      <c r="E241" s="51">
        <v>915</v>
      </c>
      <c r="F241" s="51">
        <v>3</v>
      </c>
      <c r="G241" s="51">
        <v>374</v>
      </c>
      <c r="H241" s="51">
        <v>0</v>
      </c>
      <c r="I241" s="51">
        <v>0</v>
      </c>
      <c r="J241" s="51">
        <v>2</v>
      </c>
      <c r="K241" s="51">
        <v>1</v>
      </c>
      <c r="L241" s="51">
        <v>0</v>
      </c>
      <c r="M241" s="51">
        <v>0</v>
      </c>
      <c r="N241" s="51">
        <v>17</v>
      </c>
      <c r="O241" s="51">
        <v>5</v>
      </c>
      <c r="P241" s="51">
        <v>15</v>
      </c>
      <c r="Q241" s="51">
        <v>25</v>
      </c>
      <c r="R241" s="51">
        <v>6</v>
      </c>
      <c r="S241" s="51">
        <v>0</v>
      </c>
      <c r="T241" s="51">
        <v>0</v>
      </c>
      <c r="U241" s="51">
        <v>190</v>
      </c>
      <c r="V241" s="51">
        <v>13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6">
        <f t="shared" si="3"/>
        <v>802</v>
      </c>
      <c r="B242" s="54">
        <v>41801</v>
      </c>
      <c r="C242" s="52" t="s">
        <v>309</v>
      </c>
      <c r="D242" s="52" t="s">
        <v>321</v>
      </c>
      <c r="E242" s="51">
        <v>930</v>
      </c>
      <c r="F242" s="51">
        <v>3</v>
      </c>
      <c r="G242" s="51">
        <v>492</v>
      </c>
      <c r="H242" s="51">
        <v>0</v>
      </c>
      <c r="I242" s="51">
        <v>0</v>
      </c>
      <c r="J242" s="51">
        <v>1</v>
      </c>
      <c r="K242" s="51">
        <v>0</v>
      </c>
      <c r="L242" s="51">
        <v>0</v>
      </c>
      <c r="M242" s="51">
        <v>0</v>
      </c>
      <c r="N242" s="51">
        <v>70</v>
      </c>
      <c r="O242" s="51">
        <v>0</v>
      </c>
      <c r="P242" s="51">
        <v>17</v>
      </c>
      <c r="Q242" s="51">
        <v>29</v>
      </c>
      <c r="R242" s="51">
        <v>3</v>
      </c>
      <c r="S242" s="51">
        <v>1</v>
      </c>
      <c r="T242" s="51">
        <v>0</v>
      </c>
      <c r="U242" s="51">
        <v>187</v>
      </c>
      <c r="V242" s="51">
        <v>2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6">
        <f t="shared" si="3"/>
        <v>805</v>
      </c>
      <c r="B243" s="54">
        <v>41801</v>
      </c>
      <c r="C243" s="52" t="s">
        <v>309</v>
      </c>
      <c r="D243" s="52" t="s">
        <v>321</v>
      </c>
      <c r="E243" s="51">
        <v>945</v>
      </c>
      <c r="F243" s="51">
        <v>3</v>
      </c>
      <c r="G243" s="51">
        <v>528</v>
      </c>
      <c r="H243" s="51">
        <v>0</v>
      </c>
      <c r="I243" s="51">
        <v>1</v>
      </c>
      <c r="J243" s="51">
        <v>0</v>
      </c>
      <c r="K243" s="51">
        <v>0</v>
      </c>
      <c r="L243" s="51">
        <v>0</v>
      </c>
      <c r="M243" s="51">
        <v>0</v>
      </c>
      <c r="N243" s="51">
        <v>13</v>
      </c>
      <c r="O243" s="51">
        <v>0</v>
      </c>
      <c r="P243" s="51">
        <v>19</v>
      </c>
      <c r="Q243" s="51">
        <v>28</v>
      </c>
      <c r="R243" s="51">
        <v>6</v>
      </c>
      <c r="S243" s="51">
        <v>0</v>
      </c>
      <c r="T243" s="51">
        <v>0</v>
      </c>
      <c r="U243" s="51">
        <v>207</v>
      </c>
      <c r="V243" s="51">
        <v>3</v>
      </c>
      <c r="W243" s="51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6">
        <f t="shared" si="3"/>
        <v>723</v>
      </c>
      <c r="B244" s="54">
        <v>41801</v>
      </c>
      <c r="C244" s="52" t="s">
        <v>309</v>
      </c>
      <c r="D244" s="52" t="s">
        <v>321</v>
      </c>
      <c r="E244" s="51">
        <v>1000</v>
      </c>
      <c r="F244" s="51">
        <v>3</v>
      </c>
      <c r="G244" s="51">
        <v>447</v>
      </c>
      <c r="H244" s="51">
        <v>2</v>
      </c>
      <c r="I244" s="51">
        <v>1</v>
      </c>
      <c r="J244" s="51">
        <v>1</v>
      </c>
      <c r="K244" s="51">
        <v>0</v>
      </c>
      <c r="L244" s="51">
        <v>0</v>
      </c>
      <c r="M244" s="51">
        <v>0</v>
      </c>
      <c r="N244" s="51">
        <v>10</v>
      </c>
      <c r="O244" s="51">
        <v>4</v>
      </c>
      <c r="P244" s="51">
        <v>16</v>
      </c>
      <c r="Q244" s="51">
        <v>33</v>
      </c>
      <c r="R244" s="51">
        <v>8</v>
      </c>
      <c r="S244" s="51">
        <v>0</v>
      </c>
      <c r="T244" s="51">
        <v>3</v>
      </c>
      <c r="U244" s="51">
        <v>193</v>
      </c>
      <c r="V244" s="51">
        <v>5</v>
      </c>
      <c r="W244" s="51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6">
        <f t="shared" si="3"/>
        <v>660</v>
      </c>
      <c r="B245" s="54">
        <v>41801</v>
      </c>
      <c r="C245" s="52" t="s">
        <v>309</v>
      </c>
      <c r="D245" s="52" t="s">
        <v>321</v>
      </c>
      <c r="E245" s="51">
        <v>1015</v>
      </c>
      <c r="F245" s="51">
        <v>3</v>
      </c>
      <c r="G245" s="51">
        <v>414</v>
      </c>
      <c r="H245" s="51">
        <v>0</v>
      </c>
      <c r="I245" s="51">
        <v>1</v>
      </c>
      <c r="J245" s="51">
        <v>2</v>
      </c>
      <c r="K245" s="51">
        <v>0</v>
      </c>
      <c r="L245" s="51">
        <v>0</v>
      </c>
      <c r="M245" s="51">
        <v>0</v>
      </c>
      <c r="N245" s="51">
        <v>5</v>
      </c>
      <c r="O245" s="51">
        <v>0</v>
      </c>
      <c r="P245" s="51">
        <v>18</v>
      </c>
      <c r="Q245" s="51">
        <v>29</v>
      </c>
      <c r="R245" s="51">
        <v>5</v>
      </c>
      <c r="S245" s="51">
        <v>0</v>
      </c>
      <c r="T245" s="51">
        <v>1</v>
      </c>
      <c r="U245" s="51">
        <v>177</v>
      </c>
      <c r="V245" s="51">
        <v>8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6">
        <f t="shared" si="3"/>
        <v>666</v>
      </c>
      <c r="B246" s="54">
        <v>41801</v>
      </c>
      <c r="C246" s="52" t="s">
        <v>309</v>
      </c>
      <c r="D246" s="52" t="s">
        <v>321</v>
      </c>
      <c r="E246" s="51">
        <v>1030</v>
      </c>
      <c r="F246" s="51">
        <v>3</v>
      </c>
      <c r="G246" s="51">
        <v>421</v>
      </c>
      <c r="H246" s="51">
        <v>1</v>
      </c>
      <c r="I246" s="51">
        <v>0</v>
      </c>
      <c r="J246" s="51">
        <v>1</v>
      </c>
      <c r="K246" s="51">
        <v>0</v>
      </c>
      <c r="L246" s="51">
        <v>0</v>
      </c>
      <c r="M246" s="51">
        <v>0</v>
      </c>
      <c r="N246" s="51">
        <v>11</v>
      </c>
      <c r="O246" s="51">
        <v>8</v>
      </c>
      <c r="P246" s="51">
        <v>20</v>
      </c>
      <c r="Q246" s="51">
        <v>28</v>
      </c>
      <c r="R246" s="51">
        <v>7</v>
      </c>
      <c r="S246" s="51">
        <v>0</v>
      </c>
      <c r="T246" s="51">
        <v>2</v>
      </c>
      <c r="U246" s="51">
        <v>160</v>
      </c>
      <c r="V246" s="51">
        <v>7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6">
        <f t="shared" si="3"/>
        <v>747</v>
      </c>
      <c r="B247" s="54">
        <v>41801</v>
      </c>
      <c r="C247" s="52" t="s">
        <v>309</v>
      </c>
      <c r="D247" s="52" t="s">
        <v>321</v>
      </c>
      <c r="E247" s="51">
        <v>1045</v>
      </c>
      <c r="F247" s="51">
        <v>3</v>
      </c>
      <c r="G247" s="51">
        <v>511</v>
      </c>
      <c r="H247" s="51">
        <v>0</v>
      </c>
      <c r="I247" s="51">
        <v>0</v>
      </c>
      <c r="J247" s="51">
        <v>1</v>
      </c>
      <c r="K247" s="51">
        <v>0</v>
      </c>
      <c r="L247" s="51">
        <v>0</v>
      </c>
      <c r="M247" s="51">
        <v>0</v>
      </c>
      <c r="N247" s="51">
        <v>9</v>
      </c>
      <c r="O247" s="51">
        <v>2</v>
      </c>
      <c r="P247" s="51">
        <v>16</v>
      </c>
      <c r="Q247" s="51">
        <v>34</v>
      </c>
      <c r="R247" s="51">
        <v>9</v>
      </c>
      <c r="S247" s="51">
        <v>1</v>
      </c>
      <c r="T247" s="51">
        <v>3</v>
      </c>
      <c r="U247" s="51">
        <v>153</v>
      </c>
      <c r="V247" s="51">
        <v>8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6">
        <f t="shared" si="3"/>
        <v>640</v>
      </c>
      <c r="B248" s="54">
        <v>41801</v>
      </c>
      <c r="C248" s="52" t="s">
        <v>309</v>
      </c>
      <c r="D248" s="52" t="s">
        <v>321</v>
      </c>
      <c r="E248" s="51">
        <v>1100</v>
      </c>
      <c r="F248" s="51">
        <v>3</v>
      </c>
      <c r="G248" s="51">
        <v>422</v>
      </c>
      <c r="H248" s="51">
        <v>0</v>
      </c>
      <c r="I248" s="51">
        <v>0</v>
      </c>
      <c r="J248" s="51">
        <v>1</v>
      </c>
      <c r="K248" s="51">
        <v>0</v>
      </c>
      <c r="L248" s="51">
        <v>0</v>
      </c>
      <c r="M248" s="51">
        <v>0</v>
      </c>
      <c r="N248" s="51">
        <v>12</v>
      </c>
      <c r="O248" s="51">
        <v>2</v>
      </c>
      <c r="P248" s="51">
        <v>15</v>
      </c>
      <c r="Q248" s="51">
        <v>30</v>
      </c>
      <c r="R248" s="51">
        <v>3</v>
      </c>
      <c r="S248" s="51">
        <v>0</v>
      </c>
      <c r="T248" s="51">
        <v>4</v>
      </c>
      <c r="U248" s="51">
        <v>148</v>
      </c>
      <c r="V248" s="51">
        <v>3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6">
        <f t="shared" si="3"/>
        <v>601</v>
      </c>
      <c r="B249" s="54">
        <v>41801</v>
      </c>
      <c r="C249" s="52" t="s">
        <v>309</v>
      </c>
      <c r="D249" s="52" t="s">
        <v>321</v>
      </c>
      <c r="E249" s="51">
        <v>1115</v>
      </c>
      <c r="F249" s="51">
        <v>3</v>
      </c>
      <c r="G249" s="51">
        <v>365</v>
      </c>
      <c r="H249" s="51">
        <v>0</v>
      </c>
      <c r="I249" s="51">
        <v>1</v>
      </c>
      <c r="J249" s="51">
        <v>1</v>
      </c>
      <c r="K249" s="51">
        <v>0</v>
      </c>
      <c r="L249" s="51">
        <v>0</v>
      </c>
      <c r="M249" s="51">
        <v>0</v>
      </c>
      <c r="N249" s="51">
        <v>8</v>
      </c>
      <c r="O249" s="51">
        <v>4</v>
      </c>
      <c r="P249" s="51">
        <v>20</v>
      </c>
      <c r="Q249" s="51">
        <v>32</v>
      </c>
      <c r="R249" s="51">
        <v>4</v>
      </c>
      <c r="S249" s="51">
        <v>1</v>
      </c>
      <c r="T249" s="51">
        <v>2</v>
      </c>
      <c r="U249" s="51">
        <v>160</v>
      </c>
      <c r="V249" s="51">
        <v>3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6">
        <f t="shared" si="3"/>
        <v>624</v>
      </c>
      <c r="B250" s="54">
        <v>41801</v>
      </c>
      <c r="C250" s="52" t="s">
        <v>309</v>
      </c>
      <c r="D250" s="52" t="s">
        <v>321</v>
      </c>
      <c r="E250" s="51">
        <v>1130</v>
      </c>
      <c r="F250" s="51">
        <v>3</v>
      </c>
      <c r="G250" s="51">
        <v>379</v>
      </c>
      <c r="H250" s="51">
        <v>0</v>
      </c>
      <c r="I250" s="51">
        <v>0</v>
      </c>
      <c r="J250" s="51">
        <v>1</v>
      </c>
      <c r="K250" s="51">
        <v>0</v>
      </c>
      <c r="L250" s="51">
        <v>0</v>
      </c>
      <c r="M250" s="51">
        <v>0</v>
      </c>
      <c r="N250" s="51">
        <v>18</v>
      </c>
      <c r="O250" s="51">
        <v>2</v>
      </c>
      <c r="P250" s="51">
        <v>14</v>
      </c>
      <c r="Q250" s="51">
        <v>33</v>
      </c>
      <c r="R250" s="51">
        <v>3</v>
      </c>
      <c r="S250" s="51">
        <v>0</v>
      </c>
      <c r="T250" s="51">
        <v>1</v>
      </c>
      <c r="U250" s="51">
        <v>168</v>
      </c>
      <c r="V250" s="51">
        <v>5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6">
        <f t="shared" si="3"/>
        <v>670</v>
      </c>
      <c r="B251" s="54">
        <v>41801</v>
      </c>
      <c r="C251" s="52" t="s">
        <v>309</v>
      </c>
      <c r="D251" s="52" t="s">
        <v>321</v>
      </c>
      <c r="E251" s="51">
        <v>1145</v>
      </c>
      <c r="F251" s="51">
        <v>3</v>
      </c>
      <c r="G251" s="51">
        <v>411</v>
      </c>
      <c r="H251" s="51">
        <v>0</v>
      </c>
      <c r="I251" s="51">
        <v>0</v>
      </c>
      <c r="J251" s="51">
        <v>1</v>
      </c>
      <c r="K251" s="51">
        <v>1</v>
      </c>
      <c r="L251" s="51">
        <v>0</v>
      </c>
      <c r="M251" s="51">
        <v>0</v>
      </c>
      <c r="N251" s="51">
        <v>18</v>
      </c>
      <c r="O251" s="51">
        <v>3</v>
      </c>
      <c r="P251" s="51">
        <v>18</v>
      </c>
      <c r="Q251" s="51">
        <v>35</v>
      </c>
      <c r="R251" s="51">
        <v>4</v>
      </c>
      <c r="S251" s="51">
        <v>0</v>
      </c>
      <c r="T251" s="51">
        <v>2</v>
      </c>
      <c r="U251" s="51">
        <v>171</v>
      </c>
      <c r="V251" s="51">
        <v>6</v>
      </c>
      <c r="W251" s="51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6">
        <f t="shared" si="3"/>
        <v>599</v>
      </c>
      <c r="B252" s="54">
        <v>41801</v>
      </c>
      <c r="C252" s="52" t="s">
        <v>309</v>
      </c>
      <c r="D252" s="52" t="s">
        <v>321</v>
      </c>
      <c r="E252" s="51">
        <v>1200</v>
      </c>
      <c r="F252" s="51">
        <v>3</v>
      </c>
      <c r="G252" s="51">
        <v>351</v>
      </c>
      <c r="H252" s="51">
        <v>0</v>
      </c>
      <c r="I252" s="51">
        <v>0</v>
      </c>
      <c r="J252" s="51">
        <v>1</v>
      </c>
      <c r="K252" s="51">
        <v>0</v>
      </c>
      <c r="L252" s="51">
        <v>0</v>
      </c>
      <c r="M252" s="51">
        <v>0</v>
      </c>
      <c r="N252" s="51">
        <v>12</v>
      </c>
      <c r="O252" s="51">
        <v>4</v>
      </c>
      <c r="P252" s="51">
        <v>17</v>
      </c>
      <c r="Q252" s="51">
        <v>36</v>
      </c>
      <c r="R252" s="51">
        <v>11</v>
      </c>
      <c r="S252" s="51">
        <v>0</v>
      </c>
      <c r="T252" s="51">
        <v>4</v>
      </c>
      <c r="U252" s="51">
        <v>158</v>
      </c>
      <c r="V252" s="51">
        <v>5</v>
      </c>
      <c r="W252" s="51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6">
        <f t="shared" si="3"/>
        <v>586</v>
      </c>
      <c r="B253" s="54">
        <v>41801</v>
      </c>
      <c r="C253" s="52" t="s">
        <v>309</v>
      </c>
      <c r="D253" s="52" t="s">
        <v>321</v>
      </c>
      <c r="E253" s="51">
        <v>1215</v>
      </c>
      <c r="F253" s="51">
        <v>3</v>
      </c>
      <c r="G253" s="51">
        <v>370</v>
      </c>
      <c r="H253" s="51">
        <v>0</v>
      </c>
      <c r="I253" s="51">
        <v>0</v>
      </c>
      <c r="J253" s="51">
        <v>2</v>
      </c>
      <c r="K253" s="51">
        <v>0</v>
      </c>
      <c r="L253" s="51">
        <v>0</v>
      </c>
      <c r="M253" s="51">
        <v>0</v>
      </c>
      <c r="N253" s="51">
        <v>23</v>
      </c>
      <c r="O253" s="51">
        <v>1</v>
      </c>
      <c r="P253" s="51">
        <v>16</v>
      </c>
      <c r="Q253" s="51">
        <v>30</v>
      </c>
      <c r="R253" s="51">
        <v>4</v>
      </c>
      <c r="S253" s="51">
        <v>0</v>
      </c>
      <c r="T253" s="51">
        <v>2</v>
      </c>
      <c r="U253" s="51">
        <v>136</v>
      </c>
      <c r="V253" s="51">
        <v>2</v>
      </c>
      <c r="W253" s="51" t="s">
        <v>344</v>
      </c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6">
        <f t="shared" si="3"/>
        <v>572</v>
      </c>
      <c r="B254" s="54">
        <v>41801</v>
      </c>
      <c r="C254" s="52" t="s">
        <v>309</v>
      </c>
      <c r="D254" s="52" t="s">
        <v>321</v>
      </c>
      <c r="E254" s="51">
        <v>1230</v>
      </c>
      <c r="F254" s="51">
        <v>3</v>
      </c>
      <c r="G254" s="51">
        <v>356</v>
      </c>
      <c r="H254" s="51">
        <v>1</v>
      </c>
      <c r="I254" s="51">
        <v>1</v>
      </c>
      <c r="J254" s="51">
        <v>1</v>
      </c>
      <c r="K254" s="51">
        <v>0</v>
      </c>
      <c r="L254" s="51">
        <v>0</v>
      </c>
      <c r="M254" s="51">
        <v>0</v>
      </c>
      <c r="N254" s="51">
        <v>29</v>
      </c>
      <c r="O254" s="51">
        <v>4</v>
      </c>
      <c r="P254" s="51">
        <v>18</v>
      </c>
      <c r="Q254" s="51">
        <v>33</v>
      </c>
      <c r="R254" s="51">
        <v>6</v>
      </c>
      <c r="S254" s="51">
        <v>0</v>
      </c>
      <c r="T254" s="51">
        <v>0</v>
      </c>
      <c r="U254" s="51">
        <v>120</v>
      </c>
      <c r="V254" s="51">
        <v>3</v>
      </c>
      <c r="W254" s="51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6">
        <f t="shared" si="3"/>
        <v>615</v>
      </c>
      <c r="B255" s="54">
        <v>41801</v>
      </c>
      <c r="C255" s="52" t="s">
        <v>309</v>
      </c>
      <c r="D255" s="52" t="s">
        <v>321</v>
      </c>
      <c r="E255" s="51">
        <v>1245</v>
      </c>
      <c r="F255" s="51">
        <v>3</v>
      </c>
      <c r="G255" s="51">
        <v>419</v>
      </c>
      <c r="H255" s="51">
        <v>0</v>
      </c>
      <c r="I255" s="51">
        <v>1</v>
      </c>
      <c r="J255" s="51">
        <v>0</v>
      </c>
      <c r="K255" s="51">
        <v>0</v>
      </c>
      <c r="L255" s="51">
        <v>0</v>
      </c>
      <c r="M255" s="51">
        <v>0</v>
      </c>
      <c r="N255" s="51">
        <v>42</v>
      </c>
      <c r="O255" s="51">
        <v>1</v>
      </c>
      <c r="P255" s="51">
        <v>14</v>
      </c>
      <c r="Q255" s="51">
        <v>29</v>
      </c>
      <c r="R255" s="51">
        <v>4</v>
      </c>
      <c r="S255" s="51">
        <v>0</v>
      </c>
      <c r="T255" s="51">
        <v>0</v>
      </c>
      <c r="U255" s="51">
        <v>103</v>
      </c>
      <c r="V255" s="51">
        <v>2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6">
        <f t="shared" si="3"/>
        <v>576</v>
      </c>
      <c r="B256" s="54">
        <v>41801</v>
      </c>
      <c r="C256" s="52" t="s">
        <v>309</v>
      </c>
      <c r="D256" s="52" t="s">
        <v>321</v>
      </c>
      <c r="E256" s="51">
        <v>1300</v>
      </c>
      <c r="F256" s="51">
        <v>3</v>
      </c>
      <c r="G256" s="51">
        <v>389</v>
      </c>
      <c r="H256" s="51">
        <v>0</v>
      </c>
      <c r="I256" s="51">
        <v>0</v>
      </c>
      <c r="J256" s="51">
        <v>1</v>
      </c>
      <c r="K256" s="51">
        <v>0</v>
      </c>
      <c r="L256" s="51">
        <v>0</v>
      </c>
      <c r="M256" s="51">
        <v>0</v>
      </c>
      <c r="N256" s="51">
        <v>25</v>
      </c>
      <c r="O256" s="51">
        <v>3</v>
      </c>
      <c r="P256" s="51">
        <v>13</v>
      </c>
      <c r="Q256" s="51">
        <v>29</v>
      </c>
      <c r="R256" s="51">
        <v>9</v>
      </c>
      <c r="S256" s="51">
        <v>0</v>
      </c>
      <c r="T256" s="51">
        <v>2</v>
      </c>
      <c r="U256" s="51">
        <v>99</v>
      </c>
      <c r="V256" s="51">
        <v>6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6">
        <f t="shared" si="3"/>
        <v>602</v>
      </c>
      <c r="B257" s="54">
        <v>41801</v>
      </c>
      <c r="C257" s="52" t="s">
        <v>309</v>
      </c>
      <c r="D257" s="52" t="s">
        <v>321</v>
      </c>
      <c r="E257" s="51">
        <v>1315</v>
      </c>
      <c r="F257" s="51">
        <v>3</v>
      </c>
      <c r="G257" s="51">
        <v>395</v>
      </c>
      <c r="H257" s="51">
        <v>0</v>
      </c>
      <c r="I257" s="51">
        <v>0</v>
      </c>
      <c r="J257" s="51">
        <v>2</v>
      </c>
      <c r="K257" s="51">
        <v>0</v>
      </c>
      <c r="L257" s="51">
        <v>0</v>
      </c>
      <c r="M257" s="51">
        <v>0</v>
      </c>
      <c r="N257" s="51">
        <v>28</v>
      </c>
      <c r="O257" s="51">
        <v>4</v>
      </c>
      <c r="P257" s="51">
        <v>14</v>
      </c>
      <c r="Q257" s="51">
        <v>34</v>
      </c>
      <c r="R257" s="51">
        <v>10</v>
      </c>
      <c r="S257" s="51">
        <v>0</v>
      </c>
      <c r="T257" s="51">
        <v>0</v>
      </c>
      <c r="U257" s="51">
        <v>115</v>
      </c>
      <c r="V257" s="51">
        <v>0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6">
        <f t="shared" si="3"/>
        <v>615</v>
      </c>
      <c r="B258" s="54">
        <v>41801</v>
      </c>
      <c r="C258" s="52" t="s">
        <v>309</v>
      </c>
      <c r="D258" s="52" t="s">
        <v>321</v>
      </c>
      <c r="E258" s="51">
        <v>1330</v>
      </c>
      <c r="F258" s="51">
        <v>3</v>
      </c>
      <c r="G258" s="51">
        <v>391</v>
      </c>
      <c r="H258" s="51">
        <v>0</v>
      </c>
      <c r="I258" s="51">
        <v>1</v>
      </c>
      <c r="J258" s="51">
        <v>1</v>
      </c>
      <c r="K258" s="51">
        <v>0</v>
      </c>
      <c r="L258" s="51">
        <v>0</v>
      </c>
      <c r="M258" s="51">
        <v>0</v>
      </c>
      <c r="N258" s="51">
        <v>35</v>
      </c>
      <c r="O258" s="51">
        <v>3</v>
      </c>
      <c r="P258" s="51">
        <v>15</v>
      </c>
      <c r="Q258" s="51">
        <v>31</v>
      </c>
      <c r="R258" s="51">
        <v>9</v>
      </c>
      <c r="S258" s="51">
        <v>0</v>
      </c>
      <c r="T258" s="51">
        <v>1</v>
      </c>
      <c r="U258" s="51">
        <v>125</v>
      </c>
      <c r="V258" s="51">
        <v>3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6">
        <f t="shared" si="3"/>
        <v>588</v>
      </c>
      <c r="B259" s="54">
        <v>41801</v>
      </c>
      <c r="C259" s="52" t="s">
        <v>309</v>
      </c>
      <c r="D259" s="52" t="s">
        <v>321</v>
      </c>
      <c r="E259" s="51">
        <v>1345</v>
      </c>
      <c r="F259" s="51">
        <v>3</v>
      </c>
      <c r="G259" s="51">
        <v>377</v>
      </c>
      <c r="H259" s="51">
        <v>0</v>
      </c>
      <c r="I259" s="51">
        <v>1</v>
      </c>
      <c r="J259" s="51">
        <v>1</v>
      </c>
      <c r="K259" s="51">
        <v>0</v>
      </c>
      <c r="L259" s="51">
        <v>0</v>
      </c>
      <c r="M259" s="51">
        <v>0</v>
      </c>
      <c r="N259" s="51">
        <v>37</v>
      </c>
      <c r="O259" s="51">
        <v>2</v>
      </c>
      <c r="P259" s="51">
        <v>15</v>
      </c>
      <c r="Q259" s="51">
        <v>30</v>
      </c>
      <c r="R259" s="51">
        <v>5</v>
      </c>
      <c r="S259" s="51">
        <v>0</v>
      </c>
      <c r="T259" s="51">
        <v>2</v>
      </c>
      <c r="U259" s="51">
        <v>118</v>
      </c>
      <c r="V259" s="51">
        <v>0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6">
        <f t="shared" si="3"/>
        <v>618</v>
      </c>
      <c r="B260" s="54">
        <v>41801</v>
      </c>
      <c r="C260" s="52" t="s">
        <v>309</v>
      </c>
      <c r="D260" s="52" t="s">
        <v>321</v>
      </c>
      <c r="E260" s="51">
        <v>1400</v>
      </c>
      <c r="F260" s="51">
        <v>3</v>
      </c>
      <c r="G260" s="51">
        <v>428</v>
      </c>
      <c r="H260" s="51">
        <v>0</v>
      </c>
      <c r="I260" s="51">
        <v>0</v>
      </c>
      <c r="J260" s="51">
        <v>1</v>
      </c>
      <c r="K260" s="51">
        <v>0</v>
      </c>
      <c r="L260" s="51">
        <v>0</v>
      </c>
      <c r="M260" s="51">
        <v>0</v>
      </c>
      <c r="N260" s="51">
        <v>21</v>
      </c>
      <c r="O260" s="51">
        <v>2</v>
      </c>
      <c r="P260" s="51">
        <v>6</v>
      </c>
      <c r="Q260" s="51">
        <v>26</v>
      </c>
      <c r="R260" s="51">
        <v>6</v>
      </c>
      <c r="S260" s="51">
        <v>1</v>
      </c>
      <c r="T260" s="51">
        <v>1</v>
      </c>
      <c r="U260" s="51">
        <v>126</v>
      </c>
      <c r="V260" s="51">
        <v>0</v>
      </c>
      <c r="W260" s="51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6">
        <f t="shared" ref="A261:A324" si="4">SUM(G261:V261)</f>
        <v>619</v>
      </c>
      <c r="B261" s="54">
        <v>41801</v>
      </c>
      <c r="C261" s="52" t="s">
        <v>309</v>
      </c>
      <c r="D261" s="52" t="s">
        <v>321</v>
      </c>
      <c r="E261" s="51">
        <v>1415</v>
      </c>
      <c r="F261" s="51">
        <v>3</v>
      </c>
      <c r="G261" s="51">
        <v>437</v>
      </c>
      <c r="H261" s="51">
        <v>0</v>
      </c>
      <c r="I261" s="51">
        <v>1</v>
      </c>
      <c r="J261" s="51">
        <v>2</v>
      </c>
      <c r="K261" s="51">
        <v>0</v>
      </c>
      <c r="L261" s="51">
        <v>0</v>
      </c>
      <c r="M261" s="51">
        <v>0</v>
      </c>
      <c r="N261" s="51">
        <v>27</v>
      </c>
      <c r="O261" s="51">
        <v>7</v>
      </c>
      <c r="P261" s="51">
        <v>7</v>
      </c>
      <c r="Q261" s="51">
        <v>27</v>
      </c>
      <c r="R261" s="51">
        <v>6</v>
      </c>
      <c r="S261" s="51">
        <v>0</v>
      </c>
      <c r="T261" s="51">
        <v>0</v>
      </c>
      <c r="U261" s="51">
        <v>105</v>
      </c>
      <c r="V261" s="51">
        <v>0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6">
        <f t="shared" si="4"/>
        <v>597</v>
      </c>
      <c r="B262" s="54">
        <v>41801</v>
      </c>
      <c r="C262" s="52" t="s">
        <v>309</v>
      </c>
      <c r="D262" s="52" t="s">
        <v>321</v>
      </c>
      <c r="E262" s="51">
        <v>1430</v>
      </c>
      <c r="F262" s="51">
        <v>3</v>
      </c>
      <c r="G262" s="51">
        <v>369</v>
      </c>
      <c r="H262" s="51">
        <v>0</v>
      </c>
      <c r="I262" s="51">
        <v>0</v>
      </c>
      <c r="J262" s="51">
        <v>1</v>
      </c>
      <c r="K262" s="51">
        <v>2</v>
      </c>
      <c r="L262" s="51">
        <v>0</v>
      </c>
      <c r="M262" s="51">
        <v>0</v>
      </c>
      <c r="N262" s="51">
        <v>23</v>
      </c>
      <c r="O262" s="51">
        <v>9</v>
      </c>
      <c r="P262" s="51">
        <v>24</v>
      </c>
      <c r="Q262" s="51">
        <v>37</v>
      </c>
      <c r="R262" s="51">
        <v>16</v>
      </c>
      <c r="S262" s="51">
        <v>0</v>
      </c>
      <c r="T262" s="51">
        <v>1</v>
      </c>
      <c r="U262" s="51">
        <v>115</v>
      </c>
      <c r="V262" s="51">
        <v>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6">
        <f t="shared" si="4"/>
        <v>687</v>
      </c>
      <c r="B263" s="54">
        <v>41801</v>
      </c>
      <c r="C263" s="52" t="s">
        <v>309</v>
      </c>
      <c r="D263" s="52" t="s">
        <v>321</v>
      </c>
      <c r="E263" s="51">
        <v>1445</v>
      </c>
      <c r="F263" s="51">
        <v>3</v>
      </c>
      <c r="G263" s="51">
        <v>509</v>
      </c>
      <c r="H263" s="51">
        <v>0</v>
      </c>
      <c r="I263" s="51">
        <v>0</v>
      </c>
      <c r="J263" s="51">
        <v>1</v>
      </c>
      <c r="K263" s="51">
        <v>0</v>
      </c>
      <c r="L263" s="51">
        <v>0</v>
      </c>
      <c r="M263" s="51">
        <v>0</v>
      </c>
      <c r="N263" s="51">
        <v>28</v>
      </c>
      <c r="O263" s="51">
        <v>5</v>
      </c>
      <c r="P263" s="51">
        <v>11</v>
      </c>
      <c r="Q263" s="51">
        <v>22</v>
      </c>
      <c r="R263" s="51">
        <v>7</v>
      </c>
      <c r="S263" s="51">
        <v>0</v>
      </c>
      <c r="T263" s="51">
        <v>1</v>
      </c>
      <c r="U263" s="51">
        <v>103</v>
      </c>
      <c r="V263" s="51">
        <v>0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6">
        <f t="shared" si="4"/>
        <v>577</v>
      </c>
      <c r="B264" s="54">
        <v>41801</v>
      </c>
      <c r="C264" s="52" t="s">
        <v>309</v>
      </c>
      <c r="D264" s="52" t="s">
        <v>321</v>
      </c>
      <c r="E264" s="51">
        <v>1500</v>
      </c>
      <c r="F264" s="51">
        <v>3</v>
      </c>
      <c r="G264" s="51">
        <v>379</v>
      </c>
      <c r="H264" s="51">
        <v>0</v>
      </c>
      <c r="I264" s="51">
        <v>1</v>
      </c>
      <c r="J264" s="51">
        <v>1</v>
      </c>
      <c r="K264" s="51">
        <v>0</v>
      </c>
      <c r="L264" s="51">
        <v>0</v>
      </c>
      <c r="M264" s="51">
        <v>0</v>
      </c>
      <c r="N264" s="51">
        <v>29</v>
      </c>
      <c r="O264" s="51">
        <v>6</v>
      </c>
      <c r="P264" s="51">
        <v>8</v>
      </c>
      <c r="Q264" s="51">
        <v>36</v>
      </c>
      <c r="R264" s="51">
        <v>6</v>
      </c>
      <c r="S264" s="51">
        <v>1</v>
      </c>
      <c r="T264" s="51">
        <v>1</v>
      </c>
      <c r="U264" s="51">
        <v>109</v>
      </c>
      <c r="V264" s="51">
        <v>0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6">
        <f t="shared" si="4"/>
        <v>671</v>
      </c>
      <c r="B265" s="54">
        <v>41801</v>
      </c>
      <c r="C265" s="52" t="s">
        <v>309</v>
      </c>
      <c r="D265" s="52" t="s">
        <v>321</v>
      </c>
      <c r="E265" s="51">
        <v>1515</v>
      </c>
      <c r="F265" s="51">
        <v>3</v>
      </c>
      <c r="G265" s="51">
        <v>464</v>
      </c>
      <c r="H265" s="51">
        <v>0</v>
      </c>
      <c r="I265" s="51">
        <v>0</v>
      </c>
      <c r="J265" s="51">
        <v>2</v>
      </c>
      <c r="K265" s="51">
        <v>0</v>
      </c>
      <c r="L265" s="51">
        <v>0</v>
      </c>
      <c r="M265" s="51">
        <v>0</v>
      </c>
      <c r="N265" s="51">
        <v>23</v>
      </c>
      <c r="O265" s="51">
        <v>2</v>
      </c>
      <c r="P265" s="51">
        <v>10</v>
      </c>
      <c r="Q265" s="51">
        <v>28</v>
      </c>
      <c r="R265" s="51">
        <v>9</v>
      </c>
      <c r="S265" s="51">
        <v>0</v>
      </c>
      <c r="T265" s="51">
        <v>1</v>
      </c>
      <c r="U265" s="51">
        <v>131</v>
      </c>
      <c r="V265" s="51">
        <v>1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6">
        <f t="shared" si="4"/>
        <v>565</v>
      </c>
      <c r="B266" s="54">
        <v>41801</v>
      </c>
      <c r="C266" s="52" t="s">
        <v>309</v>
      </c>
      <c r="D266" s="52" t="s">
        <v>321</v>
      </c>
      <c r="E266" s="51">
        <v>1530</v>
      </c>
      <c r="F266" s="51">
        <v>3</v>
      </c>
      <c r="G266" s="51">
        <v>351</v>
      </c>
      <c r="H266" s="51">
        <v>0</v>
      </c>
      <c r="I266" s="51">
        <v>0</v>
      </c>
      <c r="J266" s="51">
        <v>2</v>
      </c>
      <c r="K266" s="51">
        <v>0</v>
      </c>
      <c r="L266" s="51">
        <v>0</v>
      </c>
      <c r="M266" s="51">
        <v>0</v>
      </c>
      <c r="N266" s="51">
        <v>8</v>
      </c>
      <c r="O266" s="51">
        <v>4</v>
      </c>
      <c r="P266" s="51">
        <v>14</v>
      </c>
      <c r="Q266" s="51">
        <v>19</v>
      </c>
      <c r="R266" s="51">
        <v>10</v>
      </c>
      <c r="S266" s="51">
        <v>0</v>
      </c>
      <c r="T266" s="51">
        <v>0</v>
      </c>
      <c r="U266" s="51">
        <v>155</v>
      </c>
      <c r="V266" s="51">
        <v>2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6">
        <f t="shared" si="4"/>
        <v>626</v>
      </c>
      <c r="B267" s="54">
        <v>41801</v>
      </c>
      <c r="C267" s="52" t="s">
        <v>309</v>
      </c>
      <c r="D267" s="52" t="s">
        <v>321</v>
      </c>
      <c r="E267" s="51">
        <v>1545</v>
      </c>
      <c r="F267" s="51">
        <v>3</v>
      </c>
      <c r="G267" s="51">
        <v>447</v>
      </c>
      <c r="H267" s="51">
        <v>0</v>
      </c>
      <c r="I267" s="51">
        <v>0</v>
      </c>
      <c r="J267" s="51">
        <v>1</v>
      </c>
      <c r="K267" s="51">
        <v>0</v>
      </c>
      <c r="L267" s="51">
        <v>0</v>
      </c>
      <c r="M267" s="51">
        <v>0</v>
      </c>
      <c r="N267" s="51">
        <v>14</v>
      </c>
      <c r="O267" s="51">
        <v>1</v>
      </c>
      <c r="P267" s="51">
        <v>11</v>
      </c>
      <c r="Q267" s="51">
        <v>21</v>
      </c>
      <c r="R267" s="51">
        <v>15</v>
      </c>
      <c r="S267" s="51">
        <v>1</v>
      </c>
      <c r="T267" s="51">
        <v>0</v>
      </c>
      <c r="U267" s="51">
        <v>115</v>
      </c>
      <c r="V267" s="51">
        <v>0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6">
        <f t="shared" si="4"/>
        <v>584</v>
      </c>
      <c r="B268" s="54">
        <v>41801</v>
      </c>
      <c r="C268" s="52" t="s">
        <v>309</v>
      </c>
      <c r="D268" s="52" t="s">
        <v>321</v>
      </c>
      <c r="E268" s="51">
        <v>1600</v>
      </c>
      <c r="F268" s="51">
        <v>3</v>
      </c>
      <c r="G268" s="51">
        <v>406</v>
      </c>
      <c r="H268" s="51">
        <v>0</v>
      </c>
      <c r="I268" s="51">
        <v>1</v>
      </c>
      <c r="J268" s="51">
        <v>2</v>
      </c>
      <c r="K268" s="51">
        <v>0</v>
      </c>
      <c r="L268" s="51">
        <v>0</v>
      </c>
      <c r="M268" s="51">
        <v>0</v>
      </c>
      <c r="N268" s="51">
        <v>17</v>
      </c>
      <c r="O268" s="51">
        <v>0</v>
      </c>
      <c r="P268" s="51">
        <v>6</v>
      </c>
      <c r="Q268" s="51">
        <v>29</v>
      </c>
      <c r="R268" s="51">
        <v>3</v>
      </c>
      <c r="S268" s="51">
        <v>2</v>
      </c>
      <c r="T268" s="51">
        <v>1</v>
      </c>
      <c r="U268" s="51">
        <v>116</v>
      </c>
      <c r="V268" s="51">
        <v>1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6">
        <f t="shared" si="4"/>
        <v>678</v>
      </c>
      <c r="B269" s="54">
        <v>41801</v>
      </c>
      <c r="C269" s="52" t="s">
        <v>309</v>
      </c>
      <c r="D269" s="52" t="s">
        <v>321</v>
      </c>
      <c r="E269" s="51">
        <v>1615</v>
      </c>
      <c r="F269" s="51">
        <v>3</v>
      </c>
      <c r="G269" s="51">
        <v>437</v>
      </c>
      <c r="H269" s="51">
        <v>0</v>
      </c>
      <c r="I269" s="51">
        <v>1</v>
      </c>
      <c r="J269" s="51">
        <v>2</v>
      </c>
      <c r="K269" s="51">
        <v>1</v>
      </c>
      <c r="L269" s="51">
        <v>0</v>
      </c>
      <c r="M269" s="51">
        <v>0</v>
      </c>
      <c r="N269" s="51">
        <v>51</v>
      </c>
      <c r="O269" s="51">
        <v>3</v>
      </c>
      <c r="P269" s="51">
        <v>12</v>
      </c>
      <c r="Q269" s="51">
        <v>24</v>
      </c>
      <c r="R269" s="51">
        <v>5</v>
      </c>
      <c r="S269" s="51">
        <v>2</v>
      </c>
      <c r="T269" s="51">
        <v>0</v>
      </c>
      <c r="U269" s="51">
        <v>139</v>
      </c>
      <c r="V269" s="51">
        <v>1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6">
        <f t="shared" si="4"/>
        <v>617</v>
      </c>
      <c r="B270" s="54">
        <v>41801</v>
      </c>
      <c r="C270" s="52" t="s">
        <v>309</v>
      </c>
      <c r="D270" s="52" t="s">
        <v>321</v>
      </c>
      <c r="E270" s="51">
        <v>1630</v>
      </c>
      <c r="F270" s="51">
        <v>3</v>
      </c>
      <c r="G270" s="51">
        <v>406</v>
      </c>
      <c r="H270" s="51">
        <v>2</v>
      </c>
      <c r="I270" s="51">
        <v>1</v>
      </c>
      <c r="J270" s="51">
        <v>3</v>
      </c>
      <c r="K270" s="51">
        <v>0</v>
      </c>
      <c r="L270" s="51">
        <v>0</v>
      </c>
      <c r="M270" s="51">
        <v>0</v>
      </c>
      <c r="N270" s="51">
        <v>43</v>
      </c>
      <c r="O270" s="51">
        <v>1</v>
      </c>
      <c r="P270" s="51">
        <v>4</v>
      </c>
      <c r="Q270" s="51">
        <v>25</v>
      </c>
      <c r="R270" s="51">
        <v>1</v>
      </c>
      <c r="S270" s="51">
        <v>0</v>
      </c>
      <c r="T270" s="51">
        <v>0</v>
      </c>
      <c r="U270" s="51">
        <v>131</v>
      </c>
      <c r="V270" s="51">
        <v>0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6">
        <f t="shared" si="4"/>
        <v>647</v>
      </c>
      <c r="B271" s="54">
        <v>41801</v>
      </c>
      <c r="C271" s="52" t="s">
        <v>309</v>
      </c>
      <c r="D271" s="52" t="s">
        <v>321</v>
      </c>
      <c r="E271" s="51">
        <v>1645</v>
      </c>
      <c r="F271" s="51">
        <v>3</v>
      </c>
      <c r="G271" s="51">
        <v>379</v>
      </c>
      <c r="H271" s="51">
        <v>0</v>
      </c>
      <c r="I271" s="51">
        <v>2</v>
      </c>
      <c r="J271" s="51">
        <v>4</v>
      </c>
      <c r="K271" s="51">
        <v>0</v>
      </c>
      <c r="L271" s="51">
        <v>0</v>
      </c>
      <c r="M271" s="51">
        <v>0</v>
      </c>
      <c r="N271" s="51">
        <v>38</v>
      </c>
      <c r="O271" s="51">
        <v>1</v>
      </c>
      <c r="P271" s="51">
        <v>8</v>
      </c>
      <c r="Q271" s="51">
        <v>33</v>
      </c>
      <c r="R271" s="51">
        <v>6</v>
      </c>
      <c r="S271" s="51">
        <v>0</v>
      </c>
      <c r="T271" s="51">
        <v>0</v>
      </c>
      <c r="U271" s="51">
        <v>173</v>
      </c>
      <c r="V271" s="51">
        <v>3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6">
        <f t="shared" si="4"/>
        <v>729</v>
      </c>
      <c r="B272" s="54">
        <v>41801</v>
      </c>
      <c r="C272" s="52" t="s">
        <v>309</v>
      </c>
      <c r="D272" s="52" t="s">
        <v>321</v>
      </c>
      <c r="E272" s="51">
        <v>1700</v>
      </c>
      <c r="F272" s="51">
        <v>3</v>
      </c>
      <c r="G272" s="51">
        <v>468</v>
      </c>
      <c r="H272" s="51">
        <v>0</v>
      </c>
      <c r="I272" s="51">
        <v>0</v>
      </c>
      <c r="J272" s="51">
        <v>5</v>
      </c>
      <c r="K272" s="51">
        <v>1</v>
      </c>
      <c r="L272" s="51">
        <v>0</v>
      </c>
      <c r="M272" s="51">
        <v>0</v>
      </c>
      <c r="N272" s="51">
        <v>42</v>
      </c>
      <c r="O272" s="51">
        <v>2</v>
      </c>
      <c r="P272" s="51">
        <v>17</v>
      </c>
      <c r="Q272" s="51">
        <v>15</v>
      </c>
      <c r="R272" s="51">
        <v>4</v>
      </c>
      <c r="S272" s="51">
        <v>0</v>
      </c>
      <c r="T272" s="51">
        <v>0</v>
      </c>
      <c r="U272" s="51">
        <v>173</v>
      </c>
      <c r="V272" s="51">
        <v>2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6">
        <f t="shared" si="4"/>
        <v>757</v>
      </c>
      <c r="B273" s="54">
        <v>41801</v>
      </c>
      <c r="C273" s="52" t="s">
        <v>309</v>
      </c>
      <c r="D273" s="52" t="s">
        <v>321</v>
      </c>
      <c r="E273" s="51">
        <v>1715</v>
      </c>
      <c r="F273" s="51">
        <v>3</v>
      </c>
      <c r="G273" s="51">
        <v>465</v>
      </c>
      <c r="H273" s="51">
        <v>0</v>
      </c>
      <c r="I273" s="51">
        <v>0</v>
      </c>
      <c r="J273" s="51">
        <v>2</v>
      </c>
      <c r="K273" s="51">
        <v>1</v>
      </c>
      <c r="L273" s="51">
        <v>0</v>
      </c>
      <c r="M273" s="51">
        <v>0</v>
      </c>
      <c r="N273" s="51">
        <v>41</v>
      </c>
      <c r="O273" s="51">
        <v>3</v>
      </c>
      <c r="P273" s="51">
        <v>10</v>
      </c>
      <c r="Q273" s="51">
        <v>19</v>
      </c>
      <c r="R273" s="51">
        <v>2</v>
      </c>
      <c r="S273" s="51">
        <v>0</v>
      </c>
      <c r="T273" s="51">
        <v>0</v>
      </c>
      <c r="U273" s="51">
        <v>214</v>
      </c>
      <c r="V273" s="51">
        <v>0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6">
        <f t="shared" si="4"/>
        <v>767</v>
      </c>
      <c r="B274" s="54">
        <v>41801</v>
      </c>
      <c r="C274" s="52" t="s">
        <v>309</v>
      </c>
      <c r="D274" s="52" t="s">
        <v>321</v>
      </c>
      <c r="E274" s="51">
        <v>1730</v>
      </c>
      <c r="F274" s="51">
        <v>3</v>
      </c>
      <c r="G274" s="51">
        <v>477</v>
      </c>
      <c r="H274" s="51">
        <v>0</v>
      </c>
      <c r="I274" s="51">
        <v>0</v>
      </c>
      <c r="J274" s="51">
        <v>4</v>
      </c>
      <c r="K274" s="51">
        <v>1</v>
      </c>
      <c r="L274" s="51">
        <v>0</v>
      </c>
      <c r="M274" s="51">
        <v>0</v>
      </c>
      <c r="N274" s="51">
        <v>47</v>
      </c>
      <c r="O274" s="51">
        <v>1</v>
      </c>
      <c r="P274" s="51">
        <v>13</v>
      </c>
      <c r="Q274" s="51">
        <v>17</v>
      </c>
      <c r="R274" s="51">
        <v>0</v>
      </c>
      <c r="S274" s="51">
        <v>0</v>
      </c>
      <c r="T274" s="51">
        <v>0</v>
      </c>
      <c r="U274" s="51">
        <v>207</v>
      </c>
      <c r="V274" s="51">
        <v>0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6">
        <f t="shared" si="4"/>
        <v>739</v>
      </c>
      <c r="B275" s="54">
        <v>41801</v>
      </c>
      <c r="C275" s="52" t="s">
        <v>309</v>
      </c>
      <c r="D275" s="52" t="s">
        <v>321</v>
      </c>
      <c r="E275" s="51">
        <v>1745</v>
      </c>
      <c r="F275" s="51">
        <v>3</v>
      </c>
      <c r="G275" s="51">
        <v>478</v>
      </c>
      <c r="H275" s="51">
        <v>0</v>
      </c>
      <c r="I275" s="51">
        <v>0</v>
      </c>
      <c r="J275" s="51">
        <v>4</v>
      </c>
      <c r="K275" s="51">
        <v>0</v>
      </c>
      <c r="L275" s="51">
        <v>0</v>
      </c>
      <c r="M275" s="51">
        <v>0</v>
      </c>
      <c r="N275" s="51">
        <v>35</v>
      </c>
      <c r="O275" s="51">
        <v>4</v>
      </c>
      <c r="P275" s="51">
        <v>9</v>
      </c>
      <c r="Q275" s="51">
        <v>19</v>
      </c>
      <c r="R275" s="51">
        <v>1</v>
      </c>
      <c r="S275" s="51">
        <v>0</v>
      </c>
      <c r="T275" s="51">
        <v>0</v>
      </c>
      <c r="U275" s="51">
        <v>189</v>
      </c>
      <c r="V275" s="51">
        <v>0</v>
      </c>
      <c r="W275" s="51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6">
        <f t="shared" si="4"/>
        <v>553</v>
      </c>
      <c r="B276" s="54">
        <v>41801</v>
      </c>
      <c r="C276" s="52" t="s">
        <v>309</v>
      </c>
      <c r="D276" s="52" t="s">
        <v>321</v>
      </c>
      <c r="E276" s="51">
        <v>1800</v>
      </c>
      <c r="F276" s="51">
        <v>3</v>
      </c>
      <c r="G276" s="51">
        <v>361</v>
      </c>
      <c r="H276" s="51">
        <v>0</v>
      </c>
      <c r="I276" s="51">
        <v>1</v>
      </c>
      <c r="J276" s="51">
        <v>3</v>
      </c>
      <c r="K276" s="51">
        <v>0</v>
      </c>
      <c r="L276" s="51">
        <v>0</v>
      </c>
      <c r="M276" s="51">
        <v>0</v>
      </c>
      <c r="N276" s="51">
        <v>13</v>
      </c>
      <c r="O276" s="51">
        <v>4</v>
      </c>
      <c r="P276" s="51">
        <v>7</v>
      </c>
      <c r="Q276" s="51">
        <v>21</v>
      </c>
      <c r="R276" s="51">
        <v>2</v>
      </c>
      <c r="S276" s="51">
        <v>0</v>
      </c>
      <c r="T276" s="51">
        <v>0</v>
      </c>
      <c r="U276" s="51">
        <v>141</v>
      </c>
      <c r="V276" s="51">
        <v>0</v>
      </c>
      <c r="W276" s="51" t="s">
        <v>351</v>
      </c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6">
        <f t="shared" si="4"/>
        <v>482</v>
      </c>
      <c r="B277" s="54">
        <v>41801</v>
      </c>
      <c r="C277" s="52" t="s">
        <v>309</v>
      </c>
      <c r="D277" s="52" t="s">
        <v>321</v>
      </c>
      <c r="E277" s="51">
        <v>1815</v>
      </c>
      <c r="F277" s="51">
        <v>3</v>
      </c>
      <c r="G277" s="51">
        <v>302</v>
      </c>
      <c r="H277" s="51">
        <v>0</v>
      </c>
      <c r="I277" s="51">
        <v>0</v>
      </c>
      <c r="J277" s="51">
        <v>2</v>
      </c>
      <c r="K277" s="51">
        <v>0</v>
      </c>
      <c r="L277" s="51">
        <v>0</v>
      </c>
      <c r="M277" s="51">
        <v>0</v>
      </c>
      <c r="N277" s="51">
        <v>20</v>
      </c>
      <c r="O277" s="51">
        <v>6</v>
      </c>
      <c r="P277" s="51">
        <v>3</v>
      </c>
      <c r="Q277" s="51">
        <v>19</v>
      </c>
      <c r="R277" s="51">
        <v>0</v>
      </c>
      <c r="S277" s="51">
        <v>0</v>
      </c>
      <c r="T277" s="51">
        <v>0</v>
      </c>
      <c r="U277" s="51">
        <v>130</v>
      </c>
      <c r="V277" s="51">
        <v>0</v>
      </c>
      <c r="W277" s="51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6">
        <f t="shared" si="4"/>
        <v>732</v>
      </c>
      <c r="B278" s="54">
        <v>41801</v>
      </c>
      <c r="C278" s="52" t="s">
        <v>309</v>
      </c>
      <c r="D278" s="52" t="s">
        <v>321</v>
      </c>
      <c r="E278" s="51">
        <v>1830</v>
      </c>
      <c r="F278" s="51">
        <v>3</v>
      </c>
      <c r="G278" s="51">
        <v>531</v>
      </c>
      <c r="H278" s="51">
        <v>0</v>
      </c>
      <c r="I278" s="51">
        <v>0</v>
      </c>
      <c r="J278" s="51">
        <v>1</v>
      </c>
      <c r="K278" s="51">
        <v>0</v>
      </c>
      <c r="L278" s="51">
        <v>0</v>
      </c>
      <c r="M278" s="51">
        <v>0</v>
      </c>
      <c r="N278" s="51">
        <v>38</v>
      </c>
      <c r="O278" s="51">
        <v>5</v>
      </c>
      <c r="P278" s="51">
        <v>8</v>
      </c>
      <c r="Q278" s="51">
        <v>22</v>
      </c>
      <c r="R278" s="51">
        <v>0</v>
      </c>
      <c r="S278" s="51">
        <v>0</v>
      </c>
      <c r="T278" s="51">
        <v>0</v>
      </c>
      <c r="U278" s="51">
        <v>126</v>
      </c>
      <c r="V278" s="51">
        <v>1</v>
      </c>
      <c r="W278" s="51" t="s">
        <v>352</v>
      </c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6">
        <f t="shared" si="4"/>
        <v>504</v>
      </c>
      <c r="B279" s="54">
        <v>41801</v>
      </c>
      <c r="C279" s="52" t="s">
        <v>309</v>
      </c>
      <c r="D279" s="52" t="s">
        <v>321</v>
      </c>
      <c r="E279" s="51">
        <v>1845</v>
      </c>
      <c r="F279" s="51">
        <v>3</v>
      </c>
      <c r="G279" s="51">
        <v>400</v>
      </c>
      <c r="H279" s="51">
        <v>0</v>
      </c>
      <c r="I279" s="51">
        <v>1</v>
      </c>
      <c r="J279" s="51">
        <v>4</v>
      </c>
      <c r="K279" s="51">
        <v>0</v>
      </c>
      <c r="L279" s="51">
        <v>0</v>
      </c>
      <c r="M279" s="51">
        <v>0</v>
      </c>
      <c r="N279" s="51">
        <v>0</v>
      </c>
      <c r="O279" s="51">
        <v>0</v>
      </c>
      <c r="P279" s="51">
        <v>3</v>
      </c>
      <c r="Q279" s="51">
        <v>14</v>
      </c>
      <c r="R279" s="51">
        <v>0</v>
      </c>
      <c r="S279" s="51">
        <v>0</v>
      </c>
      <c r="T279" s="51">
        <v>0</v>
      </c>
      <c r="U279" s="51">
        <v>82</v>
      </c>
      <c r="V279" s="51">
        <v>0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6">
        <f t="shared" si="4"/>
        <v>496</v>
      </c>
      <c r="B280" s="54">
        <v>41801</v>
      </c>
      <c r="C280" s="52" t="s">
        <v>309</v>
      </c>
      <c r="D280" s="52" t="s">
        <v>321</v>
      </c>
      <c r="E280" s="51">
        <v>1900</v>
      </c>
      <c r="F280" s="51">
        <v>3</v>
      </c>
      <c r="G280" s="51">
        <v>389</v>
      </c>
      <c r="H280" s="51">
        <v>0</v>
      </c>
      <c r="I280" s="51">
        <v>0</v>
      </c>
      <c r="J280" s="51">
        <v>1</v>
      </c>
      <c r="K280" s="51">
        <v>0</v>
      </c>
      <c r="L280" s="51">
        <v>0</v>
      </c>
      <c r="M280" s="51">
        <v>0</v>
      </c>
      <c r="N280" s="51">
        <v>14</v>
      </c>
      <c r="O280" s="51">
        <v>1</v>
      </c>
      <c r="P280" s="51">
        <v>1</v>
      </c>
      <c r="Q280" s="51">
        <v>16</v>
      </c>
      <c r="R280" s="51">
        <v>2</v>
      </c>
      <c r="S280" s="51">
        <v>0</v>
      </c>
      <c r="T280" s="51">
        <v>1</v>
      </c>
      <c r="U280" s="51">
        <v>71</v>
      </c>
      <c r="V280" s="51">
        <v>0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6">
        <f t="shared" si="4"/>
        <v>437</v>
      </c>
      <c r="B281" s="54">
        <v>41801</v>
      </c>
      <c r="C281" s="52" t="s">
        <v>309</v>
      </c>
      <c r="D281" s="52" t="s">
        <v>321</v>
      </c>
      <c r="E281" s="51">
        <v>1915</v>
      </c>
      <c r="F281" s="51">
        <v>3</v>
      </c>
      <c r="G281" s="51">
        <v>319</v>
      </c>
      <c r="H281" s="51">
        <v>0</v>
      </c>
      <c r="I281" s="51">
        <v>0</v>
      </c>
      <c r="J281" s="51">
        <v>5</v>
      </c>
      <c r="K281" s="51">
        <v>0</v>
      </c>
      <c r="L281" s="51">
        <v>0</v>
      </c>
      <c r="M281" s="51">
        <v>0</v>
      </c>
      <c r="N281" s="51">
        <v>8</v>
      </c>
      <c r="O281" s="51">
        <v>5</v>
      </c>
      <c r="P281" s="51">
        <v>4</v>
      </c>
      <c r="Q281" s="51">
        <v>9</v>
      </c>
      <c r="R281" s="51">
        <v>1</v>
      </c>
      <c r="S281" s="51">
        <v>0</v>
      </c>
      <c r="T281" s="51">
        <v>0</v>
      </c>
      <c r="U281" s="51">
        <v>86</v>
      </c>
      <c r="V281" s="51">
        <v>0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6">
        <f t="shared" si="4"/>
        <v>519</v>
      </c>
      <c r="B282" s="54">
        <v>41801</v>
      </c>
      <c r="C282" s="52" t="s">
        <v>309</v>
      </c>
      <c r="D282" s="52" t="s">
        <v>321</v>
      </c>
      <c r="E282" s="51">
        <v>1930</v>
      </c>
      <c r="F282" s="51">
        <v>3</v>
      </c>
      <c r="G282" s="51">
        <v>415</v>
      </c>
      <c r="H282" s="51">
        <v>0</v>
      </c>
      <c r="I282" s="51">
        <v>0</v>
      </c>
      <c r="J282" s="51">
        <v>5</v>
      </c>
      <c r="K282" s="51">
        <v>1</v>
      </c>
      <c r="L282" s="51">
        <v>0</v>
      </c>
      <c r="M282" s="51">
        <v>0</v>
      </c>
      <c r="N282" s="51">
        <v>7</v>
      </c>
      <c r="O282" s="51">
        <v>2</v>
      </c>
      <c r="P282" s="51">
        <v>1</v>
      </c>
      <c r="Q282" s="51">
        <v>7</v>
      </c>
      <c r="R282" s="51">
        <v>2</v>
      </c>
      <c r="S282" s="51">
        <v>0</v>
      </c>
      <c r="T282" s="51">
        <v>1</v>
      </c>
      <c r="U282" s="51">
        <v>78</v>
      </c>
      <c r="V282" s="51">
        <v>0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6">
        <f t="shared" si="4"/>
        <v>503</v>
      </c>
      <c r="B283" s="54">
        <v>41801</v>
      </c>
      <c r="C283" s="52" t="s">
        <v>309</v>
      </c>
      <c r="D283" s="52" t="s">
        <v>321</v>
      </c>
      <c r="E283" s="51">
        <v>1945</v>
      </c>
      <c r="F283" s="51">
        <v>3</v>
      </c>
      <c r="G283" s="51">
        <v>427</v>
      </c>
      <c r="H283" s="51">
        <v>0</v>
      </c>
      <c r="I283" s="51">
        <v>0</v>
      </c>
      <c r="J283" s="51">
        <v>2</v>
      </c>
      <c r="K283" s="51">
        <v>0</v>
      </c>
      <c r="L283" s="51">
        <v>0</v>
      </c>
      <c r="M283" s="51">
        <v>0</v>
      </c>
      <c r="N283" s="51">
        <v>6</v>
      </c>
      <c r="O283" s="51">
        <v>1</v>
      </c>
      <c r="P283" s="51">
        <v>2</v>
      </c>
      <c r="Q283" s="51">
        <v>8</v>
      </c>
      <c r="R283" s="51">
        <v>3</v>
      </c>
      <c r="S283" s="51">
        <v>2</v>
      </c>
      <c r="T283" s="51">
        <v>5</v>
      </c>
      <c r="U283" s="51">
        <v>47</v>
      </c>
      <c r="V283" s="51">
        <v>0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6">
        <f t="shared" si="4"/>
        <v>507</v>
      </c>
      <c r="B284" s="54">
        <v>41801</v>
      </c>
      <c r="C284" s="52" t="s">
        <v>309</v>
      </c>
      <c r="D284" s="52" t="s">
        <v>321</v>
      </c>
      <c r="E284" s="51">
        <v>2000</v>
      </c>
      <c r="F284" s="51">
        <v>3</v>
      </c>
      <c r="G284" s="51">
        <v>417</v>
      </c>
      <c r="H284" s="51">
        <v>4</v>
      </c>
      <c r="I284" s="51">
        <v>1</v>
      </c>
      <c r="J284" s="51">
        <v>3</v>
      </c>
      <c r="K284" s="51">
        <v>0</v>
      </c>
      <c r="L284" s="51">
        <v>0</v>
      </c>
      <c r="M284" s="51">
        <v>0</v>
      </c>
      <c r="N284" s="51">
        <v>6</v>
      </c>
      <c r="O284" s="51">
        <v>4</v>
      </c>
      <c r="P284" s="51">
        <v>3</v>
      </c>
      <c r="Q284" s="51">
        <v>8</v>
      </c>
      <c r="R284" s="51">
        <v>0</v>
      </c>
      <c r="S284" s="51">
        <v>1</v>
      </c>
      <c r="T284" s="51">
        <v>1</v>
      </c>
      <c r="U284" s="51">
        <v>59</v>
      </c>
      <c r="V284" s="51">
        <v>0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6">
        <f t="shared" si="4"/>
        <v>455</v>
      </c>
      <c r="B285" s="54">
        <v>41801</v>
      </c>
      <c r="C285" s="52" t="s">
        <v>309</v>
      </c>
      <c r="D285" s="52" t="s">
        <v>321</v>
      </c>
      <c r="E285" s="51">
        <v>2015</v>
      </c>
      <c r="F285" s="51">
        <v>3</v>
      </c>
      <c r="G285" s="51">
        <v>364</v>
      </c>
      <c r="H285" s="51">
        <v>1</v>
      </c>
      <c r="I285" s="51">
        <v>0</v>
      </c>
      <c r="J285" s="51">
        <v>6</v>
      </c>
      <c r="K285" s="51">
        <v>1</v>
      </c>
      <c r="L285" s="51">
        <v>0</v>
      </c>
      <c r="M285" s="51">
        <v>0</v>
      </c>
      <c r="N285" s="51">
        <v>11</v>
      </c>
      <c r="O285" s="51">
        <v>0</v>
      </c>
      <c r="P285" s="51">
        <v>2</v>
      </c>
      <c r="Q285" s="51">
        <v>10</v>
      </c>
      <c r="R285" s="51">
        <v>0</v>
      </c>
      <c r="S285" s="51">
        <v>1</v>
      </c>
      <c r="T285" s="51">
        <v>1</v>
      </c>
      <c r="U285" s="51">
        <v>58</v>
      </c>
      <c r="V285" s="51">
        <v>0</v>
      </c>
      <c r="W285" s="51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6">
        <f t="shared" si="4"/>
        <v>346</v>
      </c>
      <c r="B286" s="54">
        <v>41801</v>
      </c>
      <c r="C286" s="52" t="s">
        <v>309</v>
      </c>
      <c r="D286" s="52" t="s">
        <v>321</v>
      </c>
      <c r="E286" s="51">
        <v>2030</v>
      </c>
      <c r="F286" s="51">
        <v>3</v>
      </c>
      <c r="G286" s="51">
        <v>274</v>
      </c>
      <c r="H286" s="51">
        <v>1</v>
      </c>
      <c r="I286" s="51">
        <v>1</v>
      </c>
      <c r="J286" s="51">
        <v>6</v>
      </c>
      <c r="K286" s="51">
        <v>0</v>
      </c>
      <c r="L286" s="51">
        <v>0</v>
      </c>
      <c r="M286" s="51">
        <v>0</v>
      </c>
      <c r="N286" s="51">
        <v>2</v>
      </c>
      <c r="O286" s="51">
        <v>1</v>
      </c>
      <c r="P286" s="51">
        <v>2</v>
      </c>
      <c r="Q286" s="51">
        <v>7</v>
      </c>
      <c r="R286" s="51">
        <v>0</v>
      </c>
      <c r="S286" s="51">
        <v>0</v>
      </c>
      <c r="T286" s="51">
        <v>0</v>
      </c>
      <c r="U286" s="51">
        <v>52</v>
      </c>
      <c r="V286" s="51">
        <v>0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6">
        <f t="shared" si="4"/>
        <v>415</v>
      </c>
      <c r="B287" s="54">
        <v>41801</v>
      </c>
      <c r="C287" s="52" t="s">
        <v>309</v>
      </c>
      <c r="D287" s="52" t="s">
        <v>321</v>
      </c>
      <c r="E287" s="51">
        <v>2045</v>
      </c>
      <c r="F287" s="51">
        <v>3</v>
      </c>
      <c r="G287" s="51">
        <v>339</v>
      </c>
      <c r="H287" s="51">
        <v>2</v>
      </c>
      <c r="I287" s="51">
        <v>2</v>
      </c>
      <c r="J287" s="51">
        <v>10</v>
      </c>
      <c r="K287" s="51">
        <v>0</v>
      </c>
      <c r="L287" s="51">
        <v>0</v>
      </c>
      <c r="M287" s="51">
        <v>0</v>
      </c>
      <c r="N287" s="51">
        <v>8</v>
      </c>
      <c r="O287" s="51">
        <v>3</v>
      </c>
      <c r="P287" s="51">
        <v>1</v>
      </c>
      <c r="Q287" s="51">
        <v>0</v>
      </c>
      <c r="R287" s="51">
        <v>0</v>
      </c>
      <c r="S287" s="51">
        <v>0</v>
      </c>
      <c r="T287" s="51">
        <v>0</v>
      </c>
      <c r="U287" s="51">
        <v>50</v>
      </c>
      <c r="V287" s="51">
        <v>0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6">
        <f t="shared" si="4"/>
        <v>478</v>
      </c>
      <c r="B288" s="54">
        <v>41801</v>
      </c>
      <c r="C288" s="52" t="s">
        <v>309</v>
      </c>
      <c r="D288" s="52" t="s">
        <v>321</v>
      </c>
      <c r="E288" s="51">
        <v>2100</v>
      </c>
      <c r="F288" s="51">
        <v>3</v>
      </c>
      <c r="G288" s="51">
        <v>396</v>
      </c>
      <c r="H288" s="51">
        <v>0</v>
      </c>
      <c r="I288" s="51">
        <v>5</v>
      </c>
      <c r="J288" s="51">
        <v>5</v>
      </c>
      <c r="K288" s="51">
        <v>0</v>
      </c>
      <c r="L288" s="51">
        <v>0</v>
      </c>
      <c r="M288" s="51">
        <v>0</v>
      </c>
      <c r="N288" s="51">
        <v>8</v>
      </c>
      <c r="O288" s="51">
        <v>3</v>
      </c>
      <c r="P288" s="51">
        <v>4</v>
      </c>
      <c r="Q288" s="51">
        <v>3</v>
      </c>
      <c r="R288" s="51">
        <v>0</v>
      </c>
      <c r="S288" s="51">
        <v>0</v>
      </c>
      <c r="T288" s="51">
        <v>1</v>
      </c>
      <c r="U288" s="51">
        <v>53</v>
      </c>
      <c r="V288" s="51">
        <v>0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6">
        <f t="shared" si="4"/>
        <v>451</v>
      </c>
      <c r="B289" s="54">
        <v>41801</v>
      </c>
      <c r="C289" s="52" t="s">
        <v>309</v>
      </c>
      <c r="D289" s="52" t="s">
        <v>321</v>
      </c>
      <c r="E289" s="51">
        <v>2115</v>
      </c>
      <c r="F289" s="51">
        <v>3</v>
      </c>
      <c r="G289" s="51">
        <v>360</v>
      </c>
      <c r="H289" s="51">
        <v>3</v>
      </c>
      <c r="I289" s="51">
        <v>7</v>
      </c>
      <c r="J289" s="51">
        <v>8</v>
      </c>
      <c r="K289" s="51">
        <v>0</v>
      </c>
      <c r="L289" s="51">
        <v>0</v>
      </c>
      <c r="M289" s="51">
        <v>0</v>
      </c>
      <c r="N289" s="51">
        <v>2</v>
      </c>
      <c r="O289" s="51">
        <v>1</v>
      </c>
      <c r="P289" s="51">
        <v>2</v>
      </c>
      <c r="Q289" s="51">
        <v>1</v>
      </c>
      <c r="R289" s="51">
        <v>1</v>
      </c>
      <c r="S289" s="51">
        <v>0</v>
      </c>
      <c r="T289" s="51">
        <v>0</v>
      </c>
      <c r="U289" s="51">
        <v>66</v>
      </c>
      <c r="V289" s="51">
        <v>0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6">
        <f t="shared" si="4"/>
        <v>376</v>
      </c>
      <c r="B290" s="54">
        <v>41801</v>
      </c>
      <c r="C290" s="52" t="s">
        <v>309</v>
      </c>
      <c r="D290" s="52" t="s">
        <v>321</v>
      </c>
      <c r="E290" s="51">
        <v>2130</v>
      </c>
      <c r="F290" s="51">
        <v>3</v>
      </c>
      <c r="G290" s="51">
        <v>285</v>
      </c>
      <c r="H290" s="51">
        <v>3</v>
      </c>
      <c r="I290" s="51">
        <v>4</v>
      </c>
      <c r="J290" s="51">
        <v>3</v>
      </c>
      <c r="K290" s="51">
        <v>0</v>
      </c>
      <c r="L290" s="51">
        <v>0</v>
      </c>
      <c r="M290" s="51">
        <v>0</v>
      </c>
      <c r="N290" s="51">
        <v>1</v>
      </c>
      <c r="O290" s="51">
        <v>0</v>
      </c>
      <c r="P290" s="51">
        <v>2</v>
      </c>
      <c r="Q290" s="51">
        <v>10</v>
      </c>
      <c r="R290" s="51">
        <v>2</v>
      </c>
      <c r="S290" s="51">
        <v>1</v>
      </c>
      <c r="T290" s="51">
        <v>2</v>
      </c>
      <c r="U290" s="51">
        <v>63</v>
      </c>
      <c r="V290" s="51">
        <v>0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6">
        <f t="shared" si="4"/>
        <v>404</v>
      </c>
      <c r="B291" s="54">
        <v>41801</v>
      </c>
      <c r="C291" s="52" t="s">
        <v>309</v>
      </c>
      <c r="D291" s="52" t="s">
        <v>321</v>
      </c>
      <c r="E291" s="51">
        <v>2145</v>
      </c>
      <c r="F291" s="51">
        <v>3</v>
      </c>
      <c r="G291" s="51">
        <v>318</v>
      </c>
      <c r="H291" s="51">
        <v>3</v>
      </c>
      <c r="I291" s="51">
        <v>5</v>
      </c>
      <c r="J291" s="51">
        <v>4</v>
      </c>
      <c r="K291" s="51">
        <v>0</v>
      </c>
      <c r="L291" s="51">
        <v>0</v>
      </c>
      <c r="M291" s="51">
        <v>0</v>
      </c>
      <c r="N291" s="51">
        <v>3</v>
      </c>
      <c r="O291" s="51">
        <v>1</v>
      </c>
      <c r="P291" s="51">
        <v>1</v>
      </c>
      <c r="Q291" s="51">
        <v>7</v>
      </c>
      <c r="R291" s="51">
        <v>1</v>
      </c>
      <c r="S291" s="51">
        <v>1</v>
      </c>
      <c r="T291" s="51">
        <v>1</v>
      </c>
      <c r="U291" s="51">
        <v>59</v>
      </c>
      <c r="V291" s="51">
        <v>0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6">
        <f t="shared" si="4"/>
        <v>695</v>
      </c>
      <c r="B292" s="54">
        <v>41801</v>
      </c>
      <c r="C292" s="52" t="s">
        <v>309</v>
      </c>
      <c r="D292" s="52" t="s">
        <v>321</v>
      </c>
      <c r="E292" s="51">
        <v>2200</v>
      </c>
      <c r="F292" s="51">
        <v>4</v>
      </c>
      <c r="G292" s="51">
        <v>504</v>
      </c>
      <c r="H292" s="51">
        <v>1</v>
      </c>
      <c r="I292" s="51">
        <v>3</v>
      </c>
      <c r="J292" s="51">
        <v>2</v>
      </c>
      <c r="K292" s="51">
        <v>2</v>
      </c>
      <c r="L292" s="51">
        <v>0</v>
      </c>
      <c r="M292" s="51">
        <v>0</v>
      </c>
      <c r="N292" s="51">
        <v>2</v>
      </c>
      <c r="O292" s="51">
        <v>1</v>
      </c>
      <c r="P292" s="51">
        <v>6</v>
      </c>
      <c r="Q292" s="51">
        <v>6</v>
      </c>
      <c r="R292" s="51">
        <v>0</v>
      </c>
      <c r="S292" s="51">
        <v>1</v>
      </c>
      <c r="T292" s="51">
        <v>3</v>
      </c>
      <c r="U292" s="51">
        <v>154</v>
      </c>
      <c r="V292" s="51">
        <v>10</v>
      </c>
      <c r="W292" s="51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6">
        <f t="shared" si="4"/>
        <v>657</v>
      </c>
      <c r="B293" s="54">
        <v>41801</v>
      </c>
      <c r="C293" s="52" t="s">
        <v>309</v>
      </c>
      <c r="D293" s="52" t="s">
        <v>321</v>
      </c>
      <c r="E293" s="51">
        <v>2215</v>
      </c>
      <c r="F293" s="51">
        <v>4</v>
      </c>
      <c r="G293" s="51">
        <v>460</v>
      </c>
      <c r="H293" s="51">
        <v>1</v>
      </c>
      <c r="I293" s="51">
        <v>1</v>
      </c>
      <c r="J293" s="51">
        <v>1</v>
      </c>
      <c r="K293" s="51">
        <v>2</v>
      </c>
      <c r="L293" s="51">
        <v>0</v>
      </c>
      <c r="M293" s="51">
        <v>0</v>
      </c>
      <c r="N293" s="51">
        <v>12</v>
      </c>
      <c r="O293" s="51">
        <v>1</v>
      </c>
      <c r="P293" s="51">
        <v>3</v>
      </c>
      <c r="Q293" s="51">
        <v>6</v>
      </c>
      <c r="R293" s="51">
        <v>3</v>
      </c>
      <c r="S293" s="51">
        <v>0</v>
      </c>
      <c r="T293" s="51">
        <v>2</v>
      </c>
      <c r="U293" s="51">
        <v>156</v>
      </c>
      <c r="V293" s="51">
        <v>9</v>
      </c>
      <c r="W293" s="51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6">
        <f t="shared" si="4"/>
        <v>529</v>
      </c>
      <c r="B294" s="54">
        <v>41801</v>
      </c>
      <c r="C294" s="52" t="s">
        <v>309</v>
      </c>
      <c r="D294" s="52" t="s">
        <v>321</v>
      </c>
      <c r="E294" s="51">
        <v>2230</v>
      </c>
      <c r="F294" s="51">
        <v>4</v>
      </c>
      <c r="G294" s="51">
        <v>382</v>
      </c>
      <c r="H294" s="51">
        <v>2</v>
      </c>
      <c r="I294" s="51">
        <v>0</v>
      </c>
      <c r="J294" s="51">
        <v>1</v>
      </c>
      <c r="K294" s="51">
        <v>1</v>
      </c>
      <c r="L294" s="51">
        <v>0</v>
      </c>
      <c r="M294" s="51">
        <v>0</v>
      </c>
      <c r="N294" s="51">
        <v>7</v>
      </c>
      <c r="O294" s="51">
        <v>1</v>
      </c>
      <c r="P294" s="51">
        <v>3</v>
      </c>
      <c r="Q294" s="51">
        <v>6</v>
      </c>
      <c r="R294" s="51">
        <v>2</v>
      </c>
      <c r="S294" s="51">
        <v>2</v>
      </c>
      <c r="T294" s="51">
        <v>2</v>
      </c>
      <c r="U294" s="51">
        <v>112</v>
      </c>
      <c r="V294" s="51">
        <v>8</v>
      </c>
      <c r="W294" s="51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6">
        <f t="shared" si="4"/>
        <v>423</v>
      </c>
      <c r="B295" s="54">
        <v>41801</v>
      </c>
      <c r="C295" s="52" t="s">
        <v>309</v>
      </c>
      <c r="D295" s="52" t="s">
        <v>321</v>
      </c>
      <c r="E295" s="51">
        <v>2245</v>
      </c>
      <c r="F295" s="51">
        <v>4</v>
      </c>
      <c r="G295" s="51">
        <v>291</v>
      </c>
      <c r="H295" s="51">
        <v>1</v>
      </c>
      <c r="I295" s="51">
        <v>5</v>
      </c>
      <c r="J295" s="51">
        <v>0</v>
      </c>
      <c r="K295" s="51">
        <v>1</v>
      </c>
      <c r="L295" s="51">
        <v>0</v>
      </c>
      <c r="M295" s="51">
        <v>0</v>
      </c>
      <c r="N295" s="51">
        <v>3</v>
      </c>
      <c r="O295" s="51">
        <v>1</v>
      </c>
      <c r="P295" s="51">
        <v>2</v>
      </c>
      <c r="Q295" s="51">
        <v>4</v>
      </c>
      <c r="R295" s="51">
        <v>1</v>
      </c>
      <c r="S295" s="51">
        <v>1</v>
      </c>
      <c r="T295" s="51">
        <v>1</v>
      </c>
      <c r="U295" s="51">
        <v>101</v>
      </c>
      <c r="V295" s="51">
        <v>11</v>
      </c>
      <c r="W295" s="51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6">
        <f t="shared" si="4"/>
        <v>356</v>
      </c>
      <c r="B296" s="54">
        <v>41801</v>
      </c>
      <c r="C296" s="52" t="s">
        <v>309</v>
      </c>
      <c r="D296" s="52" t="s">
        <v>321</v>
      </c>
      <c r="E296" s="51">
        <v>2300</v>
      </c>
      <c r="F296" s="51">
        <v>4</v>
      </c>
      <c r="G296" s="51">
        <v>255</v>
      </c>
      <c r="H296" s="51">
        <v>2</v>
      </c>
      <c r="I296" s="51">
        <v>2</v>
      </c>
      <c r="J296" s="51">
        <v>2</v>
      </c>
      <c r="K296" s="51">
        <v>2</v>
      </c>
      <c r="L296" s="51">
        <v>0</v>
      </c>
      <c r="M296" s="51">
        <v>0</v>
      </c>
      <c r="N296" s="51">
        <v>7</v>
      </c>
      <c r="O296" s="51">
        <v>1</v>
      </c>
      <c r="P296" s="51">
        <v>3</v>
      </c>
      <c r="Q296" s="51">
        <v>11</v>
      </c>
      <c r="R296" s="51">
        <v>2</v>
      </c>
      <c r="S296" s="51">
        <v>2</v>
      </c>
      <c r="T296" s="51">
        <v>3</v>
      </c>
      <c r="U296" s="51">
        <v>58</v>
      </c>
      <c r="V296" s="51">
        <v>6</v>
      </c>
      <c r="W296" s="51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6">
        <f t="shared" si="4"/>
        <v>332</v>
      </c>
      <c r="B297" s="54">
        <v>41801</v>
      </c>
      <c r="C297" s="52" t="s">
        <v>309</v>
      </c>
      <c r="D297" s="52" t="s">
        <v>321</v>
      </c>
      <c r="E297" s="51">
        <v>2315</v>
      </c>
      <c r="F297" s="51">
        <v>4</v>
      </c>
      <c r="G297" s="51">
        <v>237</v>
      </c>
      <c r="H297" s="51">
        <v>2</v>
      </c>
      <c r="I297" s="51">
        <v>5</v>
      </c>
      <c r="J297" s="51">
        <v>1</v>
      </c>
      <c r="K297" s="51">
        <v>1</v>
      </c>
      <c r="L297" s="51">
        <v>0</v>
      </c>
      <c r="M297" s="51">
        <v>0</v>
      </c>
      <c r="N297" s="51">
        <v>8</v>
      </c>
      <c r="O297" s="51">
        <v>1</v>
      </c>
      <c r="P297" s="51">
        <v>0</v>
      </c>
      <c r="Q297" s="51">
        <v>6</v>
      </c>
      <c r="R297" s="51">
        <v>1</v>
      </c>
      <c r="S297" s="51">
        <v>0</v>
      </c>
      <c r="T297" s="51">
        <v>2</v>
      </c>
      <c r="U297" s="51">
        <v>57</v>
      </c>
      <c r="V297" s="51">
        <v>11</v>
      </c>
      <c r="W297" s="51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6">
        <f t="shared" si="4"/>
        <v>259</v>
      </c>
      <c r="B298" s="54">
        <v>41801</v>
      </c>
      <c r="C298" s="52" t="s">
        <v>309</v>
      </c>
      <c r="D298" s="52" t="s">
        <v>321</v>
      </c>
      <c r="E298" s="51">
        <v>2330</v>
      </c>
      <c r="F298" s="51">
        <v>4</v>
      </c>
      <c r="G298" s="51">
        <v>181</v>
      </c>
      <c r="H298" s="51">
        <v>0</v>
      </c>
      <c r="I298" s="51">
        <v>1</v>
      </c>
      <c r="J298" s="51">
        <v>1</v>
      </c>
      <c r="K298" s="51">
        <v>2</v>
      </c>
      <c r="L298" s="51">
        <v>0</v>
      </c>
      <c r="M298" s="51">
        <v>0</v>
      </c>
      <c r="N298" s="51">
        <v>8</v>
      </c>
      <c r="O298" s="51">
        <v>2</v>
      </c>
      <c r="P298" s="51">
        <v>4</v>
      </c>
      <c r="Q298" s="51">
        <v>6</v>
      </c>
      <c r="R298" s="51">
        <v>5</v>
      </c>
      <c r="S298" s="51">
        <v>5</v>
      </c>
      <c r="T298" s="51">
        <v>3</v>
      </c>
      <c r="U298" s="51">
        <v>39</v>
      </c>
      <c r="V298" s="51">
        <v>2</v>
      </c>
      <c r="W298" s="51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6">
        <f t="shared" si="4"/>
        <v>201</v>
      </c>
      <c r="B299" s="54">
        <v>41801</v>
      </c>
      <c r="C299" s="52" t="s">
        <v>309</v>
      </c>
      <c r="D299" s="52" t="s">
        <v>321</v>
      </c>
      <c r="E299" s="51">
        <v>2345</v>
      </c>
      <c r="F299" s="51">
        <v>4</v>
      </c>
      <c r="G299" s="51">
        <v>145</v>
      </c>
      <c r="H299" s="51">
        <v>1</v>
      </c>
      <c r="I299" s="51">
        <v>6</v>
      </c>
      <c r="J299" s="51">
        <v>0</v>
      </c>
      <c r="K299" s="51">
        <v>1</v>
      </c>
      <c r="L299" s="51">
        <v>0</v>
      </c>
      <c r="M299" s="51">
        <v>0</v>
      </c>
      <c r="N299" s="51">
        <v>2</v>
      </c>
      <c r="O299" s="51">
        <v>0</v>
      </c>
      <c r="P299" s="51">
        <v>0</v>
      </c>
      <c r="Q299" s="51">
        <v>6</v>
      </c>
      <c r="R299" s="51">
        <v>1</v>
      </c>
      <c r="S299" s="51">
        <v>3</v>
      </c>
      <c r="T299" s="51">
        <v>2</v>
      </c>
      <c r="U299" s="51">
        <v>31</v>
      </c>
      <c r="V299" s="51">
        <v>3</v>
      </c>
      <c r="W299" s="51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6">
        <f t="shared" si="4"/>
        <v>196</v>
      </c>
      <c r="B300" s="54">
        <v>41801</v>
      </c>
      <c r="C300" s="52" t="s">
        <v>309</v>
      </c>
      <c r="D300" s="52" t="s">
        <v>321</v>
      </c>
      <c r="E300" s="51">
        <v>0</v>
      </c>
      <c r="F300" s="51">
        <v>4</v>
      </c>
      <c r="G300" s="51">
        <v>136</v>
      </c>
      <c r="H300" s="51">
        <v>1</v>
      </c>
      <c r="I300" s="51">
        <v>4</v>
      </c>
      <c r="J300" s="51">
        <v>3</v>
      </c>
      <c r="K300" s="51">
        <v>3</v>
      </c>
      <c r="L300" s="51">
        <v>0</v>
      </c>
      <c r="M300" s="51">
        <v>0</v>
      </c>
      <c r="N300" s="51">
        <v>5</v>
      </c>
      <c r="O300" s="51">
        <v>1</v>
      </c>
      <c r="P300" s="51">
        <v>2</v>
      </c>
      <c r="Q300" s="51">
        <v>5</v>
      </c>
      <c r="R300" s="51">
        <v>2</v>
      </c>
      <c r="S300" s="51">
        <v>3</v>
      </c>
      <c r="T300" s="51">
        <v>2</v>
      </c>
      <c r="U300" s="51">
        <v>27</v>
      </c>
      <c r="V300" s="51">
        <v>2</v>
      </c>
      <c r="W300" s="51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6">
        <f t="shared" si="4"/>
        <v>135</v>
      </c>
      <c r="B301" s="54">
        <v>41801</v>
      </c>
      <c r="C301" s="52" t="s">
        <v>309</v>
      </c>
      <c r="D301" s="52" t="s">
        <v>321</v>
      </c>
      <c r="E301" s="51">
        <v>15</v>
      </c>
      <c r="F301" s="51">
        <v>4</v>
      </c>
      <c r="G301" s="51">
        <v>101</v>
      </c>
      <c r="H301" s="51">
        <v>0</v>
      </c>
      <c r="I301" s="51">
        <v>7</v>
      </c>
      <c r="J301" s="51">
        <v>0</v>
      </c>
      <c r="K301" s="51">
        <v>2</v>
      </c>
      <c r="L301" s="51">
        <v>0</v>
      </c>
      <c r="M301" s="51">
        <v>0</v>
      </c>
      <c r="N301" s="51">
        <v>0</v>
      </c>
      <c r="O301" s="51">
        <v>0</v>
      </c>
      <c r="P301" s="51">
        <v>0</v>
      </c>
      <c r="Q301" s="51">
        <v>5</v>
      </c>
      <c r="R301" s="51">
        <v>0</v>
      </c>
      <c r="S301" s="51">
        <v>1</v>
      </c>
      <c r="T301" s="51">
        <v>2</v>
      </c>
      <c r="U301" s="51">
        <v>17</v>
      </c>
      <c r="V301" s="51">
        <v>0</v>
      </c>
      <c r="W301" s="51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6">
        <f t="shared" si="4"/>
        <v>130</v>
      </c>
      <c r="B302" s="54">
        <v>41801</v>
      </c>
      <c r="C302" s="52" t="s">
        <v>309</v>
      </c>
      <c r="D302" s="52" t="s">
        <v>321</v>
      </c>
      <c r="E302" s="51">
        <v>30</v>
      </c>
      <c r="F302" s="51">
        <v>4</v>
      </c>
      <c r="G302" s="51">
        <v>82</v>
      </c>
      <c r="H302" s="51">
        <v>0</v>
      </c>
      <c r="I302" s="51">
        <v>3</v>
      </c>
      <c r="J302" s="51">
        <v>0</v>
      </c>
      <c r="K302" s="51">
        <v>1</v>
      </c>
      <c r="L302" s="51">
        <v>0</v>
      </c>
      <c r="M302" s="51">
        <v>0</v>
      </c>
      <c r="N302" s="51">
        <v>2</v>
      </c>
      <c r="O302" s="51">
        <v>0</v>
      </c>
      <c r="P302" s="51">
        <v>1</v>
      </c>
      <c r="Q302" s="51">
        <v>8</v>
      </c>
      <c r="R302" s="51">
        <v>3</v>
      </c>
      <c r="S302" s="51">
        <v>1</v>
      </c>
      <c r="T302" s="51">
        <v>2</v>
      </c>
      <c r="U302" s="51">
        <v>27</v>
      </c>
      <c r="V302" s="51">
        <v>0</v>
      </c>
      <c r="W302" s="51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6">
        <f t="shared" si="4"/>
        <v>126</v>
      </c>
      <c r="B303" s="54">
        <v>41801</v>
      </c>
      <c r="C303" s="52" t="s">
        <v>309</v>
      </c>
      <c r="D303" s="52" t="s">
        <v>321</v>
      </c>
      <c r="E303" s="51">
        <v>45</v>
      </c>
      <c r="F303" s="51">
        <v>4</v>
      </c>
      <c r="G303" s="51">
        <v>85</v>
      </c>
      <c r="H303" s="51">
        <v>1</v>
      </c>
      <c r="I303" s="51">
        <v>8</v>
      </c>
      <c r="J303" s="51">
        <v>0</v>
      </c>
      <c r="K303" s="51">
        <v>0</v>
      </c>
      <c r="L303" s="51">
        <v>0</v>
      </c>
      <c r="M303" s="51">
        <v>0</v>
      </c>
      <c r="N303" s="51">
        <v>2</v>
      </c>
      <c r="O303" s="51">
        <v>0</v>
      </c>
      <c r="P303" s="51">
        <v>0</v>
      </c>
      <c r="Q303" s="51">
        <v>6</v>
      </c>
      <c r="R303" s="51">
        <v>1</v>
      </c>
      <c r="S303" s="51">
        <v>1</v>
      </c>
      <c r="T303" s="51">
        <v>1</v>
      </c>
      <c r="U303" s="51">
        <v>19</v>
      </c>
      <c r="V303" s="51">
        <v>2</v>
      </c>
      <c r="W303" s="51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6">
        <f t="shared" si="4"/>
        <v>89</v>
      </c>
      <c r="B304" s="54">
        <v>41801</v>
      </c>
      <c r="C304" s="52" t="s">
        <v>309</v>
      </c>
      <c r="D304" s="52" t="s">
        <v>321</v>
      </c>
      <c r="E304" s="51">
        <v>100</v>
      </c>
      <c r="F304" s="51">
        <v>4</v>
      </c>
      <c r="G304" s="51">
        <v>59</v>
      </c>
      <c r="H304" s="51">
        <v>1</v>
      </c>
      <c r="I304" s="51">
        <v>6</v>
      </c>
      <c r="J304" s="51">
        <v>1</v>
      </c>
      <c r="K304" s="51">
        <v>0</v>
      </c>
      <c r="L304" s="51">
        <v>0</v>
      </c>
      <c r="M304" s="51">
        <v>0</v>
      </c>
      <c r="N304" s="51">
        <v>2</v>
      </c>
      <c r="O304" s="51">
        <v>0</v>
      </c>
      <c r="P304" s="51">
        <v>0</v>
      </c>
      <c r="Q304" s="51">
        <v>3</v>
      </c>
      <c r="R304" s="51">
        <v>0</v>
      </c>
      <c r="S304" s="51">
        <v>1</v>
      </c>
      <c r="T304" s="51">
        <v>2</v>
      </c>
      <c r="U304" s="51">
        <v>13</v>
      </c>
      <c r="V304" s="51">
        <v>1</v>
      </c>
      <c r="W304" s="51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6">
        <f t="shared" si="4"/>
        <v>95</v>
      </c>
      <c r="B305" s="54">
        <v>41801</v>
      </c>
      <c r="C305" s="52" t="s">
        <v>309</v>
      </c>
      <c r="D305" s="52" t="s">
        <v>321</v>
      </c>
      <c r="E305" s="51">
        <v>115</v>
      </c>
      <c r="F305" s="51">
        <v>4</v>
      </c>
      <c r="G305" s="51">
        <v>70</v>
      </c>
      <c r="H305" s="51">
        <v>0</v>
      </c>
      <c r="I305" s="51">
        <v>1</v>
      </c>
      <c r="J305" s="51">
        <v>0</v>
      </c>
      <c r="K305" s="51">
        <v>1</v>
      </c>
      <c r="L305" s="51">
        <v>0</v>
      </c>
      <c r="M305" s="51">
        <v>0</v>
      </c>
      <c r="N305" s="51">
        <v>2</v>
      </c>
      <c r="O305" s="51">
        <v>1</v>
      </c>
      <c r="P305" s="51">
        <v>0</v>
      </c>
      <c r="Q305" s="51">
        <v>7</v>
      </c>
      <c r="R305" s="51">
        <v>1</v>
      </c>
      <c r="S305" s="51">
        <v>2</v>
      </c>
      <c r="T305" s="51">
        <v>1</v>
      </c>
      <c r="U305" s="51">
        <v>9</v>
      </c>
      <c r="V305" s="51">
        <v>0</v>
      </c>
      <c r="W305" s="51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6">
        <f t="shared" si="4"/>
        <v>82</v>
      </c>
      <c r="B306" s="54">
        <v>41801</v>
      </c>
      <c r="C306" s="52" t="s">
        <v>309</v>
      </c>
      <c r="D306" s="52" t="s">
        <v>321</v>
      </c>
      <c r="E306" s="51">
        <v>130</v>
      </c>
      <c r="F306" s="51">
        <v>4</v>
      </c>
      <c r="G306" s="51">
        <v>68</v>
      </c>
      <c r="H306" s="51">
        <v>0</v>
      </c>
      <c r="I306" s="51">
        <v>1</v>
      </c>
      <c r="J306" s="51">
        <v>0</v>
      </c>
      <c r="K306" s="51">
        <v>0</v>
      </c>
      <c r="L306" s="51">
        <v>0</v>
      </c>
      <c r="M306" s="51">
        <v>0</v>
      </c>
      <c r="N306" s="51">
        <v>4</v>
      </c>
      <c r="O306" s="51">
        <v>0</v>
      </c>
      <c r="P306" s="51">
        <v>1</v>
      </c>
      <c r="Q306" s="51">
        <v>2</v>
      </c>
      <c r="R306" s="51">
        <v>2</v>
      </c>
      <c r="S306" s="51">
        <v>1</v>
      </c>
      <c r="T306" s="51">
        <v>0</v>
      </c>
      <c r="U306" s="51">
        <v>3</v>
      </c>
      <c r="V306" s="51">
        <v>0</v>
      </c>
      <c r="W306" s="51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6">
        <f t="shared" si="4"/>
        <v>54</v>
      </c>
      <c r="B307" s="54">
        <v>41801</v>
      </c>
      <c r="C307" s="52" t="s">
        <v>309</v>
      </c>
      <c r="D307" s="52" t="s">
        <v>321</v>
      </c>
      <c r="E307" s="51">
        <v>145</v>
      </c>
      <c r="F307" s="51">
        <v>4</v>
      </c>
      <c r="G307" s="51">
        <v>31</v>
      </c>
      <c r="H307" s="51">
        <v>0</v>
      </c>
      <c r="I307" s="51">
        <v>3</v>
      </c>
      <c r="J307" s="51">
        <v>0</v>
      </c>
      <c r="K307" s="51">
        <v>0</v>
      </c>
      <c r="L307" s="51">
        <v>0</v>
      </c>
      <c r="M307" s="51">
        <v>0</v>
      </c>
      <c r="N307" s="51">
        <v>4</v>
      </c>
      <c r="O307" s="51">
        <v>0</v>
      </c>
      <c r="P307" s="51">
        <v>1</v>
      </c>
      <c r="Q307" s="51">
        <v>5</v>
      </c>
      <c r="R307" s="51">
        <v>0</v>
      </c>
      <c r="S307" s="51">
        <v>0</v>
      </c>
      <c r="T307" s="51">
        <v>1</v>
      </c>
      <c r="U307" s="51">
        <v>6</v>
      </c>
      <c r="V307" s="51">
        <v>3</v>
      </c>
      <c r="W307" s="51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6">
        <f t="shared" si="4"/>
        <v>79</v>
      </c>
      <c r="B308" s="54">
        <v>41801</v>
      </c>
      <c r="C308" s="52" t="s">
        <v>309</v>
      </c>
      <c r="D308" s="52" t="s">
        <v>321</v>
      </c>
      <c r="E308" s="51">
        <v>200</v>
      </c>
      <c r="F308" s="51">
        <v>4</v>
      </c>
      <c r="G308" s="51">
        <v>56</v>
      </c>
      <c r="H308" s="51">
        <v>0</v>
      </c>
      <c r="I308" s="51">
        <v>0</v>
      </c>
      <c r="J308" s="51">
        <v>0</v>
      </c>
      <c r="K308" s="51">
        <v>0</v>
      </c>
      <c r="L308" s="51">
        <v>0</v>
      </c>
      <c r="M308" s="51">
        <v>0</v>
      </c>
      <c r="N308" s="51">
        <v>1</v>
      </c>
      <c r="O308" s="51">
        <v>0</v>
      </c>
      <c r="P308" s="51">
        <v>2</v>
      </c>
      <c r="Q308" s="51">
        <v>10</v>
      </c>
      <c r="R308" s="51">
        <v>0</v>
      </c>
      <c r="S308" s="51">
        <v>1</v>
      </c>
      <c r="T308" s="51">
        <v>0</v>
      </c>
      <c r="U308" s="51">
        <v>9</v>
      </c>
      <c r="V308" s="51">
        <v>0</v>
      </c>
      <c r="W308" s="51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6">
        <f t="shared" si="4"/>
        <v>60</v>
      </c>
      <c r="B309" s="54">
        <v>41801</v>
      </c>
      <c r="C309" s="52" t="s">
        <v>309</v>
      </c>
      <c r="D309" s="52" t="s">
        <v>321</v>
      </c>
      <c r="E309" s="51">
        <v>215</v>
      </c>
      <c r="F309" s="51">
        <v>4</v>
      </c>
      <c r="G309" s="51">
        <v>43</v>
      </c>
      <c r="H309" s="51">
        <v>0</v>
      </c>
      <c r="I309" s="51">
        <v>1</v>
      </c>
      <c r="J309" s="51">
        <v>0</v>
      </c>
      <c r="K309" s="51">
        <v>0</v>
      </c>
      <c r="L309" s="51">
        <v>0</v>
      </c>
      <c r="M309" s="51">
        <v>0</v>
      </c>
      <c r="N309" s="51">
        <v>3</v>
      </c>
      <c r="O309" s="51">
        <v>0</v>
      </c>
      <c r="P309" s="51">
        <v>2</v>
      </c>
      <c r="Q309" s="51">
        <v>2</v>
      </c>
      <c r="R309" s="51">
        <v>3</v>
      </c>
      <c r="S309" s="51">
        <v>0</v>
      </c>
      <c r="T309" s="51">
        <v>0</v>
      </c>
      <c r="U309" s="51">
        <v>4</v>
      </c>
      <c r="V309" s="51">
        <v>2</v>
      </c>
      <c r="W309" s="51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6">
        <f t="shared" si="4"/>
        <v>85</v>
      </c>
      <c r="B310" s="54">
        <v>41801</v>
      </c>
      <c r="C310" s="52" t="s">
        <v>309</v>
      </c>
      <c r="D310" s="52" t="s">
        <v>321</v>
      </c>
      <c r="E310" s="51">
        <v>230</v>
      </c>
      <c r="F310" s="51">
        <v>4</v>
      </c>
      <c r="G310" s="51">
        <v>64</v>
      </c>
      <c r="H310" s="51">
        <v>0</v>
      </c>
      <c r="I310" s="51">
        <v>2</v>
      </c>
      <c r="J310" s="51">
        <v>0</v>
      </c>
      <c r="K310" s="51">
        <v>0</v>
      </c>
      <c r="L310" s="51">
        <v>0</v>
      </c>
      <c r="M310" s="51">
        <v>0</v>
      </c>
      <c r="N310" s="51">
        <v>1</v>
      </c>
      <c r="O310" s="51">
        <v>0</v>
      </c>
      <c r="P310" s="51">
        <v>3</v>
      </c>
      <c r="Q310" s="51">
        <v>6</v>
      </c>
      <c r="R310" s="51">
        <v>0</v>
      </c>
      <c r="S310" s="51">
        <v>1</v>
      </c>
      <c r="T310" s="51">
        <v>3</v>
      </c>
      <c r="U310" s="51">
        <v>5</v>
      </c>
      <c r="V310" s="51">
        <v>0</v>
      </c>
      <c r="W310" s="51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6">
        <f t="shared" si="4"/>
        <v>69</v>
      </c>
      <c r="B311" s="54">
        <v>41801</v>
      </c>
      <c r="C311" s="52" t="s">
        <v>309</v>
      </c>
      <c r="D311" s="52" t="s">
        <v>321</v>
      </c>
      <c r="E311" s="51">
        <v>245</v>
      </c>
      <c r="F311" s="51">
        <v>4</v>
      </c>
      <c r="G311" s="51">
        <v>43</v>
      </c>
      <c r="H311" s="51">
        <v>0</v>
      </c>
      <c r="I311" s="51">
        <v>1</v>
      </c>
      <c r="J311" s="51">
        <v>0</v>
      </c>
      <c r="K311" s="51">
        <v>0</v>
      </c>
      <c r="L311" s="51">
        <v>0</v>
      </c>
      <c r="M311" s="51">
        <v>0</v>
      </c>
      <c r="N311" s="51">
        <v>1</v>
      </c>
      <c r="O311" s="51">
        <v>0</v>
      </c>
      <c r="P311" s="51">
        <v>3</v>
      </c>
      <c r="Q311" s="51">
        <v>10</v>
      </c>
      <c r="R311" s="51">
        <v>0</v>
      </c>
      <c r="S311" s="51">
        <v>4</v>
      </c>
      <c r="T311" s="51">
        <v>2</v>
      </c>
      <c r="U311" s="51">
        <v>5</v>
      </c>
      <c r="V311" s="51">
        <v>0</v>
      </c>
      <c r="W311" s="51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6">
        <f t="shared" si="4"/>
        <v>78</v>
      </c>
      <c r="B312" s="54">
        <v>41801</v>
      </c>
      <c r="C312" s="52" t="s">
        <v>309</v>
      </c>
      <c r="D312" s="52" t="s">
        <v>321</v>
      </c>
      <c r="E312" s="51">
        <v>300</v>
      </c>
      <c r="F312" s="51">
        <v>4</v>
      </c>
      <c r="G312" s="51">
        <v>55</v>
      </c>
      <c r="H312" s="51">
        <v>0</v>
      </c>
      <c r="I312" s="51">
        <v>2</v>
      </c>
      <c r="J312" s="51">
        <v>0</v>
      </c>
      <c r="K312" s="51">
        <v>0</v>
      </c>
      <c r="L312" s="51">
        <v>0</v>
      </c>
      <c r="M312" s="51">
        <v>0</v>
      </c>
      <c r="N312" s="51">
        <v>2</v>
      </c>
      <c r="O312" s="51">
        <v>0</v>
      </c>
      <c r="P312" s="51">
        <v>3</v>
      </c>
      <c r="Q312" s="51">
        <v>7</v>
      </c>
      <c r="R312" s="51">
        <v>2</v>
      </c>
      <c r="S312" s="51">
        <v>1</v>
      </c>
      <c r="T312" s="51">
        <v>0</v>
      </c>
      <c r="U312" s="51">
        <v>6</v>
      </c>
      <c r="V312" s="51">
        <v>0</v>
      </c>
      <c r="W312" s="51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6">
        <f t="shared" si="4"/>
        <v>78</v>
      </c>
      <c r="B313" s="54">
        <v>41801</v>
      </c>
      <c r="C313" s="52" t="s">
        <v>309</v>
      </c>
      <c r="D313" s="52" t="s">
        <v>321</v>
      </c>
      <c r="E313" s="51">
        <v>315</v>
      </c>
      <c r="F313" s="51">
        <v>4</v>
      </c>
      <c r="G313" s="51">
        <v>50</v>
      </c>
      <c r="H313" s="51">
        <v>1</v>
      </c>
      <c r="I313" s="51">
        <v>3</v>
      </c>
      <c r="J313" s="51">
        <v>0</v>
      </c>
      <c r="K313" s="51">
        <v>0</v>
      </c>
      <c r="L313" s="51">
        <v>0</v>
      </c>
      <c r="M313" s="51">
        <v>0</v>
      </c>
      <c r="N313" s="51">
        <v>0</v>
      </c>
      <c r="O313" s="51">
        <v>0</v>
      </c>
      <c r="P313" s="51">
        <v>2</v>
      </c>
      <c r="Q313" s="51">
        <v>9</v>
      </c>
      <c r="R313" s="51">
        <v>0</v>
      </c>
      <c r="S313" s="51">
        <v>0</v>
      </c>
      <c r="T313" s="51">
        <v>3</v>
      </c>
      <c r="U313" s="51">
        <v>10</v>
      </c>
      <c r="V313" s="51">
        <v>0</v>
      </c>
      <c r="W313" s="51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6">
        <f t="shared" si="4"/>
        <v>97</v>
      </c>
      <c r="B314" s="54">
        <v>41801</v>
      </c>
      <c r="C314" s="52" t="s">
        <v>309</v>
      </c>
      <c r="D314" s="52" t="s">
        <v>321</v>
      </c>
      <c r="E314" s="51">
        <v>330</v>
      </c>
      <c r="F314" s="51">
        <v>4</v>
      </c>
      <c r="G314" s="51">
        <v>59</v>
      </c>
      <c r="H314" s="51">
        <v>2</v>
      </c>
      <c r="I314" s="51">
        <v>2</v>
      </c>
      <c r="J314" s="51">
        <v>1</v>
      </c>
      <c r="K314" s="51">
        <v>0</v>
      </c>
      <c r="L314" s="51">
        <v>0</v>
      </c>
      <c r="M314" s="51">
        <v>0</v>
      </c>
      <c r="N314" s="51">
        <v>4</v>
      </c>
      <c r="O314" s="51">
        <v>0</v>
      </c>
      <c r="P314" s="51">
        <v>4</v>
      </c>
      <c r="Q314" s="51">
        <v>8</v>
      </c>
      <c r="R314" s="51">
        <v>1</v>
      </c>
      <c r="S314" s="51">
        <v>4</v>
      </c>
      <c r="T314" s="51">
        <v>2</v>
      </c>
      <c r="U314" s="51">
        <v>10</v>
      </c>
      <c r="V314" s="51">
        <v>0</v>
      </c>
      <c r="W314" s="51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6">
        <f t="shared" si="4"/>
        <v>107</v>
      </c>
      <c r="B315" s="54">
        <v>41801</v>
      </c>
      <c r="C315" s="52" t="s">
        <v>309</v>
      </c>
      <c r="D315" s="52" t="s">
        <v>321</v>
      </c>
      <c r="E315" s="51">
        <v>345</v>
      </c>
      <c r="F315" s="51">
        <v>4</v>
      </c>
      <c r="G315" s="51">
        <v>69</v>
      </c>
      <c r="H315" s="51">
        <v>0</v>
      </c>
      <c r="I315" s="51">
        <v>0</v>
      </c>
      <c r="J315" s="51">
        <v>2</v>
      </c>
      <c r="K315" s="51">
        <v>0</v>
      </c>
      <c r="L315" s="51">
        <v>0</v>
      </c>
      <c r="M315" s="51">
        <v>0</v>
      </c>
      <c r="N315" s="51">
        <v>2</v>
      </c>
      <c r="O315" s="51">
        <v>0</v>
      </c>
      <c r="P315" s="51">
        <v>5</v>
      </c>
      <c r="Q315" s="51">
        <v>12</v>
      </c>
      <c r="R315" s="51">
        <v>2</v>
      </c>
      <c r="S315" s="51">
        <v>1</v>
      </c>
      <c r="T315" s="51">
        <v>6</v>
      </c>
      <c r="U315" s="51">
        <v>8</v>
      </c>
      <c r="V315" s="51">
        <v>0</v>
      </c>
      <c r="W315" s="51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6">
        <f t="shared" si="4"/>
        <v>122</v>
      </c>
      <c r="B316" s="54">
        <v>41801</v>
      </c>
      <c r="C316" s="52" t="s">
        <v>309</v>
      </c>
      <c r="D316" s="52" t="s">
        <v>321</v>
      </c>
      <c r="E316" s="51">
        <v>400</v>
      </c>
      <c r="F316" s="51">
        <v>4</v>
      </c>
      <c r="G316" s="51">
        <v>73</v>
      </c>
      <c r="H316" s="51">
        <v>5</v>
      </c>
      <c r="I316" s="51">
        <v>2</v>
      </c>
      <c r="J316" s="51">
        <v>3</v>
      </c>
      <c r="K316" s="51">
        <v>0</v>
      </c>
      <c r="L316" s="51">
        <v>0</v>
      </c>
      <c r="M316" s="51">
        <v>0</v>
      </c>
      <c r="N316" s="51">
        <v>5</v>
      </c>
      <c r="O316" s="51">
        <v>0</v>
      </c>
      <c r="P316" s="51">
        <v>3</v>
      </c>
      <c r="Q316" s="51">
        <v>8</v>
      </c>
      <c r="R316" s="51">
        <v>2</v>
      </c>
      <c r="S316" s="51">
        <v>3</v>
      </c>
      <c r="T316" s="51">
        <v>5</v>
      </c>
      <c r="U316" s="51">
        <v>10</v>
      </c>
      <c r="V316" s="51">
        <v>3</v>
      </c>
      <c r="W316" s="51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6">
        <f t="shared" si="4"/>
        <v>165</v>
      </c>
      <c r="B317" s="54">
        <v>41801</v>
      </c>
      <c r="C317" s="52" t="s">
        <v>309</v>
      </c>
      <c r="D317" s="52" t="s">
        <v>321</v>
      </c>
      <c r="E317" s="51">
        <v>415</v>
      </c>
      <c r="F317" s="51">
        <v>4</v>
      </c>
      <c r="G317" s="51">
        <v>93</v>
      </c>
      <c r="H317" s="51">
        <v>4</v>
      </c>
      <c r="I317" s="51">
        <v>1</v>
      </c>
      <c r="J317" s="51">
        <v>3</v>
      </c>
      <c r="K317" s="51">
        <v>0</v>
      </c>
      <c r="L317" s="51">
        <v>0</v>
      </c>
      <c r="M317" s="51">
        <v>0</v>
      </c>
      <c r="N317" s="51">
        <v>10</v>
      </c>
      <c r="O317" s="51">
        <v>0</v>
      </c>
      <c r="P317" s="51">
        <v>4</v>
      </c>
      <c r="Q317" s="51">
        <v>9</v>
      </c>
      <c r="R317" s="51">
        <v>14</v>
      </c>
      <c r="S317" s="51">
        <v>4</v>
      </c>
      <c r="T317" s="51">
        <v>6</v>
      </c>
      <c r="U317" s="51">
        <v>16</v>
      </c>
      <c r="V317" s="51">
        <v>1</v>
      </c>
      <c r="W317" s="51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6">
        <f t="shared" si="4"/>
        <v>175</v>
      </c>
      <c r="B318" s="54">
        <v>41801</v>
      </c>
      <c r="C318" s="52" t="s">
        <v>309</v>
      </c>
      <c r="D318" s="52" t="s">
        <v>321</v>
      </c>
      <c r="E318" s="51">
        <v>430</v>
      </c>
      <c r="F318" s="51">
        <v>4</v>
      </c>
      <c r="G318" s="51">
        <v>96</v>
      </c>
      <c r="H318" s="51">
        <v>4</v>
      </c>
      <c r="I318" s="51">
        <v>1</v>
      </c>
      <c r="J318" s="51">
        <v>8</v>
      </c>
      <c r="K318" s="51">
        <v>1</v>
      </c>
      <c r="L318" s="51">
        <v>0</v>
      </c>
      <c r="M318" s="51">
        <v>0</v>
      </c>
      <c r="N318" s="51">
        <v>16</v>
      </c>
      <c r="O318" s="51">
        <v>1</v>
      </c>
      <c r="P318" s="51">
        <v>2</v>
      </c>
      <c r="Q318" s="51">
        <v>22</v>
      </c>
      <c r="R318" s="51">
        <v>2</v>
      </c>
      <c r="S318" s="51">
        <v>3</v>
      </c>
      <c r="T318" s="51">
        <v>5</v>
      </c>
      <c r="U318" s="51">
        <v>14</v>
      </c>
      <c r="V318" s="51">
        <v>0</v>
      </c>
      <c r="W318" s="51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6">
        <f t="shared" si="4"/>
        <v>218</v>
      </c>
      <c r="B319" s="54">
        <v>41801</v>
      </c>
      <c r="C319" s="52" t="s">
        <v>309</v>
      </c>
      <c r="D319" s="52" t="s">
        <v>321</v>
      </c>
      <c r="E319" s="51">
        <v>445</v>
      </c>
      <c r="F319" s="51">
        <v>4</v>
      </c>
      <c r="G319" s="51">
        <v>114</v>
      </c>
      <c r="H319" s="51">
        <v>4</v>
      </c>
      <c r="I319" s="51">
        <v>1</v>
      </c>
      <c r="J319" s="51">
        <v>9</v>
      </c>
      <c r="K319" s="51">
        <v>2</v>
      </c>
      <c r="L319" s="51">
        <v>0</v>
      </c>
      <c r="M319" s="51">
        <v>0</v>
      </c>
      <c r="N319" s="51">
        <v>27</v>
      </c>
      <c r="O319" s="51">
        <v>0</v>
      </c>
      <c r="P319" s="51">
        <v>7</v>
      </c>
      <c r="Q319" s="51">
        <v>19</v>
      </c>
      <c r="R319" s="51">
        <v>5</v>
      </c>
      <c r="S319" s="51">
        <v>4</v>
      </c>
      <c r="T319" s="51">
        <v>7</v>
      </c>
      <c r="U319" s="51">
        <v>19</v>
      </c>
      <c r="V319" s="51">
        <v>0</v>
      </c>
      <c r="W319" s="51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6">
        <f t="shared" si="4"/>
        <v>357</v>
      </c>
      <c r="B320" s="54">
        <v>41801</v>
      </c>
      <c r="C320" s="52" t="s">
        <v>309</v>
      </c>
      <c r="D320" s="52" t="s">
        <v>321</v>
      </c>
      <c r="E320" s="51">
        <v>500</v>
      </c>
      <c r="F320" s="51">
        <v>4</v>
      </c>
      <c r="G320" s="51">
        <v>170</v>
      </c>
      <c r="H320" s="51">
        <v>1</v>
      </c>
      <c r="I320" s="51">
        <v>3</v>
      </c>
      <c r="J320" s="51">
        <v>5</v>
      </c>
      <c r="K320" s="51">
        <v>3</v>
      </c>
      <c r="L320" s="51">
        <v>0</v>
      </c>
      <c r="M320" s="51">
        <v>0</v>
      </c>
      <c r="N320" s="51">
        <v>91</v>
      </c>
      <c r="O320" s="51">
        <v>2</v>
      </c>
      <c r="P320" s="51">
        <v>9</v>
      </c>
      <c r="Q320" s="51">
        <v>19</v>
      </c>
      <c r="R320" s="51">
        <v>2</v>
      </c>
      <c r="S320" s="51">
        <v>3</v>
      </c>
      <c r="T320" s="51">
        <v>4</v>
      </c>
      <c r="U320" s="51">
        <v>39</v>
      </c>
      <c r="V320" s="51">
        <v>6</v>
      </c>
      <c r="W320" s="51" t="s">
        <v>345</v>
      </c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6">
        <f t="shared" si="4"/>
        <v>447</v>
      </c>
      <c r="B321" s="54">
        <v>41801</v>
      </c>
      <c r="C321" s="52" t="s">
        <v>309</v>
      </c>
      <c r="D321" s="52" t="s">
        <v>321</v>
      </c>
      <c r="E321" s="51">
        <v>515</v>
      </c>
      <c r="F321" s="51">
        <v>4</v>
      </c>
      <c r="G321" s="51">
        <v>240</v>
      </c>
      <c r="H321" s="51">
        <v>1</v>
      </c>
      <c r="I321" s="51">
        <v>3</v>
      </c>
      <c r="J321" s="51">
        <v>2</v>
      </c>
      <c r="K321" s="51">
        <v>1</v>
      </c>
      <c r="L321" s="51">
        <v>0</v>
      </c>
      <c r="M321" s="51">
        <v>0</v>
      </c>
      <c r="N321" s="51">
        <v>92</v>
      </c>
      <c r="O321" s="51">
        <v>2</v>
      </c>
      <c r="P321" s="51">
        <v>7</v>
      </c>
      <c r="Q321" s="51">
        <v>16</v>
      </c>
      <c r="R321" s="51">
        <v>3</v>
      </c>
      <c r="S321" s="51">
        <v>1</v>
      </c>
      <c r="T321" s="51">
        <v>8</v>
      </c>
      <c r="U321" s="51">
        <v>69</v>
      </c>
      <c r="V321" s="51">
        <v>2</v>
      </c>
      <c r="W321" s="51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6">
        <f t="shared" si="4"/>
        <v>561</v>
      </c>
      <c r="B322" s="54">
        <v>41801</v>
      </c>
      <c r="C322" s="52" t="s">
        <v>309</v>
      </c>
      <c r="D322" s="52" t="s">
        <v>321</v>
      </c>
      <c r="E322" s="51">
        <v>530</v>
      </c>
      <c r="F322" s="51">
        <v>4</v>
      </c>
      <c r="G322" s="51">
        <v>354</v>
      </c>
      <c r="H322" s="51">
        <v>2</v>
      </c>
      <c r="I322" s="51">
        <v>3</v>
      </c>
      <c r="J322" s="51">
        <v>1</v>
      </c>
      <c r="K322" s="51">
        <v>2</v>
      </c>
      <c r="L322" s="51">
        <v>0</v>
      </c>
      <c r="M322" s="51">
        <v>0</v>
      </c>
      <c r="N322" s="51">
        <v>57</v>
      </c>
      <c r="O322" s="51">
        <v>3</v>
      </c>
      <c r="P322" s="51">
        <v>11</v>
      </c>
      <c r="Q322" s="51">
        <v>23</v>
      </c>
      <c r="R322" s="51">
        <v>2</v>
      </c>
      <c r="S322" s="51">
        <v>0</v>
      </c>
      <c r="T322" s="51">
        <v>2</v>
      </c>
      <c r="U322" s="51">
        <v>96</v>
      </c>
      <c r="V322" s="51">
        <v>5</v>
      </c>
      <c r="W322" s="51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6">
        <f t="shared" si="4"/>
        <v>527</v>
      </c>
      <c r="B323" s="54">
        <v>41801</v>
      </c>
      <c r="C323" s="52" t="s">
        <v>309</v>
      </c>
      <c r="D323" s="52" t="s">
        <v>321</v>
      </c>
      <c r="E323" s="51">
        <v>545</v>
      </c>
      <c r="F323" s="51">
        <v>4</v>
      </c>
      <c r="G323" s="51">
        <v>328</v>
      </c>
      <c r="H323" s="51">
        <v>1</v>
      </c>
      <c r="I323" s="51">
        <v>1</v>
      </c>
      <c r="J323" s="51">
        <v>0</v>
      </c>
      <c r="K323" s="51">
        <v>2</v>
      </c>
      <c r="L323" s="51">
        <v>0</v>
      </c>
      <c r="M323" s="51">
        <v>0</v>
      </c>
      <c r="N323" s="51">
        <v>75</v>
      </c>
      <c r="O323" s="51">
        <v>5</v>
      </c>
      <c r="P323" s="51">
        <v>2</v>
      </c>
      <c r="Q323" s="51">
        <v>18</v>
      </c>
      <c r="R323" s="51">
        <v>4</v>
      </c>
      <c r="S323" s="51">
        <v>0</v>
      </c>
      <c r="T323" s="51">
        <v>2</v>
      </c>
      <c r="U323" s="51">
        <v>86</v>
      </c>
      <c r="V323" s="51">
        <v>3</v>
      </c>
      <c r="W323" s="51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6">
        <f t="shared" si="4"/>
        <v>570</v>
      </c>
      <c r="B324" s="54">
        <v>41801</v>
      </c>
      <c r="C324" s="52" t="s">
        <v>309</v>
      </c>
      <c r="D324" s="52" t="s">
        <v>321</v>
      </c>
      <c r="E324" s="51">
        <v>600</v>
      </c>
      <c r="F324" s="51">
        <v>4</v>
      </c>
      <c r="G324" s="51">
        <v>346</v>
      </c>
      <c r="H324" s="51">
        <v>3</v>
      </c>
      <c r="I324" s="51">
        <v>2</v>
      </c>
      <c r="J324" s="51">
        <v>0</v>
      </c>
      <c r="K324" s="51">
        <v>1</v>
      </c>
      <c r="L324" s="51">
        <v>0</v>
      </c>
      <c r="M324" s="51">
        <v>0</v>
      </c>
      <c r="N324" s="51">
        <v>66</v>
      </c>
      <c r="O324" s="51">
        <v>6</v>
      </c>
      <c r="P324" s="51">
        <v>2</v>
      </c>
      <c r="Q324" s="51">
        <v>12</v>
      </c>
      <c r="R324" s="51">
        <v>3</v>
      </c>
      <c r="S324" s="51">
        <v>1</v>
      </c>
      <c r="T324" s="51">
        <v>1</v>
      </c>
      <c r="U324" s="51">
        <v>124</v>
      </c>
      <c r="V324" s="51">
        <v>3</v>
      </c>
      <c r="W324" s="51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6">
        <f t="shared" ref="A325:A388" si="5">SUM(G325:V325)</f>
        <v>618</v>
      </c>
      <c r="B325" s="54">
        <v>41801</v>
      </c>
      <c r="C325" s="52" t="s">
        <v>309</v>
      </c>
      <c r="D325" s="52" t="s">
        <v>321</v>
      </c>
      <c r="E325" s="51">
        <v>615</v>
      </c>
      <c r="F325" s="51">
        <v>4</v>
      </c>
      <c r="G325" s="51">
        <v>335</v>
      </c>
      <c r="H325" s="51">
        <v>1</v>
      </c>
      <c r="I325" s="51">
        <v>0</v>
      </c>
      <c r="J325" s="51">
        <v>0</v>
      </c>
      <c r="K325" s="51">
        <v>2</v>
      </c>
      <c r="L325" s="51">
        <v>0</v>
      </c>
      <c r="M325" s="51">
        <v>0</v>
      </c>
      <c r="N325" s="51">
        <v>77</v>
      </c>
      <c r="O325" s="51">
        <v>2</v>
      </c>
      <c r="P325" s="51">
        <v>5</v>
      </c>
      <c r="Q325" s="51">
        <v>8</v>
      </c>
      <c r="R325" s="51">
        <v>4</v>
      </c>
      <c r="S325" s="51">
        <v>1</v>
      </c>
      <c r="T325" s="51">
        <v>0</v>
      </c>
      <c r="U325" s="51">
        <v>178</v>
      </c>
      <c r="V325" s="51">
        <v>5</v>
      </c>
      <c r="W325" s="51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6">
        <f t="shared" si="5"/>
        <v>681</v>
      </c>
      <c r="B326" s="54">
        <v>41801</v>
      </c>
      <c r="C326" s="52" t="s">
        <v>309</v>
      </c>
      <c r="D326" s="52" t="s">
        <v>321</v>
      </c>
      <c r="E326" s="51">
        <v>630</v>
      </c>
      <c r="F326" s="51">
        <v>4</v>
      </c>
      <c r="G326" s="51">
        <v>351</v>
      </c>
      <c r="H326" s="51">
        <v>1</v>
      </c>
      <c r="I326" s="51">
        <v>1</v>
      </c>
      <c r="J326" s="51">
        <v>0</v>
      </c>
      <c r="K326" s="51">
        <v>3</v>
      </c>
      <c r="L326" s="51">
        <v>0</v>
      </c>
      <c r="M326" s="51">
        <v>0</v>
      </c>
      <c r="N326" s="51">
        <v>60</v>
      </c>
      <c r="O326" s="51">
        <v>3</v>
      </c>
      <c r="P326" s="51">
        <v>6</v>
      </c>
      <c r="Q326" s="51">
        <v>17</v>
      </c>
      <c r="R326" s="51">
        <v>0</v>
      </c>
      <c r="S326" s="51">
        <v>0</v>
      </c>
      <c r="T326" s="51">
        <v>0</v>
      </c>
      <c r="U326" s="51">
        <v>239</v>
      </c>
      <c r="V326" s="51">
        <v>0</v>
      </c>
      <c r="W326" s="51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6">
        <f t="shared" si="5"/>
        <v>668</v>
      </c>
      <c r="B327" s="54">
        <v>41801</v>
      </c>
      <c r="C327" s="52" t="s">
        <v>309</v>
      </c>
      <c r="D327" s="52" t="s">
        <v>321</v>
      </c>
      <c r="E327" s="51">
        <v>645</v>
      </c>
      <c r="F327" s="51">
        <v>4</v>
      </c>
      <c r="G327" s="51">
        <v>340</v>
      </c>
      <c r="H327" s="51">
        <v>1</v>
      </c>
      <c r="I327" s="51">
        <v>0</v>
      </c>
      <c r="J327" s="51">
        <v>1</v>
      </c>
      <c r="K327" s="51">
        <v>1</v>
      </c>
      <c r="L327" s="51">
        <v>0</v>
      </c>
      <c r="M327" s="51">
        <v>0</v>
      </c>
      <c r="N327" s="51">
        <v>70</v>
      </c>
      <c r="O327" s="51">
        <v>3</v>
      </c>
      <c r="P327" s="51">
        <v>9</v>
      </c>
      <c r="Q327" s="51">
        <v>15</v>
      </c>
      <c r="R327" s="51">
        <v>3</v>
      </c>
      <c r="S327" s="51">
        <v>0</v>
      </c>
      <c r="T327" s="51">
        <v>0</v>
      </c>
      <c r="U327" s="51">
        <v>222</v>
      </c>
      <c r="V327" s="51">
        <v>3</v>
      </c>
      <c r="W327" s="51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6">
        <f t="shared" si="5"/>
        <v>619</v>
      </c>
      <c r="B328" s="54">
        <v>41801</v>
      </c>
      <c r="C328" s="52" t="s">
        <v>309</v>
      </c>
      <c r="D328" s="52" t="s">
        <v>321</v>
      </c>
      <c r="E328" s="51">
        <v>700</v>
      </c>
      <c r="F328" s="51">
        <v>4</v>
      </c>
      <c r="G328" s="51">
        <v>346</v>
      </c>
      <c r="H328" s="51">
        <v>0</v>
      </c>
      <c r="I328" s="51">
        <v>0</v>
      </c>
      <c r="J328" s="51">
        <v>2</v>
      </c>
      <c r="K328" s="51">
        <v>2</v>
      </c>
      <c r="L328" s="51">
        <v>0</v>
      </c>
      <c r="M328" s="51">
        <v>0</v>
      </c>
      <c r="N328" s="51">
        <v>75</v>
      </c>
      <c r="O328" s="51">
        <v>3</v>
      </c>
      <c r="P328" s="51">
        <v>5</v>
      </c>
      <c r="Q328" s="51">
        <v>10</v>
      </c>
      <c r="R328" s="51">
        <v>1</v>
      </c>
      <c r="S328" s="51">
        <v>0</v>
      </c>
      <c r="T328" s="51">
        <v>0</v>
      </c>
      <c r="U328" s="51">
        <v>174</v>
      </c>
      <c r="V328" s="51">
        <v>1</v>
      </c>
      <c r="W328" s="51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6">
        <f t="shared" si="5"/>
        <v>613</v>
      </c>
      <c r="B329" s="54">
        <v>41801</v>
      </c>
      <c r="C329" s="52" t="s">
        <v>309</v>
      </c>
      <c r="D329" s="52" t="s">
        <v>321</v>
      </c>
      <c r="E329" s="51">
        <v>715</v>
      </c>
      <c r="F329" s="51">
        <v>4</v>
      </c>
      <c r="G329" s="51">
        <v>356</v>
      </c>
      <c r="H329" s="51">
        <v>0</v>
      </c>
      <c r="I329" s="51">
        <v>0</v>
      </c>
      <c r="J329" s="51">
        <v>1</v>
      </c>
      <c r="K329" s="51">
        <v>2</v>
      </c>
      <c r="L329" s="51">
        <v>0</v>
      </c>
      <c r="M329" s="51">
        <v>0</v>
      </c>
      <c r="N329" s="51">
        <v>53</v>
      </c>
      <c r="O329" s="51">
        <v>2</v>
      </c>
      <c r="P329" s="51">
        <v>6</v>
      </c>
      <c r="Q329" s="51">
        <v>13</v>
      </c>
      <c r="R329" s="51">
        <v>2</v>
      </c>
      <c r="S329" s="51">
        <v>0</v>
      </c>
      <c r="T329" s="51">
        <v>0</v>
      </c>
      <c r="U329" s="51">
        <v>178</v>
      </c>
      <c r="V329" s="51">
        <v>0</v>
      </c>
      <c r="W329" s="51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6">
        <f t="shared" si="5"/>
        <v>611</v>
      </c>
      <c r="B330" s="54">
        <v>41801</v>
      </c>
      <c r="C330" s="52" t="s">
        <v>309</v>
      </c>
      <c r="D330" s="52" t="s">
        <v>321</v>
      </c>
      <c r="E330" s="51">
        <v>730</v>
      </c>
      <c r="F330" s="51">
        <v>4</v>
      </c>
      <c r="G330" s="51">
        <v>373</v>
      </c>
      <c r="H330" s="51">
        <v>2</v>
      </c>
      <c r="I330" s="51">
        <v>2</v>
      </c>
      <c r="J330" s="51">
        <v>2</v>
      </c>
      <c r="K330" s="51">
        <v>2</v>
      </c>
      <c r="L330" s="51">
        <v>0</v>
      </c>
      <c r="M330" s="51">
        <v>0</v>
      </c>
      <c r="N330" s="51">
        <v>24</v>
      </c>
      <c r="O330" s="51">
        <v>2</v>
      </c>
      <c r="P330" s="51">
        <v>4</v>
      </c>
      <c r="Q330" s="51">
        <v>12</v>
      </c>
      <c r="R330" s="51">
        <v>4</v>
      </c>
      <c r="S330" s="51">
        <v>0</v>
      </c>
      <c r="T330" s="51">
        <v>0</v>
      </c>
      <c r="U330" s="51">
        <v>183</v>
      </c>
      <c r="V330" s="51">
        <v>1</v>
      </c>
      <c r="W330" s="51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6">
        <f t="shared" si="5"/>
        <v>637</v>
      </c>
      <c r="B331" s="54">
        <v>41801</v>
      </c>
      <c r="C331" s="52" t="s">
        <v>309</v>
      </c>
      <c r="D331" s="52" t="s">
        <v>321</v>
      </c>
      <c r="E331" s="51">
        <v>745</v>
      </c>
      <c r="F331" s="51">
        <v>4</v>
      </c>
      <c r="G331" s="51">
        <v>398</v>
      </c>
      <c r="H331" s="51">
        <v>3</v>
      </c>
      <c r="I331" s="51">
        <v>0</v>
      </c>
      <c r="J331" s="51">
        <v>1</v>
      </c>
      <c r="K331" s="51">
        <v>2</v>
      </c>
      <c r="L331" s="51">
        <v>0</v>
      </c>
      <c r="M331" s="51">
        <v>0</v>
      </c>
      <c r="N331" s="51">
        <v>23</v>
      </c>
      <c r="O331" s="51">
        <v>1</v>
      </c>
      <c r="P331" s="51">
        <v>6</v>
      </c>
      <c r="Q331" s="51">
        <v>17</v>
      </c>
      <c r="R331" s="51">
        <v>1</v>
      </c>
      <c r="S331" s="51">
        <v>0</v>
      </c>
      <c r="T331" s="51">
        <v>0</v>
      </c>
      <c r="U331" s="51">
        <v>185</v>
      </c>
      <c r="V331" s="51">
        <v>0</v>
      </c>
      <c r="W331" s="51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6">
        <f t="shared" si="5"/>
        <v>664</v>
      </c>
      <c r="B332" s="54">
        <v>41801</v>
      </c>
      <c r="C332" s="52" t="s">
        <v>309</v>
      </c>
      <c r="D332" s="52" t="s">
        <v>321</v>
      </c>
      <c r="E332" s="51">
        <v>800</v>
      </c>
      <c r="F332" s="51">
        <v>4</v>
      </c>
      <c r="G332" s="51">
        <v>431</v>
      </c>
      <c r="H332" s="51">
        <v>1</v>
      </c>
      <c r="I332" s="51">
        <v>2</v>
      </c>
      <c r="J332" s="51">
        <v>1</v>
      </c>
      <c r="K332" s="51">
        <v>3</v>
      </c>
      <c r="L332" s="51">
        <v>0</v>
      </c>
      <c r="M332" s="51">
        <v>0</v>
      </c>
      <c r="N332" s="51">
        <v>38</v>
      </c>
      <c r="O332" s="51">
        <v>2</v>
      </c>
      <c r="P332" s="51">
        <v>3</v>
      </c>
      <c r="Q332" s="51">
        <v>22</v>
      </c>
      <c r="R332" s="51">
        <v>5</v>
      </c>
      <c r="S332" s="51">
        <v>0</v>
      </c>
      <c r="T332" s="51">
        <v>0</v>
      </c>
      <c r="U332" s="51">
        <v>156</v>
      </c>
      <c r="V332" s="51">
        <v>0</v>
      </c>
      <c r="W332" s="51" t="s">
        <v>346</v>
      </c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6">
        <f t="shared" si="5"/>
        <v>669</v>
      </c>
      <c r="B333" s="54">
        <v>41801</v>
      </c>
      <c r="C333" s="52" t="s">
        <v>309</v>
      </c>
      <c r="D333" s="52" t="s">
        <v>321</v>
      </c>
      <c r="E333" s="51">
        <v>815</v>
      </c>
      <c r="F333" s="51">
        <v>4</v>
      </c>
      <c r="G333" s="51">
        <v>450</v>
      </c>
      <c r="H333" s="51">
        <v>2</v>
      </c>
      <c r="I333" s="51">
        <v>1</v>
      </c>
      <c r="J333" s="51">
        <v>2</v>
      </c>
      <c r="K333" s="51">
        <v>3</v>
      </c>
      <c r="L333" s="51">
        <v>0</v>
      </c>
      <c r="M333" s="51">
        <v>0</v>
      </c>
      <c r="N333" s="51">
        <v>18</v>
      </c>
      <c r="O333" s="51">
        <v>2</v>
      </c>
      <c r="P333" s="51">
        <v>7</v>
      </c>
      <c r="Q333" s="51">
        <v>29</v>
      </c>
      <c r="R333" s="51">
        <v>5</v>
      </c>
      <c r="S333" s="51">
        <v>0</v>
      </c>
      <c r="T333" s="51">
        <v>0</v>
      </c>
      <c r="U333" s="51">
        <v>150</v>
      </c>
      <c r="V333" s="51">
        <v>0</v>
      </c>
      <c r="W333" s="51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6">
        <f t="shared" si="5"/>
        <v>677</v>
      </c>
      <c r="B334" s="54">
        <v>41801</v>
      </c>
      <c r="C334" s="52" t="s">
        <v>309</v>
      </c>
      <c r="D334" s="52" t="s">
        <v>321</v>
      </c>
      <c r="E334" s="51">
        <v>830</v>
      </c>
      <c r="F334" s="51">
        <v>4</v>
      </c>
      <c r="G334" s="51">
        <v>450</v>
      </c>
      <c r="H334" s="51">
        <v>2</v>
      </c>
      <c r="I334" s="51">
        <v>0</v>
      </c>
      <c r="J334" s="51">
        <v>1</v>
      </c>
      <c r="K334" s="51">
        <v>2</v>
      </c>
      <c r="L334" s="51">
        <v>0</v>
      </c>
      <c r="M334" s="51">
        <v>0</v>
      </c>
      <c r="N334" s="51">
        <v>23</v>
      </c>
      <c r="O334" s="51">
        <v>4</v>
      </c>
      <c r="P334" s="51">
        <v>10</v>
      </c>
      <c r="Q334" s="51">
        <v>24</v>
      </c>
      <c r="R334" s="51">
        <v>11</v>
      </c>
      <c r="S334" s="51">
        <v>2</v>
      </c>
      <c r="T334" s="51">
        <v>0</v>
      </c>
      <c r="U334" s="51">
        <v>148</v>
      </c>
      <c r="V334" s="51">
        <v>0</v>
      </c>
      <c r="W334" s="51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6">
        <f t="shared" si="5"/>
        <v>674</v>
      </c>
      <c r="B335" s="54">
        <v>41801</v>
      </c>
      <c r="C335" s="52" t="s">
        <v>309</v>
      </c>
      <c r="D335" s="52" t="s">
        <v>321</v>
      </c>
      <c r="E335" s="51">
        <v>845</v>
      </c>
      <c r="F335" s="51">
        <v>4</v>
      </c>
      <c r="G335" s="51">
        <v>487</v>
      </c>
      <c r="H335" s="51">
        <v>1</v>
      </c>
      <c r="I335" s="51">
        <v>2</v>
      </c>
      <c r="J335" s="51">
        <v>2</v>
      </c>
      <c r="K335" s="51">
        <v>1</v>
      </c>
      <c r="L335" s="51">
        <v>0</v>
      </c>
      <c r="M335" s="51">
        <v>0</v>
      </c>
      <c r="N335" s="51">
        <v>11</v>
      </c>
      <c r="O335" s="51">
        <v>2</v>
      </c>
      <c r="P335" s="51">
        <v>9</v>
      </c>
      <c r="Q335" s="51">
        <v>18</v>
      </c>
      <c r="R335" s="51">
        <v>6</v>
      </c>
      <c r="S335" s="51">
        <v>1</v>
      </c>
      <c r="T335" s="51">
        <v>1</v>
      </c>
      <c r="U335" s="51">
        <v>133</v>
      </c>
      <c r="V335" s="51">
        <v>0</v>
      </c>
      <c r="W335" s="51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6">
        <f t="shared" si="5"/>
        <v>756</v>
      </c>
      <c r="B336" s="54">
        <v>41801</v>
      </c>
      <c r="C336" s="52" t="s">
        <v>309</v>
      </c>
      <c r="D336" s="52" t="s">
        <v>321</v>
      </c>
      <c r="E336" s="51">
        <v>900</v>
      </c>
      <c r="F336" s="51">
        <v>4</v>
      </c>
      <c r="G336" s="51">
        <v>573</v>
      </c>
      <c r="H336" s="51">
        <v>1</v>
      </c>
      <c r="I336" s="51">
        <v>0</v>
      </c>
      <c r="J336" s="51">
        <v>0</v>
      </c>
      <c r="K336" s="51">
        <v>3</v>
      </c>
      <c r="L336" s="51">
        <v>0</v>
      </c>
      <c r="M336" s="51">
        <v>0</v>
      </c>
      <c r="N336" s="51">
        <v>11</v>
      </c>
      <c r="O336" s="51">
        <v>2</v>
      </c>
      <c r="P336" s="51">
        <v>8</v>
      </c>
      <c r="Q336" s="51">
        <v>23</v>
      </c>
      <c r="R336" s="51">
        <v>3</v>
      </c>
      <c r="S336" s="51">
        <v>0</v>
      </c>
      <c r="T336" s="51">
        <v>0</v>
      </c>
      <c r="U336" s="51">
        <v>132</v>
      </c>
      <c r="V336" s="51">
        <v>0</v>
      </c>
      <c r="W336" s="51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6">
        <f t="shared" si="5"/>
        <v>798</v>
      </c>
      <c r="B337" s="54">
        <v>41801</v>
      </c>
      <c r="C337" s="52" t="s">
        <v>309</v>
      </c>
      <c r="D337" s="52" t="s">
        <v>321</v>
      </c>
      <c r="E337" s="51">
        <v>915</v>
      </c>
      <c r="F337" s="51">
        <v>4</v>
      </c>
      <c r="G337" s="51">
        <v>592</v>
      </c>
      <c r="H337" s="51">
        <v>1</v>
      </c>
      <c r="I337" s="51">
        <v>0</v>
      </c>
      <c r="J337" s="51">
        <v>2</v>
      </c>
      <c r="K337" s="51">
        <v>2</v>
      </c>
      <c r="L337" s="51">
        <v>0</v>
      </c>
      <c r="M337" s="51">
        <v>0</v>
      </c>
      <c r="N337" s="51">
        <v>21</v>
      </c>
      <c r="O337" s="51">
        <v>3</v>
      </c>
      <c r="P337" s="51">
        <v>11</v>
      </c>
      <c r="Q337" s="51">
        <v>25</v>
      </c>
      <c r="R337" s="51">
        <v>0</v>
      </c>
      <c r="S337" s="51">
        <v>0</v>
      </c>
      <c r="T337" s="51">
        <v>0</v>
      </c>
      <c r="U337" s="51">
        <v>140</v>
      </c>
      <c r="V337" s="51">
        <v>1</v>
      </c>
      <c r="W337" s="51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6">
        <f t="shared" si="5"/>
        <v>811</v>
      </c>
      <c r="B338" s="54">
        <v>41801</v>
      </c>
      <c r="C338" s="52" t="s">
        <v>309</v>
      </c>
      <c r="D338" s="52" t="s">
        <v>321</v>
      </c>
      <c r="E338" s="51">
        <v>930</v>
      </c>
      <c r="F338" s="51">
        <v>4</v>
      </c>
      <c r="G338" s="51">
        <v>615</v>
      </c>
      <c r="H338" s="51">
        <v>0</v>
      </c>
      <c r="I338" s="51">
        <v>0</v>
      </c>
      <c r="J338" s="51">
        <v>3</v>
      </c>
      <c r="K338" s="51">
        <v>1</v>
      </c>
      <c r="L338" s="51">
        <v>0</v>
      </c>
      <c r="M338" s="51">
        <v>0</v>
      </c>
      <c r="N338" s="51">
        <v>17</v>
      </c>
      <c r="O338" s="51">
        <v>4</v>
      </c>
      <c r="P338" s="51">
        <v>8</v>
      </c>
      <c r="Q338" s="51">
        <v>20</v>
      </c>
      <c r="R338" s="51">
        <v>2</v>
      </c>
      <c r="S338" s="51">
        <v>1</v>
      </c>
      <c r="T338" s="51">
        <v>0</v>
      </c>
      <c r="U338" s="51">
        <v>138</v>
      </c>
      <c r="V338" s="51">
        <v>2</v>
      </c>
      <c r="W338" s="51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6">
        <f t="shared" si="5"/>
        <v>864</v>
      </c>
      <c r="B339" s="54">
        <v>41801</v>
      </c>
      <c r="C339" s="52" t="s">
        <v>309</v>
      </c>
      <c r="D339" s="52" t="s">
        <v>321</v>
      </c>
      <c r="E339" s="51">
        <v>945</v>
      </c>
      <c r="F339" s="51">
        <v>4</v>
      </c>
      <c r="G339" s="51">
        <v>603</v>
      </c>
      <c r="H339" s="51">
        <v>0</v>
      </c>
      <c r="I339" s="51">
        <v>0</v>
      </c>
      <c r="J339" s="51">
        <v>5</v>
      </c>
      <c r="K339" s="51">
        <v>2</v>
      </c>
      <c r="L339" s="51">
        <v>0</v>
      </c>
      <c r="M339" s="51">
        <v>0</v>
      </c>
      <c r="N339" s="51">
        <v>21</v>
      </c>
      <c r="O339" s="51">
        <v>2</v>
      </c>
      <c r="P339" s="51">
        <v>8</v>
      </c>
      <c r="Q339" s="51">
        <v>53</v>
      </c>
      <c r="R339" s="51">
        <v>2</v>
      </c>
      <c r="S339" s="51">
        <v>0</v>
      </c>
      <c r="T339" s="51">
        <v>0</v>
      </c>
      <c r="U339" s="51">
        <v>167</v>
      </c>
      <c r="V339" s="51">
        <v>1</v>
      </c>
      <c r="W339" s="51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6">
        <f t="shared" si="5"/>
        <v>837</v>
      </c>
      <c r="B340" s="54">
        <v>41801</v>
      </c>
      <c r="C340" s="52" t="s">
        <v>309</v>
      </c>
      <c r="D340" s="52" t="s">
        <v>321</v>
      </c>
      <c r="E340" s="51">
        <v>1000</v>
      </c>
      <c r="F340" s="51">
        <v>4</v>
      </c>
      <c r="G340" s="51">
        <v>594</v>
      </c>
      <c r="H340" s="51">
        <v>0</v>
      </c>
      <c r="I340" s="51">
        <v>1</v>
      </c>
      <c r="J340" s="51">
        <v>2</v>
      </c>
      <c r="K340" s="51">
        <v>1</v>
      </c>
      <c r="L340" s="51">
        <v>0</v>
      </c>
      <c r="M340" s="51">
        <v>0</v>
      </c>
      <c r="N340" s="51">
        <v>31</v>
      </c>
      <c r="O340" s="51">
        <v>2</v>
      </c>
      <c r="P340" s="51">
        <v>5</v>
      </c>
      <c r="Q340" s="51">
        <v>31</v>
      </c>
      <c r="R340" s="51">
        <v>13</v>
      </c>
      <c r="S340" s="51">
        <v>0</v>
      </c>
      <c r="T340" s="51">
        <v>1</v>
      </c>
      <c r="U340" s="51">
        <v>154</v>
      </c>
      <c r="V340" s="51">
        <v>2</v>
      </c>
      <c r="W340" s="51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6">
        <f t="shared" si="5"/>
        <v>744</v>
      </c>
      <c r="B341" s="54">
        <v>41801</v>
      </c>
      <c r="C341" s="52" t="s">
        <v>309</v>
      </c>
      <c r="D341" s="52" t="s">
        <v>321</v>
      </c>
      <c r="E341" s="51">
        <v>1015</v>
      </c>
      <c r="F341" s="51">
        <v>4</v>
      </c>
      <c r="G341" s="51">
        <v>543</v>
      </c>
      <c r="H341" s="51">
        <v>0</v>
      </c>
      <c r="I341" s="51">
        <v>1</v>
      </c>
      <c r="J341" s="51">
        <v>1</v>
      </c>
      <c r="K341" s="51">
        <v>3</v>
      </c>
      <c r="L341" s="51">
        <v>0</v>
      </c>
      <c r="M341" s="51">
        <v>0</v>
      </c>
      <c r="N341" s="51">
        <v>16</v>
      </c>
      <c r="O341" s="51">
        <v>4</v>
      </c>
      <c r="P341" s="51">
        <v>5</v>
      </c>
      <c r="Q341" s="51">
        <v>21</v>
      </c>
      <c r="R341" s="51">
        <v>14</v>
      </c>
      <c r="S341" s="51">
        <v>3</v>
      </c>
      <c r="T341" s="51">
        <v>6</v>
      </c>
      <c r="U341" s="51">
        <v>126</v>
      </c>
      <c r="V341" s="51">
        <v>1</v>
      </c>
      <c r="W341" s="51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6">
        <f t="shared" si="5"/>
        <v>847</v>
      </c>
      <c r="B342" s="54">
        <v>41801</v>
      </c>
      <c r="C342" s="52" t="s">
        <v>309</v>
      </c>
      <c r="D342" s="52" t="s">
        <v>321</v>
      </c>
      <c r="E342" s="51">
        <v>1030</v>
      </c>
      <c r="F342" s="51">
        <v>4</v>
      </c>
      <c r="G342" s="51">
        <v>609</v>
      </c>
      <c r="H342" s="51">
        <v>0</v>
      </c>
      <c r="I342" s="51">
        <v>1</v>
      </c>
      <c r="J342" s="51">
        <v>1</v>
      </c>
      <c r="K342" s="51">
        <v>2</v>
      </c>
      <c r="L342" s="51">
        <v>0</v>
      </c>
      <c r="M342" s="51">
        <v>0</v>
      </c>
      <c r="N342" s="51">
        <v>26</v>
      </c>
      <c r="O342" s="51">
        <v>3</v>
      </c>
      <c r="P342" s="51">
        <v>7</v>
      </c>
      <c r="Q342" s="51">
        <v>29</v>
      </c>
      <c r="R342" s="51">
        <v>15</v>
      </c>
      <c r="S342" s="51">
        <v>2</v>
      </c>
      <c r="T342" s="51">
        <v>2</v>
      </c>
      <c r="U342" s="51">
        <v>150</v>
      </c>
      <c r="V342" s="51">
        <v>0</v>
      </c>
      <c r="W342" s="51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6">
        <f t="shared" si="5"/>
        <v>831</v>
      </c>
      <c r="B343" s="54">
        <v>41801</v>
      </c>
      <c r="C343" s="52" t="s">
        <v>309</v>
      </c>
      <c r="D343" s="52" t="s">
        <v>321</v>
      </c>
      <c r="E343" s="51">
        <v>1045</v>
      </c>
      <c r="F343" s="51">
        <v>4</v>
      </c>
      <c r="G343" s="51">
        <v>608</v>
      </c>
      <c r="H343" s="51">
        <v>0</v>
      </c>
      <c r="I343" s="51">
        <v>1</v>
      </c>
      <c r="J343" s="51">
        <v>2</v>
      </c>
      <c r="K343" s="51">
        <v>2</v>
      </c>
      <c r="L343" s="51">
        <v>0</v>
      </c>
      <c r="M343" s="51">
        <v>0</v>
      </c>
      <c r="N343" s="51">
        <v>18</v>
      </c>
      <c r="O343" s="51">
        <v>3</v>
      </c>
      <c r="P343" s="51">
        <v>8</v>
      </c>
      <c r="Q343" s="51">
        <v>33</v>
      </c>
      <c r="R343" s="51">
        <v>9</v>
      </c>
      <c r="S343" s="51">
        <v>0</v>
      </c>
      <c r="T343" s="51">
        <v>4</v>
      </c>
      <c r="U343" s="51">
        <v>143</v>
      </c>
      <c r="V343" s="51">
        <v>0</v>
      </c>
      <c r="W343" s="51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6">
        <f t="shared" si="5"/>
        <v>848</v>
      </c>
      <c r="B344" s="54">
        <v>41801</v>
      </c>
      <c r="C344" s="52" t="s">
        <v>309</v>
      </c>
      <c r="D344" s="52" t="s">
        <v>321</v>
      </c>
      <c r="E344" s="51">
        <v>1100</v>
      </c>
      <c r="F344" s="51">
        <v>4</v>
      </c>
      <c r="G344" s="51">
        <v>624</v>
      </c>
      <c r="H344" s="51">
        <v>0</v>
      </c>
      <c r="I344" s="51">
        <v>0</v>
      </c>
      <c r="J344" s="51">
        <v>1</v>
      </c>
      <c r="K344" s="51">
        <v>2</v>
      </c>
      <c r="L344" s="51">
        <v>0</v>
      </c>
      <c r="M344" s="51">
        <v>0</v>
      </c>
      <c r="N344" s="51">
        <v>10</v>
      </c>
      <c r="O344" s="51">
        <v>3</v>
      </c>
      <c r="P344" s="51">
        <v>9</v>
      </c>
      <c r="Q344" s="51">
        <v>28</v>
      </c>
      <c r="R344" s="51">
        <v>10</v>
      </c>
      <c r="S344" s="51">
        <v>4</v>
      </c>
      <c r="T344" s="51">
        <v>4</v>
      </c>
      <c r="U344" s="51">
        <v>152</v>
      </c>
      <c r="V344" s="51">
        <v>1</v>
      </c>
      <c r="W344" s="51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6">
        <f t="shared" si="5"/>
        <v>755</v>
      </c>
      <c r="B345" s="54">
        <v>41801</v>
      </c>
      <c r="C345" s="52" t="s">
        <v>309</v>
      </c>
      <c r="D345" s="52" t="s">
        <v>321</v>
      </c>
      <c r="E345" s="51">
        <v>1115</v>
      </c>
      <c r="F345" s="51">
        <v>4</v>
      </c>
      <c r="G345" s="51">
        <v>543</v>
      </c>
      <c r="H345" s="51">
        <v>0</v>
      </c>
      <c r="I345" s="51">
        <v>2</v>
      </c>
      <c r="J345" s="51">
        <v>2</v>
      </c>
      <c r="K345" s="51">
        <v>1</v>
      </c>
      <c r="L345" s="51">
        <v>0</v>
      </c>
      <c r="M345" s="51">
        <v>0</v>
      </c>
      <c r="N345" s="51">
        <v>21</v>
      </c>
      <c r="O345" s="51">
        <v>3</v>
      </c>
      <c r="P345" s="51">
        <v>5</v>
      </c>
      <c r="Q345" s="51">
        <v>31</v>
      </c>
      <c r="R345" s="51">
        <v>14</v>
      </c>
      <c r="S345" s="51">
        <v>1</v>
      </c>
      <c r="T345" s="51">
        <v>0</v>
      </c>
      <c r="U345" s="51">
        <v>132</v>
      </c>
      <c r="V345" s="51">
        <v>0</v>
      </c>
      <c r="W345" s="51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6">
        <f t="shared" si="5"/>
        <v>805</v>
      </c>
      <c r="B346" s="54">
        <v>41801</v>
      </c>
      <c r="C346" s="52" t="s">
        <v>309</v>
      </c>
      <c r="D346" s="52" t="s">
        <v>321</v>
      </c>
      <c r="E346" s="51">
        <v>1130</v>
      </c>
      <c r="F346" s="51">
        <v>4</v>
      </c>
      <c r="G346" s="51">
        <v>582</v>
      </c>
      <c r="H346" s="51">
        <v>0</v>
      </c>
      <c r="I346" s="51">
        <v>0</v>
      </c>
      <c r="J346" s="51">
        <v>1</v>
      </c>
      <c r="K346" s="51">
        <v>3</v>
      </c>
      <c r="L346" s="51">
        <v>0</v>
      </c>
      <c r="M346" s="51">
        <v>0</v>
      </c>
      <c r="N346" s="51">
        <v>19</v>
      </c>
      <c r="O346" s="51">
        <v>3</v>
      </c>
      <c r="P346" s="51">
        <v>8</v>
      </c>
      <c r="Q346" s="51">
        <v>31</v>
      </c>
      <c r="R346" s="51">
        <v>8</v>
      </c>
      <c r="S346" s="51">
        <v>4</v>
      </c>
      <c r="T346" s="51">
        <v>6</v>
      </c>
      <c r="U346" s="51">
        <v>140</v>
      </c>
      <c r="V346" s="51">
        <v>0</v>
      </c>
      <c r="W346" s="51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6">
        <f t="shared" si="5"/>
        <v>787</v>
      </c>
      <c r="B347" s="54">
        <v>41801</v>
      </c>
      <c r="C347" s="52" t="s">
        <v>309</v>
      </c>
      <c r="D347" s="52" t="s">
        <v>321</v>
      </c>
      <c r="E347" s="51">
        <v>1145</v>
      </c>
      <c r="F347" s="51">
        <v>4</v>
      </c>
      <c r="G347" s="51">
        <v>560</v>
      </c>
      <c r="H347" s="51">
        <v>0</v>
      </c>
      <c r="I347" s="51">
        <v>0</v>
      </c>
      <c r="J347" s="51">
        <v>3</v>
      </c>
      <c r="K347" s="51">
        <v>0</v>
      </c>
      <c r="L347" s="51">
        <v>0</v>
      </c>
      <c r="M347" s="51">
        <v>0</v>
      </c>
      <c r="N347" s="51">
        <v>19</v>
      </c>
      <c r="O347" s="51">
        <v>3</v>
      </c>
      <c r="P347" s="51">
        <v>3</v>
      </c>
      <c r="Q347" s="51">
        <v>29</v>
      </c>
      <c r="R347" s="51">
        <v>17</v>
      </c>
      <c r="S347" s="51">
        <v>3</v>
      </c>
      <c r="T347" s="51">
        <v>0</v>
      </c>
      <c r="U347" s="51">
        <v>149</v>
      </c>
      <c r="V347" s="51">
        <v>1</v>
      </c>
      <c r="W347" s="51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6">
        <f t="shared" si="5"/>
        <v>750</v>
      </c>
      <c r="B348" s="54">
        <v>41801</v>
      </c>
      <c r="C348" s="52" t="s">
        <v>309</v>
      </c>
      <c r="D348" s="52" t="s">
        <v>321</v>
      </c>
      <c r="E348" s="51">
        <v>1200</v>
      </c>
      <c r="F348" s="51">
        <v>4</v>
      </c>
      <c r="G348" s="51">
        <v>509</v>
      </c>
      <c r="H348" s="51">
        <v>0</v>
      </c>
      <c r="I348" s="51">
        <v>0</v>
      </c>
      <c r="J348" s="51">
        <v>0</v>
      </c>
      <c r="K348" s="51">
        <v>4</v>
      </c>
      <c r="L348" s="51">
        <v>0</v>
      </c>
      <c r="M348" s="51">
        <v>0</v>
      </c>
      <c r="N348" s="51">
        <v>20</v>
      </c>
      <c r="O348" s="51">
        <v>4</v>
      </c>
      <c r="P348" s="51">
        <v>11</v>
      </c>
      <c r="Q348" s="51">
        <v>30</v>
      </c>
      <c r="R348" s="51">
        <v>15</v>
      </c>
      <c r="S348" s="51">
        <v>2</v>
      </c>
      <c r="T348" s="51">
        <v>6</v>
      </c>
      <c r="U348" s="51">
        <v>149</v>
      </c>
      <c r="V348" s="51">
        <v>0</v>
      </c>
      <c r="W348" s="51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6">
        <f t="shared" si="5"/>
        <v>795</v>
      </c>
      <c r="B349" s="54">
        <v>41801</v>
      </c>
      <c r="C349" s="52" t="s">
        <v>309</v>
      </c>
      <c r="D349" s="52" t="s">
        <v>321</v>
      </c>
      <c r="E349" s="51">
        <v>1215</v>
      </c>
      <c r="F349" s="51">
        <v>4</v>
      </c>
      <c r="G349" s="51">
        <v>573</v>
      </c>
      <c r="H349" s="51">
        <v>0</v>
      </c>
      <c r="I349" s="51">
        <v>2</v>
      </c>
      <c r="J349" s="51">
        <v>2</v>
      </c>
      <c r="K349" s="51">
        <v>1</v>
      </c>
      <c r="L349" s="51">
        <v>0</v>
      </c>
      <c r="M349" s="51">
        <v>0</v>
      </c>
      <c r="N349" s="51">
        <v>28</v>
      </c>
      <c r="O349" s="51">
        <v>4</v>
      </c>
      <c r="P349" s="51">
        <v>7</v>
      </c>
      <c r="Q349" s="51">
        <v>24</v>
      </c>
      <c r="R349" s="51">
        <v>7</v>
      </c>
      <c r="S349" s="51">
        <v>2</v>
      </c>
      <c r="T349" s="51">
        <v>3</v>
      </c>
      <c r="U349" s="51">
        <v>140</v>
      </c>
      <c r="V349" s="51">
        <v>2</v>
      </c>
      <c r="W349" s="51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6">
        <f t="shared" si="5"/>
        <v>797</v>
      </c>
      <c r="B350" s="54">
        <v>41801</v>
      </c>
      <c r="C350" s="52" t="s">
        <v>309</v>
      </c>
      <c r="D350" s="52" t="s">
        <v>321</v>
      </c>
      <c r="E350" s="51">
        <v>1230</v>
      </c>
      <c r="F350" s="51">
        <v>4</v>
      </c>
      <c r="G350" s="51">
        <v>570</v>
      </c>
      <c r="H350" s="51">
        <v>0</v>
      </c>
      <c r="I350" s="51">
        <v>1</v>
      </c>
      <c r="J350" s="51">
        <v>1</v>
      </c>
      <c r="K350" s="51">
        <v>2</v>
      </c>
      <c r="L350" s="51">
        <v>0</v>
      </c>
      <c r="M350" s="51">
        <v>0</v>
      </c>
      <c r="N350" s="51">
        <v>27</v>
      </c>
      <c r="O350" s="51">
        <v>2</v>
      </c>
      <c r="P350" s="51">
        <v>3</v>
      </c>
      <c r="Q350" s="51">
        <v>33</v>
      </c>
      <c r="R350" s="51">
        <v>11</v>
      </c>
      <c r="S350" s="51">
        <v>0</v>
      </c>
      <c r="T350" s="51">
        <v>2</v>
      </c>
      <c r="U350" s="51">
        <v>145</v>
      </c>
      <c r="V350" s="51">
        <v>0</v>
      </c>
      <c r="W350" s="51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6">
        <f t="shared" si="5"/>
        <v>792</v>
      </c>
      <c r="B351" s="54">
        <v>41801</v>
      </c>
      <c r="C351" s="52" t="s">
        <v>309</v>
      </c>
      <c r="D351" s="52" t="s">
        <v>321</v>
      </c>
      <c r="E351" s="51">
        <v>1245</v>
      </c>
      <c r="F351" s="51">
        <v>4</v>
      </c>
      <c r="G351" s="51">
        <v>590</v>
      </c>
      <c r="H351" s="51">
        <v>0</v>
      </c>
      <c r="I351" s="51">
        <v>0</v>
      </c>
      <c r="J351" s="51">
        <v>3</v>
      </c>
      <c r="K351" s="51">
        <v>0</v>
      </c>
      <c r="L351" s="51">
        <v>0</v>
      </c>
      <c r="M351" s="51">
        <v>0</v>
      </c>
      <c r="N351" s="51">
        <v>22</v>
      </c>
      <c r="O351" s="51">
        <v>2</v>
      </c>
      <c r="P351" s="51">
        <v>4</v>
      </c>
      <c r="Q351" s="51">
        <v>27</v>
      </c>
      <c r="R351" s="51">
        <v>5</v>
      </c>
      <c r="S351" s="51">
        <v>0</v>
      </c>
      <c r="T351" s="51">
        <v>1</v>
      </c>
      <c r="U351" s="51">
        <v>138</v>
      </c>
      <c r="V351" s="51">
        <v>0</v>
      </c>
      <c r="W351" s="51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6">
        <f t="shared" si="5"/>
        <v>798</v>
      </c>
      <c r="B352" s="54">
        <v>41801</v>
      </c>
      <c r="C352" s="52" t="s">
        <v>309</v>
      </c>
      <c r="D352" s="52" t="s">
        <v>321</v>
      </c>
      <c r="E352" s="51">
        <v>1300</v>
      </c>
      <c r="F352" s="51">
        <v>4</v>
      </c>
      <c r="G352" s="51">
        <v>539</v>
      </c>
      <c r="H352" s="51">
        <v>0</v>
      </c>
      <c r="I352" s="51">
        <v>0</v>
      </c>
      <c r="J352" s="51">
        <v>2</v>
      </c>
      <c r="K352" s="51">
        <v>2</v>
      </c>
      <c r="L352" s="51">
        <v>0</v>
      </c>
      <c r="M352" s="51">
        <v>0</v>
      </c>
      <c r="N352" s="51">
        <v>30</v>
      </c>
      <c r="O352" s="51">
        <v>1</v>
      </c>
      <c r="P352" s="51">
        <v>5</v>
      </c>
      <c r="Q352" s="51">
        <v>28</v>
      </c>
      <c r="R352" s="51">
        <v>4</v>
      </c>
      <c r="S352" s="51">
        <v>2</v>
      </c>
      <c r="T352" s="51">
        <v>2</v>
      </c>
      <c r="U352" s="51">
        <v>183</v>
      </c>
      <c r="V352" s="51">
        <v>0</v>
      </c>
      <c r="W352" s="51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6">
        <f t="shared" si="5"/>
        <v>883</v>
      </c>
      <c r="B353" s="54">
        <v>41801</v>
      </c>
      <c r="C353" s="52" t="s">
        <v>309</v>
      </c>
      <c r="D353" s="52" t="s">
        <v>321</v>
      </c>
      <c r="E353" s="51">
        <v>1315</v>
      </c>
      <c r="F353" s="51">
        <v>4</v>
      </c>
      <c r="G353" s="51">
        <v>635</v>
      </c>
      <c r="H353" s="51">
        <v>0</v>
      </c>
      <c r="I353" s="51">
        <v>0</v>
      </c>
      <c r="J353" s="51">
        <v>2</v>
      </c>
      <c r="K353" s="51">
        <v>2</v>
      </c>
      <c r="L353" s="51">
        <v>0</v>
      </c>
      <c r="M353" s="51">
        <v>0</v>
      </c>
      <c r="N353" s="51">
        <v>31</v>
      </c>
      <c r="O353" s="51">
        <v>3</v>
      </c>
      <c r="P353" s="51">
        <v>8</v>
      </c>
      <c r="Q353" s="51">
        <v>32</v>
      </c>
      <c r="R353" s="51">
        <v>6</v>
      </c>
      <c r="S353" s="51">
        <v>2</v>
      </c>
      <c r="T353" s="51">
        <v>3</v>
      </c>
      <c r="U353" s="51">
        <v>159</v>
      </c>
      <c r="V353" s="51">
        <v>0</v>
      </c>
      <c r="W353" s="51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6">
        <f t="shared" si="5"/>
        <v>812</v>
      </c>
      <c r="B354" s="54">
        <v>41801</v>
      </c>
      <c r="C354" s="52" t="s">
        <v>309</v>
      </c>
      <c r="D354" s="52" t="s">
        <v>321</v>
      </c>
      <c r="E354" s="51">
        <v>1330</v>
      </c>
      <c r="F354" s="51">
        <v>4</v>
      </c>
      <c r="G354" s="51">
        <v>577</v>
      </c>
      <c r="H354" s="51">
        <v>0</v>
      </c>
      <c r="I354" s="51">
        <v>1</v>
      </c>
      <c r="J354" s="51">
        <v>1</v>
      </c>
      <c r="K354" s="51">
        <v>2</v>
      </c>
      <c r="L354" s="51">
        <v>0</v>
      </c>
      <c r="M354" s="51">
        <v>0</v>
      </c>
      <c r="N354" s="51">
        <v>18</v>
      </c>
      <c r="O354" s="51">
        <v>1</v>
      </c>
      <c r="P354" s="51">
        <v>7</v>
      </c>
      <c r="Q354" s="51">
        <v>43</v>
      </c>
      <c r="R354" s="51">
        <v>14</v>
      </c>
      <c r="S354" s="51">
        <v>4</v>
      </c>
      <c r="T354" s="51">
        <v>1</v>
      </c>
      <c r="U354" s="51">
        <v>143</v>
      </c>
      <c r="V354" s="51">
        <v>0</v>
      </c>
      <c r="W354" s="51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6">
        <f t="shared" si="5"/>
        <v>881</v>
      </c>
      <c r="B355" s="54">
        <v>41801</v>
      </c>
      <c r="C355" s="52" t="s">
        <v>309</v>
      </c>
      <c r="D355" s="52" t="s">
        <v>321</v>
      </c>
      <c r="E355" s="51">
        <v>1345</v>
      </c>
      <c r="F355" s="51">
        <v>4</v>
      </c>
      <c r="G355" s="51">
        <v>672</v>
      </c>
      <c r="H355" s="51">
        <v>0</v>
      </c>
      <c r="I355" s="51">
        <v>1</v>
      </c>
      <c r="J355" s="51">
        <v>3</v>
      </c>
      <c r="K355" s="51">
        <v>1</v>
      </c>
      <c r="L355" s="51">
        <v>0</v>
      </c>
      <c r="M355" s="51">
        <v>0</v>
      </c>
      <c r="N355" s="51">
        <v>18</v>
      </c>
      <c r="O355" s="51">
        <v>1</v>
      </c>
      <c r="P355" s="51">
        <v>5</v>
      </c>
      <c r="Q355" s="51">
        <v>37</v>
      </c>
      <c r="R355" s="51">
        <v>5</v>
      </c>
      <c r="S355" s="51">
        <v>1</v>
      </c>
      <c r="T355" s="51">
        <v>3</v>
      </c>
      <c r="U355" s="51">
        <v>134</v>
      </c>
      <c r="V355" s="51">
        <v>0</v>
      </c>
      <c r="W355" s="51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6">
        <f t="shared" si="5"/>
        <v>772</v>
      </c>
      <c r="B356" s="54">
        <v>41801</v>
      </c>
      <c r="C356" s="52" t="s">
        <v>309</v>
      </c>
      <c r="D356" s="52" t="s">
        <v>321</v>
      </c>
      <c r="E356" s="51">
        <v>1400</v>
      </c>
      <c r="F356" s="51">
        <v>4</v>
      </c>
      <c r="G356" s="51">
        <v>553</v>
      </c>
      <c r="H356" s="51">
        <v>1</v>
      </c>
      <c r="I356" s="51">
        <v>1</v>
      </c>
      <c r="J356" s="51">
        <v>2</v>
      </c>
      <c r="K356" s="51">
        <v>2</v>
      </c>
      <c r="L356" s="51">
        <v>0</v>
      </c>
      <c r="M356" s="51">
        <v>0</v>
      </c>
      <c r="N356" s="51">
        <v>19</v>
      </c>
      <c r="O356" s="51">
        <v>1</v>
      </c>
      <c r="P356" s="51">
        <v>10</v>
      </c>
      <c r="Q356" s="51">
        <v>28</v>
      </c>
      <c r="R356" s="51">
        <v>11</v>
      </c>
      <c r="S356" s="51">
        <v>2</v>
      </c>
      <c r="T356" s="51">
        <v>3</v>
      </c>
      <c r="U356" s="51">
        <v>136</v>
      </c>
      <c r="V356" s="51">
        <v>3</v>
      </c>
      <c r="W356" s="51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6">
        <f t="shared" si="5"/>
        <v>770</v>
      </c>
      <c r="B357" s="54">
        <v>41801</v>
      </c>
      <c r="C357" s="52" t="s">
        <v>309</v>
      </c>
      <c r="D357" s="52" t="s">
        <v>321</v>
      </c>
      <c r="E357" s="51">
        <v>1415</v>
      </c>
      <c r="F357" s="51">
        <v>4</v>
      </c>
      <c r="G357" s="51">
        <v>524</v>
      </c>
      <c r="H357" s="51">
        <v>0</v>
      </c>
      <c r="I357" s="51">
        <v>0</v>
      </c>
      <c r="J357" s="51">
        <v>2</v>
      </c>
      <c r="K357" s="51">
        <v>2</v>
      </c>
      <c r="L357" s="51">
        <v>0</v>
      </c>
      <c r="M357" s="51">
        <v>0</v>
      </c>
      <c r="N357" s="51">
        <v>33</v>
      </c>
      <c r="O357" s="51">
        <v>4</v>
      </c>
      <c r="P357" s="51">
        <v>11</v>
      </c>
      <c r="Q357" s="51">
        <v>32</v>
      </c>
      <c r="R357" s="51">
        <v>8</v>
      </c>
      <c r="S357" s="51">
        <v>3</v>
      </c>
      <c r="T357" s="51">
        <v>6</v>
      </c>
      <c r="U357" s="51">
        <v>143</v>
      </c>
      <c r="V357" s="51">
        <v>2</v>
      </c>
      <c r="W357" s="51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6">
        <f t="shared" si="5"/>
        <v>798</v>
      </c>
      <c r="B358" s="54">
        <v>41801</v>
      </c>
      <c r="C358" s="52" t="s">
        <v>309</v>
      </c>
      <c r="D358" s="52" t="s">
        <v>321</v>
      </c>
      <c r="E358" s="51">
        <v>1430</v>
      </c>
      <c r="F358" s="51">
        <v>4</v>
      </c>
      <c r="G358" s="51">
        <v>550</v>
      </c>
      <c r="H358" s="51">
        <v>1</v>
      </c>
      <c r="I358" s="51">
        <v>0</v>
      </c>
      <c r="J358" s="51">
        <v>1</v>
      </c>
      <c r="K358" s="51">
        <v>1</v>
      </c>
      <c r="L358" s="51">
        <v>0</v>
      </c>
      <c r="M358" s="51">
        <v>0</v>
      </c>
      <c r="N358" s="51">
        <v>28</v>
      </c>
      <c r="O358" s="51">
        <v>3</v>
      </c>
      <c r="P358" s="51">
        <v>11</v>
      </c>
      <c r="Q358" s="51">
        <v>23</v>
      </c>
      <c r="R358" s="51">
        <v>10</v>
      </c>
      <c r="S358" s="51">
        <v>2</v>
      </c>
      <c r="T358" s="51">
        <v>2</v>
      </c>
      <c r="U358" s="51">
        <v>162</v>
      </c>
      <c r="V358" s="51">
        <v>4</v>
      </c>
      <c r="W358" s="51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6">
        <f t="shared" si="5"/>
        <v>782</v>
      </c>
      <c r="B359" s="54">
        <v>41801</v>
      </c>
      <c r="C359" s="52" t="s">
        <v>309</v>
      </c>
      <c r="D359" s="52" t="s">
        <v>321</v>
      </c>
      <c r="E359" s="51">
        <v>1445</v>
      </c>
      <c r="F359" s="51">
        <v>4</v>
      </c>
      <c r="G359" s="51">
        <v>534</v>
      </c>
      <c r="H359" s="51">
        <v>0</v>
      </c>
      <c r="I359" s="51">
        <v>1</v>
      </c>
      <c r="J359" s="51">
        <v>1</v>
      </c>
      <c r="K359" s="51">
        <v>1</v>
      </c>
      <c r="L359" s="51">
        <v>0</v>
      </c>
      <c r="M359" s="51">
        <v>0</v>
      </c>
      <c r="N359" s="51">
        <v>26</v>
      </c>
      <c r="O359" s="51">
        <v>0</v>
      </c>
      <c r="P359" s="51">
        <v>13</v>
      </c>
      <c r="Q359" s="51">
        <v>50</v>
      </c>
      <c r="R359" s="51">
        <v>13</v>
      </c>
      <c r="S359" s="51">
        <v>1</v>
      </c>
      <c r="T359" s="51">
        <v>1</v>
      </c>
      <c r="U359" s="51">
        <v>139</v>
      </c>
      <c r="V359" s="51">
        <v>2</v>
      </c>
      <c r="W359" s="51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6">
        <f t="shared" si="5"/>
        <v>828</v>
      </c>
      <c r="B360" s="54">
        <v>41801</v>
      </c>
      <c r="C360" s="52" t="s">
        <v>309</v>
      </c>
      <c r="D360" s="52" t="s">
        <v>321</v>
      </c>
      <c r="E360" s="51">
        <v>1500</v>
      </c>
      <c r="F360" s="51">
        <v>4</v>
      </c>
      <c r="G360" s="51">
        <v>549</v>
      </c>
      <c r="H360" s="51">
        <v>1</v>
      </c>
      <c r="I360" s="51">
        <v>0</v>
      </c>
      <c r="J360" s="51">
        <v>2</v>
      </c>
      <c r="K360" s="51">
        <v>1</v>
      </c>
      <c r="L360" s="51">
        <v>0</v>
      </c>
      <c r="M360" s="51">
        <v>0</v>
      </c>
      <c r="N360" s="51">
        <v>34</v>
      </c>
      <c r="O360" s="51">
        <v>1</v>
      </c>
      <c r="P360" s="51">
        <v>17</v>
      </c>
      <c r="Q360" s="51">
        <v>54</v>
      </c>
      <c r="R360" s="51">
        <v>15</v>
      </c>
      <c r="S360" s="51">
        <v>0</v>
      </c>
      <c r="T360" s="51">
        <v>1</v>
      </c>
      <c r="U360" s="51">
        <v>150</v>
      </c>
      <c r="V360" s="51">
        <v>3</v>
      </c>
      <c r="W360" s="51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6">
        <f t="shared" si="5"/>
        <v>751</v>
      </c>
      <c r="B361" s="54">
        <v>41801</v>
      </c>
      <c r="C361" s="52" t="s">
        <v>309</v>
      </c>
      <c r="D361" s="52" t="s">
        <v>321</v>
      </c>
      <c r="E361" s="51">
        <v>1515</v>
      </c>
      <c r="F361" s="51">
        <v>4</v>
      </c>
      <c r="G361" s="51">
        <v>469</v>
      </c>
      <c r="H361" s="51">
        <v>0</v>
      </c>
      <c r="I361" s="51">
        <v>1</v>
      </c>
      <c r="J361" s="51">
        <v>1</v>
      </c>
      <c r="K361" s="51">
        <v>1</v>
      </c>
      <c r="L361" s="51">
        <v>0</v>
      </c>
      <c r="M361" s="51">
        <v>0</v>
      </c>
      <c r="N361" s="51">
        <v>42</v>
      </c>
      <c r="O361" s="51">
        <v>7</v>
      </c>
      <c r="P361" s="51">
        <v>13</v>
      </c>
      <c r="Q361" s="51">
        <v>32</v>
      </c>
      <c r="R361" s="51">
        <v>8</v>
      </c>
      <c r="S361" s="51">
        <v>4</v>
      </c>
      <c r="T361" s="51">
        <v>2</v>
      </c>
      <c r="U361" s="51">
        <v>169</v>
      </c>
      <c r="V361" s="51">
        <v>2</v>
      </c>
      <c r="W361" s="51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6">
        <f t="shared" si="5"/>
        <v>788</v>
      </c>
      <c r="B362" s="54">
        <v>41801</v>
      </c>
      <c r="C362" s="52" t="s">
        <v>309</v>
      </c>
      <c r="D362" s="52" t="s">
        <v>321</v>
      </c>
      <c r="E362" s="51">
        <v>1530</v>
      </c>
      <c r="F362" s="51">
        <v>4</v>
      </c>
      <c r="G362" s="51">
        <v>502</v>
      </c>
      <c r="H362" s="51">
        <v>0</v>
      </c>
      <c r="I362" s="51">
        <v>0</v>
      </c>
      <c r="J362" s="51">
        <v>1</v>
      </c>
      <c r="K362" s="51">
        <v>1</v>
      </c>
      <c r="L362" s="51">
        <v>0</v>
      </c>
      <c r="M362" s="51">
        <v>0</v>
      </c>
      <c r="N362" s="51">
        <v>49</v>
      </c>
      <c r="O362" s="51">
        <v>2</v>
      </c>
      <c r="P362" s="51">
        <v>7</v>
      </c>
      <c r="Q362" s="51">
        <v>40</v>
      </c>
      <c r="R362" s="51">
        <v>14</v>
      </c>
      <c r="S362" s="51">
        <v>5</v>
      </c>
      <c r="T362" s="51">
        <v>1</v>
      </c>
      <c r="U362" s="51">
        <v>163</v>
      </c>
      <c r="V362" s="51">
        <v>3</v>
      </c>
      <c r="W362" s="51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6">
        <f t="shared" si="5"/>
        <v>813</v>
      </c>
      <c r="B363" s="54">
        <v>41801</v>
      </c>
      <c r="C363" s="52" t="s">
        <v>309</v>
      </c>
      <c r="D363" s="52" t="s">
        <v>321</v>
      </c>
      <c r="E363" s="51">
        <v>1545</v>
      </c>
      <c r="F363" s="51">
        <v>4</v>
      </c>
      <c r="G363" s="51">
        <v>483</v>
      </c>
      <c r="H363" s="51">
        <v>0</v>
      </c>
      <c r="I363" s="51">
        <v>0</v>
      </c>
      <c r="J363" s="51">
        <v>1</v>
      </c>
      <c r="K363" s="51">
        <v>2</v>
      </c>
      <c r="L363" s="51">
        <v>0</v>
      </c>
      <c r="M363" s="51">
        <v>0</v>
      </c>
      <c r="N363" s="51">
        <v>38</v>
      </c>
      <c r="O363" s="51">
        <v>2</v>
      </c>
      <c r="P363" s="51">
        <v>9</v>
      </c>
      <c r="Q363" s="51">
        <v>66</v>
      </c>
      <c r="R363" s="51">
        <v>13</v>
      </c>
      <c r="S363" s="51">
        <v>1</v>
      </c>
      <c r="T363" s="51">
        <v>4</v>
      </c>
      <c r="U363" s="51">
        <v>193</v>
      </c>
      <c r="V363" s="51">
        <v>1</v>
      </c>
      <c r="W363" s="51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6">
        <f t="shared" si="5"/>
        <v>769</v>
      </c>
      <c r="B364" s="54">
        <v>41801</v>
      </c>
      <c r="C364" s="52" t="s">
        <v>309</v>
      </c>
      <c r="D364" s="52" t="s">
        <v>321</v>
      </c>
      <c r="E364" s="51">
        <v>1600</v>
      </c>
      <c r="F364" s="51">
        <v>4</v>
      </c>
      <c r="G364" s="51">
        <v>465</v>
      </c>
      <c r="H364" s="51">
        <v>0</v>
      </c>
      <c r="I364" s="51">
        <v>2</v>
      </c>
      <c r="J364" s="51">
        <v>2</v>
      </c>
      <c r="K364" s="51">
        <v>0</v>
      </c>
      <c r="L364" s="51">
        <v>0</v>
      </c>
      <c r="M364" s="51">
        <v>0</v>
      </c>
      <c r="N364" s="51">
        <v>42</v>
      </c>
      <c r="O364" s="51">
        <v>2</v>
      </c>
      <c r="P364" s="51">
        <v>20</v>
      </c>
      <c r="Q364" s="51">
        <v>45</v>
      </c>
      <c r="R364" s="51">
        <v>7</v>
      </c>
      <c r="S364" s="51">
        <v>0</v>
      </c>
      <c r="T364" s="51">
        <v>6</v>
      </c>
      <c r="U364" s="51">
        <v>176</v>
      </c>
      <c r="V364" s="51">
        <v>2</v>
      </c>
      <c r="W364" s="51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6">
        <f t="shared" si="5"/>
        <v>794</v>
      </c>
      <c r="B365" s="54">
        <v>41801</v>
      </c>
      <c r="C365" s="52" t="s">
        <v>309</v>
      </c>
      <c r="D365" s="52" t="s">
        <v>321</v>
      </c>
      <c r="E365" s="51">
        <v>1615</v>
      </c>
      <c r="F365" s="51">
        <v>4</v>
      </c>
      <c r="G365" s="51">
        <v>475</v>
      </c>
      <c r="H365" s="51">
        <v>0</v>
      </c>
      <c r="I365" s="51">
        <v>0</v>
      </c>
      <c r="J365" s="51">
        <v>0</v>
      </c>
      <c r="K365" s="51">
        <v>4</v>
      </c>
      <c r="L365" s="51">
        <v>0</v>
      </c>
      <c r="M365" s="51">
        <v>0</v>
      </c>
      <c r="N365" s="51">
        <v>57</v>
      </c>
      <c r="O365" s="51">
        <v>2</v>
      </c>
      <c r="P365" s="51">
        <v>10</v>
      </c>
      <c r="Q365" s="51">
        <v>36</v>
      </c>
      <c r="R365" s="51">
        <v>6</v>
      </c>
      <c r="S365" s="51">
        <v>5</v>
      </c>
      <c r="T365" s="51">
        <v>3</v>
      </c>
      <c r="U365" s="51">
        <v>191</v>
      </c>
      <c r="V365" s="51">
        <v>5</v>
      </c>
      <c r="W365" s="51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6">
        <f t="shared" si="5"/>
        <v>794</v>
      </c>
      <c r="B366" s="54">
        <v>41801</v>
      </c>
      <c r="C366" s="52" t="s">
        <v>309</v>
      </c>
      <c r="D366" s="52" t="s">
        <v>321</v>
      </c>
      <c r="E366" s="51">
        <v>1630</v>
      </c>
      <c r="F366" s="51">
        <v>4</v>
      </c>
      <c r="G366" s="51">
        <v>463</v>
      </c>
      <c r="H366" s="51">
        <v>0</v>
      </c>
      <c r="I366" s="51">
        <v>1</v>
      </c>
      <c r="J366" s="51">
        <v>2</v>
      </c>
      <c r="K366" s="51">
        <v>1</v>
      </c>
      <c r="L366" s="51">
        <v>0</v>
      </c>
      <c r="M366" s="51">
        <v>0</v>
      </c>
      <c r="N366" s="51">
        <v>66</v>
      </c>
      <c r="O366" s="51">
        <v>3</v>
      </c>
      <c r="P366" s="51">
        <v>11</v>
      </c>
      <c r="Q366" s="51">
        <v>41</v>
      </c>
      <c r="R366" s="51">
        <v>6</v>
      </c>
      <c r="S366" s="51">
        <v>1</v>
      </c>
      <c r="T366" s="51">
        <v>1</v>
      </c>
      <c r="U366" s="51">
        <v>187</v>
      </c>
      <c r="V366" s="51">
        <v>11</v>
      </c>
      <c r="W366" s="51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6">
        <f t="shared" si="5"/>
        <v>797</v>
      </c>
      <c r="B367" s="54">
        <v>41801</v>
      </c>
      <c r="C367" s="52" t="s">
        <v>309</v>
      </c>
      <c r="D367" s="52" t="s">
        <v>321</v>
      </c>
      <c r="E367" s="51">
        <v>1645</v>
      </c>
      <c r="F367" s="51">
        <v>4</v>
      </c>
      <c r="G367" s="51">
        <v>486</v>
      </c>
      <c r="H367" s="51">
        <v>0</v>
      </c>
      <c r="I367" s="51">
        <v>0</v>
      </c>
      <c r="J367" s="51">
        <v>2</v>
      </c>
      <c r="K367" s="51">
        <v>2</v>
      </c>
      <c r="L367" s="51">
        <v>0</v>
      </c>
      <c r="M367" s="51">
        <v>0</v>
      </c>
      <c r="N367" s="51">
        <v>47</v>
      </c>
      <c r="O367" s="51">
        <v>6</v>
      </c>
      <c r="P367" s="51">
        <v>14</v>
      </c>
      <c r="Q367" s="51">
        <v>35</v>
      </c>
      <c r="R367" s="51">
        <v>3</v>
      </c>
      <c r="S367" s="51">
        <v>0</v>
      </c>
      <c r="T367" s="51">
        <v>2</v>
      </c>
      <c r="U367" s="51">
        <v>198</v>
      </c>
      <c r="V367" s="51">
        <v>2</v>
      </c>
      <c r="W367" s="51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6">
        <f t="shared" si="5"/>
        <v>817</v>
      </c>
      <c r="B368" s="54">
        <v>41801</v>
      </c>
      <c r="C368" s="52" t="s">
        <v>309</v>
      </c>
      <c r="D368" s="52" t="s">
        <v>321</v>
      </c>
      <c r="E368" s="51">
        <v>1700</v>
      </c>
      <c r="F368" s="51">
        <v>4</v>
      </c>
      <c r="G368" s="51">
        <v>500</v>
      </c>
      <c r="H368" s="51">
        <v>0</v>
      </c>
      <c r="I368" s="51">
        <v>1</v>
      </c>
      <c r="J368" s="51">
        <v>2</v>
      </c>
      <c r="K368" s="51">
        <v>2</v>
      </c>
      <c r="L368" s="51">
        <v>0</v>
      </c>
      <c r="M368" s="51">
        <v>0</v>
      </c>
      <c r="N368" s="51">
        <v>46</v>
      </c>
      <c r="O368" s="51">
        <v>2</v>
      </c>
      <c r="P368" s="51">
        <v>11</v>
      </c>
      <c r="Q368" s="51">
        <v>3</v>
      </c>
      <c r="R368" s="51">
        <v>6</v>
      </c>
      <c r="S368" s="51">
        <v>0</v>
      </c>
      <c r="T368" s="51">
        <v>0</v>
      </c>
      <c r="U368" s="51">
        <v>232</v>
      </c>
      <c r="V368" s="51">
        <v>12</v>
      </c>
      <c r="W368" s="51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6">
        <f t="shared" si="5"/>
        <v>873</v>
      </c>
      <c r="B369" s="54">
        <v>41801</v>
      </c>
      <c r="C369" s="52" t="s">
        <v>309</v>
      </c>
      <c r="D369" s="52" t="s">
        <v>321</v>
      </c>
      <c r="E369" s="51">
        <v>1715</v>
      </c>
      <c r="F369" s="51">
        <v>4</v>
      </c>
      <c r="G369" s="51">
        <v>467</v>
      </c>
      <c r="H369" s="51">
        <v>0</v>
      </c>
      <c r="I369" s="51">
        <v>0</v>
      </c>
      <c r="J369" s="51">
        <v>2</v>
      </c>
      <c r="K369" s="51">
        <v>2</v>
      </c>
      <c r="L369" s="51">
        <v>0</v>
      </c>
      <c r="M369" s="51">
        <v>0</v>
      </c>
      <c r="N369" s="51">
        <v>32</v>
      </c>
      <c r="O369" s="51">
        <v>1</v>
      </c>
      <c r="P369" s="51">
        <v>13</v>
      </c>
      <c r="Q369" s="51">
        <v>26</v>
      </c>
      <c r="R369" s="51">
        <v>4</v>
      </c>
      <c r="S369" s="51">
        <v>1</v>
      </c>
      <c r="T369" s="51">
        <v>2</v>
      </c>
      <c r="U369" s="51">
        <v>321</v>
      </c>
      <c r="V369" s="51">
        <v>2</v>
      </c>
      <c r="W369" s="51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6">
        <f t="shared" si="5"/>
        <v>981</v>
      </c>
      <c r="B370" s="54">
        <v>41801</v>
      </c>
      <c r="C370" s="52" t="s">
        <v>309</v>
      </c>
      <c r="D370" s="52" t="s">
        <v>321</v>
      </c>
      <c r="E370" s="51">
        <v>1730</v>
      </c>
      <c r="F370" s="51">
        <v>4</v>
      </c>
      <c r="G370" s="51">
        <v>552</v>
      </c>
      <c r="H370" s="51">
        <v>1</v>
      </c>
      <c r="I370" s="51">
        <v>0</v>
      </c>
      <c r="J370" s="51">
        <v>4</v>
      </c>
      <c r="K370" s="51">
        <v>2</v>
      </c>
      <c r="L370" s="51">
        <v>0</v>
      </c>
      <c r="M370" s="51">
        <v>0</v>
      </c>
      <c r="N370" s="51">
        <v>27</v>
      </c>
      <c r="O370" s="51">
        <v>1</v>
      </c>
      <c r="P370" s="51">
        <v>7</v>
      </c>
      <c r="Q370" s="51">
        <v>17</v>
      </c>
      <c r="R370" s="51">
        <v>1</v>
      </c>
      <c r="S370" s="51">
        <v>0</v>
      </c>
      <c r="T370" s="51">
        <v>0</v>
      </c>
      <c r="U370" s="51">
        <v>357</v>
      </c>
      <c r="V370" s="51">
        <v>12</v>
      </c>
      <c r="W370" s="51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6">
        <f t="shared" si="5"/>
        <v>1004</v>
      </c>
      <c r="B371" s="54">
        <v>41801</v>
      </c>
      <c r="C371" s="52" t="s">
        <v>309</v>
      </c>
      <c r="D371" s="52" t="s">
        <v>321</v>
      </c>
      <c r="E371" s="51">
        <v>1745</v>
      </c>
      <c r="F371" s="51">
        <v>4</v>
      </c>
      <c r="G371" s="51">
        <v>534</v>
      </c>
      <c r="H371" s="51">
        <v>0</v>
      </c>
      <c r="I371" s="51">
        <v>0</v>
      </c>
      <c r="J371" s="51">
        <v>1</v>
      </c>
      <c r="K371" s="51">
        <v>3</v>
      </c>
      <c r="L371" s="51">
        <v>0</v>
      </c>
      <c r="M371" s="51">
        <v>0</v>
      </c>
      <c r="N371" s="51">
        <v>52</v>
      </c>
      <c r="O371" s="51">
        <v>2</v>
      </c>
      <c r="P371" s="51">
        <v>9</v>
      </c>
      <c r="Q371" s="51">
        <v>26</v>
      </c>
      <c r="R371" s="51">
        <v>3</v>
      </c>
      <c r="S371" s="51">
        <v>0</v>
      </c>
      <c r="T371" s="51">
        <v>0</v>
      </c>
      <c r="U371" s="51">
        <v>366</v>
      </c>
      <c r="V371" s="51">
        <v>8</v>
      </c>
      <c r="W371" s="51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6">
        <f t="shared" si="5"/>
        <v>984</v>
      </c>
      <c r="B372" s="54">
        <v>41801</v>
      </c>
      <c r="C372" s="52" t="s">
        <v>309</v>
      </c>
      <c r="D372" s="52" t="s">
        <v>321</v>
      </c>
      <c r="E372" s="51">
        <v>1800</v>
      </c>
      <c r="F372" s="51">
        <v>4</v>
      </c>
      <c r="G372" s="51">
        <v>485</v>
      </c>
      <c r="H372" s="51">
        <v>0</v>
      </c>
      <c r="I372" s="51">
        <v>0</v>
      </c>
      <c r="J372" s="51">
        <v>3</v>
      </c>
      <c r="K372" s="51">
        <v>2</v>
      </c>
      <c r="L372" s="51">
        <v>0</v>
      </c>
      <c r="M372" s="51">
        <v>0</v>
      </c>
      <c r="N372" s="51">
        <v>27</v>
      </c>
      <c r="O372" s="51">
        <v>3</v>
      </c>
      <c r="P372" s="51">
        <v>10</v>
      </c>
      <c r="Q372" s="51">
        <v>18</v>
      </c>
      <c r="R372" s="51">
        <v>3</v>
      </c>
      <c r="S372" s="51">
        <v>1</v>
      </c>
      <c r="T372" s="51">
        <v>0</v>
      </c>
      <c r="U372" s="51">
        <v>407</v>
      </c>
      <c r="V372" s="51">
        <v>25</v>
      </c>
      <c r="W372" s="51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6">
        <f t="shared" si="5"/>
        <v>912</v>
      </c>
      <c r="B373" s="54">
        <v>41801</v>
      </c>
      <c r="C373" s="52" t="s">
        <v>309</v>
      </c>
      <c r="D373" s="52" t="s">
        <v>321</v>
      </c>
      <c r="E373" s="51">
        <v>1815</v>
      </c>
      <c r="F373" s="51">
        <v>4</v>
      </c>
      <c r="G373" s="51">
        <v>475</v>
      </c>
      <c r="H373" s="51">
        <v>0</v>
      </c>
      <c r="I373" s="51">
        <v>0</v>
      </c>
      <c r="J373" s="51">
        <v>3</v>
      </c>
      <c r="K373" s="51">
        <v>2</v>
      </c>
      <c r="L373" s="51">
        <v>0</v>
      </c>
      <c r="M373" s="51">
        <v>0</v>
      </c>
      <c r="N373" s="51">
        <v>51</v>
      </c>
      <c r="O373" s="51">
        <v>2</v>
      </c>
      <c r="P373" s="51">
        <v>8</v>
      </c>
      <c r="Q373" s="51">
        <v>12</v>
      </c>
      <c r="R373" s="51">
        <v>2</v>
      </c>
      <c r="S373" s="51">
        <v>0</v>
      </c>
      <c r="T373" s="51">
        <v>0</v>
      </c>
      <c r="U373" s="51">
        <v>351</v>
      </c>
      <c r="V373" s="51">
        <v>6</v>
      </c>
      <c r="W373" s="51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6">
        <f t="shared" si="5"/>
        <v>940</v>
      </c>
      <c r="B374" s="54">
        <v>41801</v>
      </c>
      <c r="C374" s="52" t="s">
        <v>309</v>
      </c>
      <c r="D374" s="52" t="s">
        <v>321</v>
      </c>
      <c r="E374" s="51">
        <v>1830</v>
      </c>
      <c r="F374" s="51">
        <v>4</v>
      </c>
      <c r="G374" s="51">
        <v>505</v>
      </c>
      <c r="H374" s="51">
        <v>0</v>
      </c>
      <c r="I374" s="51">
        <v>0</v>
      </c>
      <c r="J374" s="51">
        <v>2</v>
      </c>
      <c r="K374" s="51">
        <v>3</v>
      </c>
      <c r="L374" s="51">
        <v>0</v>
      </c>
      <c r="M374" s="51">
        <v>0</v>
      </c>
      <c r="N374" s="51">
        <v>35</v>
      </c>
      <c r="O374" s="51">
        <v>0</v>
      </c>
      <c r="P374" s="51">
        <v>7</v>
      </c>
      <c r="Q374" s="51">
        <v>9</v>
      </c>
      <c r="R374" s="51">
        <v>1</v>
      </c>
      <c r="S374" s="51">
        <v>0</v>
      </c>
      <c r="T374" s="51">
        <v>0</v>
      </c>
      <c r="U374" s="51">
        <v>367</v>
      </c>
      <c r="V374" s="51">
        <v>11</v>
      </c>
      <c r="W374" s="51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6">
        <f t="shared" si="5"/>
        <v>931</v>
      </c>
      <c r="B375" s="54">
        <v>41801</v>
      </c>
      <c r="C375" s="52" t="s">
        <v>309</v>
      </c>
      <c r="D375" s="52" t="s">
        <v>321</v>
      </c>
      <c r="E375" s="51">
        <v>1845</v>
      </c>
      <c r="F375" s="51">
        <v>4</v>
      </c>
      <c r="G375" s="51">
        <v>499</v>
      </c>
      <c r="H375" s="51">
        <v>0</v>
      </c>
      <c r="I375" s="51">
        <v>0</v>
      </c>
      <c r="J375" s="51">
        <v>2</v>
      </c>
      <c r="K375" s="51">
        <v>2</v>
      </c>
      <c r="L375" s="51">
        <v>0</v>
      </c>
      <c r="M375" s="51">
        <v>0</v>
      </c>
      <c r="N375" s="51">
        <v>34</v>
      </c>
      <c r="O375" s="51">
        <v>0</v>
      </c>
      <c r="P375" s="51">
        <v>9</v>
      </c>
      <c r="Q375" s="51">
        <v>23</v>
      </c>
      <c r="R375" s="51">
        <v>3</v>
      </c>
      <c r="S375" s="51">
        <v>0</v>
      </c>
      <c r="T375" s="51">
        <v>0</v>
      </c>
      <c r="U375" s="51">
        <v>346</v>
      </c>
      <c r="V375" s="51">
        <v>13</v>
      </c>
      <c r="W375" s="51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6">
        <f t="shared" si="5"/>
        <v>855</v>
      </c>
      <c r="B376" s="54">
        <v>41801</v>
      </c>
      <c r="C376" s="52" t="s">
        <v>309</v>
      </c>
      <c r="D376" s="52" t="s">
        <v>321</v>
      </c>
      <c r="E376" s="51">
        <v>1900</v>
      </c>
      <c r="F376" s="51">
        <v>4</v>
      </c>
      <c r="G376" s="51">
        <v>487</v>
      </c>
      <c r="H376" s="51">
        <v>2</v>
      </c>
      <c r="I376" s="51">
        <v>2</v>
      </c>
      <c r="J376" s="51">
        <v>3</v>
      </c>
      <c r="K376" s="51">
        <v>3</v>
      </c>
      <c r="L376" s="51">
        <v>0</v>
      </c>
      <c r="M376" s="51">
        <v>0</v>
      </c>
      <c r="N376" s="51">
        <v>30</v>
      </c>
      <c r="O376" s="51">
        <v>4</v>
      </c>
      <c r="P376" s="51">
        <v>1</v>
      </c>
      <c r="Q376" s="51">
        <v>15</v>
      </c>
      <c r="R376" s="51">
        <v>5</v>
      </c>
      <c r="S376" s="51">
        <v>1</v>
      </c>
      <c r="T376" s="51">
        <v>0</v>
      </c>
      <c r="U376" s="51">
        <v>294</v>
      </c>
      <c r="V376" s="51">
        <v>8</v>
      </c>
      <c r="W376" s="51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6">
        <f t="shared" si="5"/>
        <v>882</v>
      </c>
      <c r="B377" s="54">
        <v>41801</v>
      </c>
      <c r="C377" s="52" t="s">
        <v>309</v>
      </c>
      <c r="D377" s="52" t="s">
        <v>321</v>
      </c>
      <c r="E377" s="51">
        <v>1915</v>
      </c>
      <c r="F377" s="51">
        <v>4</v>
      </c>
      <c r="G377" s="51">
        <v>528</v>
      </c>
      <c r="H377" s="51">
        <v>0</v>
      </c>
      <c r="I377" s="51">
        <v>0</v>
      </c>
      <c r="J377" s="51">
        <v>3</v>
      </c>
      <c r="K377" s="51">
        <v>3</v>
      </c>
      <c r="L377" s="51">
        <v>0</v>
      </c>
      <c r="M377" s="51">
        <v>0</v>
      </c>
      <c r="N377" s="51">
        <v>24</v>
      </c>
      <c r="O377" s="51">
        <v>1</v>
      </c>
      <c r="P377" s="51">
        <v>5</v>
      </c>
      <c r="Q377" s="51">
        <v>15</v>
      </c>
      <c r="R377" s="51">
        <v>2</v>
      </c>
      <c r="S377" s="51">
        <v>0</v>
      </c>
      <c r="T377" s="51">
        <v>1</v>
      </c>
      <c r="U377" s="51">
        <v>288</v>
      </c>
      <c r="V377" s="51">
        <v>12</v>
      </c>
      <c r="W377" s="51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6">
        <f t="shared" si="5"/>
        <v>876</v>
      </c>
      <c r="B378" s="54">
        <v>41801</v>
      </c>
      <c r="C378" s="52" t="s">
        <v>309</v>
      </c>
      <c r="D378" s="52" t="s">
        <v>321</v>
      </c>
      <c r="E378" s="51">
        <v>1930</v>
      </c>
      <c r="F378" s="51">
        <v>4</v>
      </c>
      <c r="G378" s="51">
        <v>563</v>
      </c>
      <c r="H378" s="51">
        <v>0</v>
      </c>
      <c r="I378" s="51">
        <v>2</v>
      </c>
      <c r="J378" s="51">
        <v>5</v>
      </c>
      <c r="K378" s="51">
        <v>2</v>
      </c>
      <c r="L378" s="51">
        <v>0</v>
      </c>
      <c r="M378" s="51">
        <v>0</v>
      </c>
      <c r="N378" s="51">
        <v>12</v>
      </c>
      <c r="O378" s="51">
        <v>3</v>
      </c>
      <c r="P378" s="51">
        <v>2</v>
      </c>
      <c r="Q378" s="51">
        <v>12</v>
      </c>
      <c r="R378" s="51">
        <v>3</v>
      </c>
      <c r="S378" s="51">
        <v>0</v>
      </c>
      <c r="T378" s="51">
        <v>2</v>
      </c>
      <c r="U378" s="51">
        <v>263</v>
      </c>
      <c r="V378" s="51">
        <v>7</v>
      </c>
      <c r="W378" s="51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6">
        <f t="shared" si="5"/>
        <v>824</v>
      </c>
      <c r="B379" s="54">
        <v>41801</v>
      </c>
      <c r="C379" s="52" t="s">
        <v>309</v>
      </c>
      <c r="D379" s="52" t="s">
        <v>321</v>
      </c>
      <c r="E379" s="51">
        <v>1945</v>
      </c>
      <c r="F379" s="51">
        <v>4</v>
      </c>
      <c r="G379" s="51">
        <v>580</v>
      </c>
      <c r="H379" s="51">
        <v>0</v>
      </c>
      <c r="I379" s="51">
        <v>1</v>
      </c>
      <c r="J379" s="51">
        <v>3</v>
      </c>
      <c r="K379" s="51">
        <v>2</v>
      </c>
      <c r="L379" s="51">
        <v>0</v>
      </c>
      <c r="M379" s="51">
        <v>0</v>
      </c>
      <c r="N379" s="51">
        <v>9</v>
      </c>
      <c r="O379" s="51">
        <v>1</v>
      </c>
      <c r="P379" s="51">
        <v>4</v>
      </c>
      <c r="Q379" s="51">
        <v>12</v>
      </c>
      <c r="R379" s="51">
        <v>7</v>
      </c>
      <c r="S379" s="51">
        <v>2</v>
      </c>
      <c r="T379" s="51">
        <v>3</v>
      </c>
      <c r="U379" s="51">
        <v>191</v>
      </c>
      <c r="V379" s="51">
        <v>9</v>
      </c>
      <c r="W379" s="51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6">
        <f t="shared" si="5"/>
        <v>776</v>
      </c>
      <c r="B380" s="54">
        <v>41801</v>
      </c>
      <c r="C380" s="52" t="s">
        <v>309</v>
      </c>
      <c r="D380" s="52" t="s">
        <v>321</v>
      </c>
      <c r="E380" s="51">
        <v>2000</v>
      </c>
      <c r="F380" s="51">
        <v>4</v>
      </c>
      <c r="G380" s="51">
        <v>568</v>
      </c>
      <c r="H380" s="51">
        <v>0</v>
      </c>
      <c r="I380" s="51">
        <v>2</v>
      </c>
      <c r="J380" s="51">
        <v>1</v>
      </c>
      <c r="K380" s="51">
        <v>3</v>
      </c>
      <c r="L380" s="51">
        <v>0</v>
      </c>
      <c r="M380" s="51">
        <v>0</v>
      </c>
      <c r="N380" s="51">
        <v>13</v>
      </c>
      <c r="O380" s="51">
        <v>2</v>
      </c>
      <c r="P380" s="51">
        <v>2</v>
      </c>
      <c r="Q380" s="51">
        <v>9</v>
      </c>
      <c r="R380" s="51">
        <v>5</v>
      </c>
      <c r="S380" s="51">
        <v>0</v>
      </c>
      <c r="T380" s="51">
        <v>6</v>
      </c>
      <c r="U380" s="51">
        <v>163</v>
      </c>
      <c r="V380" s="51">
        <v>2</v>
      </c>
      <c r="W380" s="51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6">
        <f t="shared" si="5"/>
        <v>782</v>
      </c>
      <c r="B381" s="54">
        <v>41801</v>
      </c>
      <c r="C381" s="52" t="s">
        <v>309</v>
      </c>
      <c r="D381" s="52" t="s">
        <v>321</v>
      </c>
      <c r="E381" s="51">
        <v>2015</v>
      </c>
      <c r="F381" s="51">
        <v>4</v>
      </c>
      <c r="G381" s="51">
        <v>569</v>
      </c>
      <c r="H381" s="51">
        <v>0</v>
      </c>
      <c r="I381" s="51">
        <v>0</v>
      </c>
      <c r="J381" s="51">
        <v>2</v>
      </c>
      <c r="K381" s="51">
        <v>1</v>
      </c>
      <c r="L381" s="51">
        <v>0</v>
      </c>
      <c r="M381" s="51">
        <v>0</v>
      </c>
      <c r="N381" s="51">
        <v>10</v>
      </c>
      <c r="O381" s="51">
        <v>1</v>
      </c>
      <c r="P381" s="51">
        <v>4</v>
      </c>
      <c r="Q381" s="51">
        <v>10</v>
      </c>
      <c r="R381" s="51">
        <v>1</v>
      </c>
      <c r="S381" s="51">
        <v>2</v>
      </c>
      <c r="T381" s="51">
        <v>2</v>
      </c>
      <c r="U381" s="51">
        <v>174</v>
      </c>
      <c r="V381" s="51">
        <v>6</v>
      </c>
      <c r="W381" s="51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6">
        <f t="shared" si="5"/>
        <v>773</v>
      </c>
      <c r="B382" s="54">
        <v>41801</v>
      </c>
      <c r="C382" s="52" t="s">
        <v>309</v>
      </c>
      <c r="D382" s="52" t="s">
        <v>321</v>
      </c>
      <c r="E382" s="51">
        <v>2030</v>
      </c>
      <c r="F382" s="51">
        <v>4</v>
      </c>
      <c r="G382" s="51">
        <v>579</v>
      </c>
      <c r="H382" s="51">
        <v>1</v>
      </c>
      <c r="I382" s="51">
        <v>1</v>
      </c>
      <c r="J382" s="51">
        <v>7</v>
      </c>
      <c r="K382" s="51">
        <v>2</v>
      </c>
      <c r="L382" s="51">
        <v>0</v>
      </c>
      <c r="M382" s="51">
        <v>0</v>
      </c>
      <c r="N382" s="51">
        <v>9</v>
      </c>
      <c r="O382" s="51">
        <v>0</v>
      </c>
      <c r="P382" s="51">
        <v>1</v>
      </c>
      <c r="Q382" s="51">
        <v>7</v>
      </c>
      <c r="R382" s="51">
        <v>2</v>
      </c>
      <c r="S382" s="51">
        <v>0</v>
      </c>
      <c r="T382" s="51">
        <v>0</v>
      </c>
      <c r="U382" s="51">
        <v>162</v>
      </c>
      <c r="V382" s="51">
        <v>2</v>
      </c>
      <c r="W382" s="51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6">
        <f t="shared" si="5"/>
        <v>803</v>
      </c>
      <c r="B383" s="54">
        <v>41801</v>
      </c>
      <c r="C383" s="52" t="s">
        <v>309</v>
      </c>
      <c r="D383" s="52" t="s">
        <v>321</v>
      </c>
      <c r="E383" s="51">
        <v>2045</v>
      </c>
      <c r="F383" s="51">
        <v>4</v>
      </c>
      <c r="G383" s="51">
        <v>601</v>
      </c>
      <c r="H383" s="51">
        <v>0</v>
      </c>
      <c r="I383" s="51">
        <v>0</v>
      </c>
      <c r="J383" s="51">
        <v>2</v>
      </c>
      <c r="K383" s="51">
        <v>2</v>
      </c>
      <c r="L383" s="51">
        <v>0</v>
      </c>
      <c r="M383" s="51">
        <v>0</v>
      </c>
      <c r="N383" s="51">
        <v>12</v>
      </c>
      <c r="O383" s="51">
        <v>2</v>
      </c>
      <c r="P383" s="51">
        <v>2</v>
      </c>
      <c r="Q383" s="51">
        <v>11</v>
      </c>
      <c r="R383" s="51">
        <v>2</v>
      </c>
      <c r="S383" s="51">
        <v>1</v>
      </c>
      <c r="T383" s="51">
        <v>3</v>
      </c>
      <c r="U383" s="51">
        <v>150</v>
      </c>
      <c r="V383" s="51">
        <v>15</v>
      </c>
      <c r="W383" s="51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6">
        <f t="shared" si="5"/>
        <v>692</v>
      </c>
      <c r="B384" s="54">
        <v>41801</v>
      </c>
      <c r="C384" s="52" t="s">
        <v>309</v>
      </c>
      <c r="D384" s="52" t="s">
        <v>321</v>
      </c>
      <c r="E384" s="51">
        <v>2100</v>
      </c>
      <c r="F384" s="51">
        <v>4</v>
      </c>
      <c r="G384" s="51">
        <v>523</v>
      </c>
      <c r="H384" s="51">
        <v>0</v>
      </c>
      <c r="I384" s="51">
        <v>3</v>
      </c>
      <c r="J384" s="51">
        <v>1</v>
      </c>
      <c r="K384" s="51">
        <v>1</v>
      </c>
      <c r="L384" s="51">
        <v>0</v>
      </c>
      <c r="M384" s="51">
        <v>0</v>
      </c>
      <c r="N384" s="51">
        <v>16</v>
      </c>
      <c r="O384" s="51">
        <v>2</v>
      </c>
      <c r="P384" s="51">
        <v>0</v>
      </c>
      <c r="Q384" s="51">
        <v>5</v>
      </c>
      <c r="R384" s="51">
        <v>4</v>
      </c>
      <c r="S384" s="51">
        <v>0</v>
      </c>
      <c r="T384" s="51">
        <v>2</v>
      </c>
      <c r="U384" s="51">
        <v>132</v>
      </c>
      <c r="V384" s="51">
        <v>3</v>
      </c>
      <c r="W384" s="51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6">
        <f t="shared" si="5"/>
        <v>752</v>
      </c>
      <c r="B385" s="54">
        <v>41801</v>
      </c>
      <c r="C385" s="52" t="s">
        <v>309</v>
      </c>
      <c r="D385" s="52" t="s">
        <v>321</v>
      </c>
      <c r="E385" s="51">
        <v>2115</v>
      </c>
      <c r="F385" s="51">
        <v>4</v>
      </c>
      <c r="G385" s="51">
        <v>543</v>
      </c>
      <c r="H385" s="51">
        <v>0</v>
      </c>
      <c r="I385" s="51">
        <v>3</v>
      </c>
      <c r="J385" s="51">
        <v>1</v>
      </c>
      <c r="K385" s="51">
        <v>3</v>
      </c>
      <c r="L385" s="51">
        <v>0</v>
      </c>
      <c r="M385" s="51">
        <v>0</v>
      </c>
      <c r="N385" s="51">
        <v>18</v>
      </c>
      <c r="O385" s="51">
        <v>2</v>
      </c>
      <c r="P385" s="51">
        <v>2</v>
      </c>
      <c r="Q385" s="51">
        <v>4</v>
      </c>
      <c r="R385" s="51">
        <v>0</v>
      </c>
      <c r="S385" s="51">
        <v>0</v>
      </c>
      <c r="T385" s="51">
        <v>1</v>
      </c>
      <c r="U385" s="51">
        <v>166</v>
      </c>
      <c r="V385" s="51">
        <v>9</v>
      </c>
      <c r="W385" s="51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6">
        <f t="shared" si="5"/>
        <v>729</v>
      </c>
      <c r="B386" s="54">
        <v>41801</v>
      </c>
      <c r="C386" s="52" t="s">
        <v>309</v>
      </c>
      <c r="D386" s="52" t="s">
        <v>321</v>
      </c>
      <c r="E386" s="51">
        <v>2130</v>
      </c>
      <c r="F386" s="51">
        <v>4</v>
      </c>
      <c r="G386" s="51">
        <v>522</v>
      </c>
      <c r="H386" s="51">
        <v>1</v>
      </c>
      <c r="I386" s="51">
        <v>0</v>
      </c>
      <c r="J386" s="51">
        <v>2</v>
      </c>
      <c r="K386" s="51">
        <v>2</v>
      </c>
      <c r="L386" s="51">
        <v>0</v>
      </c>
      <c r="M386" s="51">
        <v>0</v>
      </c>
      <c r="N386" s="51">
        <v>12</v>
      </c>
      <c r="O386" s="51">
        <v>2</v>
      </c>
      <c r="P386" s="51">
        <v>1</v>
      </c>
      <c r="Q386" s="51">
        <v>6</v>
      </c>
      <c r="R386" s="51">
        <v>2</v>
      </c>
      <c r="S386" s="51">
        <v>0</v>
      </c>
      <c r="T386" s="51">
        <v>3</v>
      </c>
      <c r="U386" s="51">
        <v>170</v>
      </c>
      <c r="V386" s="51">
        <v>6</v>
      </c>
      <c r="W386" s="51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6">
        <f t="shared" si="5"/>
        <v>678</v>
      </c>
      <c r="B387" s="54">
        <v>41801</v>
      </c>
      <c r="C387" s="52" t="s">
        <v>309</v>
      </c>
      <c r="D387" s="52" t="s">
        <v>321</v>
      </c>
      <c r="E387" s="51">
        <v>2145</v>
      </c>
      <c r="F387" s="51">
        <v>4</v>
      </c>
      <c r="G387" s="51">
        <v>526</v>
      </c>
      <c r="H387" s="51">
        <v>1</v>
      </c>
      <c r="I387" s="51">
        <v>0</v>
      </c>
      <c r="J387" s="51">
        <v>3</v>
      </c>
      <c r="K387" s="51">
        <v>3</v>
      </c>
      <c r="L387" s="51">
        <v>0</v>
      </c>
      <c r="M387" s="51">
        <v>0</v>
      </c>
      <c r="N387" s="51">
        <v>4</v>
      </c>
      <c r="O387" s="51">
        <v>1</v>
      </c>
      <c r="P387" s="51">
        <v>1</v>
      </c>
      <c r="Q387" s="51">
        <v>6</v>
      </c>
      <c r="R387" s="51">
        <v>3</v>
      </c>
      <c r="S387" s="51">
        <v>1</v>
      </c>
      <c r="T387" s="51">
        <v>1</v>
      </c>
      <c r="U387" s="51">
        <v>123</v>
      </c>
      <c r="V387" s="51">
        <v>5</v>
      </c>
      <c r="W387" s="51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6">
        <f t="shared" si="5"/>
        <v>22</v>
      </c>
      <c r="B388" s="54">
        <v>41801</v>
      </c>
      <c r="C388" s="52" t="s">
        <v>309</v>
      </c>
      <c r="D388" s="52" t="s">
        <v>321</v>
      </c>
      <c r="E388" s="51">
        <v>2200</v>
      </c>
      <c r="F388" s="51" t="s">
        <v>329</v>
      </c>
      <c r="G388" s="51">
        <v>0</v>
      </c>
      <c r="H388" s="51">
        <v>0</v>
      </c>
      <c r="I388" s="51">
        <v>0</v>
      </c>
      <c r="J388" s="51">
        <v>0</v>
      </c>
      <c r="K388" s="51">
        <v>0</v>
      </c>
      <c r="L388" s="51">
        <v>18</v>
      </c>
      <c r="M388" s="51">
        <v>4</v>
      </c>
      <c r="N388" s="51">
        <v>0</v>
      </c>
      <c r="O388" s="51">
        <v>0</v>
      </c>
      <c r="P388" s="51">
        <v>0</v>
      </c>
      <c r="Q388" s="51">
        <v>0</v>
      </c>
      <c r="R388" s="51">
        <v>0</v>
      </c>
      <c r="S388" s="51">
        <v>0</v>
      </c>
      <c r="T388" s="51">
        <v>0</v>
      </c>
      <c r="U388" s="51">
        <v>0</v>
      </c>
      <c r="V388" s="51">
        <v>0</v>
      </c>
      <c r="W388" s="51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6">
        <f t="shared" ref="A389:A452" si="6">SUM(G389:V389)</f>
        <v>15</v>
      </c>
      <c r="B389" s="54">
        <v>41801</v>
      </c>
      <c r="C389" s="52" t="s">
        <v>309</v>
      </c>
      <c r="D389" s="52" t="s">
        <v>321</v>
      </c>
      <c r="E389" s="51">
        <v>2215</v>
      </c>
      <c r="F389" s="51" t="s">
        <v>329</v>
      </c>
      <c r="G389" s="51">
        <v>0</v>
      </c>
      <c r="H389" s="51">
        <v>0</v>
      </c>
      <c r="I389" s="51">
        <v>0</v>
      </c>
      <c r="J389" s="51">
        <v>0</v>
      </c>
      <c r="K389" s="51">
        <v>0</v>
      </c>
      <c r="L389" s="51">
        <v>15</v>
      </c>
      <c r="M389" s="51">
        <v>0</v>
      </c>
      <c r="N389" s="51">
        <v>0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0</v>
      </c>
      <c r="V389" s="51">
        <v>0</v>
      </c>
      <c r="W389" s="51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6">
        <f t="shared" si="6"/>
        <v>11</v>
      </c>
      <c r="B390" s="54">
        <v>41801</v>
      </c>
      <c r="C390" s="52" t="s">
        <v>309</v>
      </c>
      <c r="D390" s="52" t="s">
        <v>321</v>
      </c>
      <c r="E390" s="51">
        <v>2230</v>
      </c>
      <c r="F390" s="51" t="s">
        <v>329</v>
      </c>
      <c r="G390" s="51">
        <v>0</v>
      </c>
      <c r="H390" s="51">
        <v>0</v>
      </c>
      <c r="I390" s="51">
        <v>0</v>
      </c>
      <c r="J390" s="51">
        <v>0</v>
      </c>
      <c r="K390" s="51">
        <v>0</v>
      </c>
      <c r="L390" s="51">
        <v>11</v>
      </c>
      <c r="M390" s="51">
        <v>0</v>
      </c>
      <c r="N390" s="51">
        <v>0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0</v>
      </c>
      <c r="U390" s="51">
        <v>0</v>
      </c>
      <c r="V390" s="51">
        <v>0</v>
      </c>
      <c r="W390" s="51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6">
        <f t="shared" si="6"/>
        <v>13</v>
      </c>
      <c r="B391" s="54">
        <v>41801</v>
      </c>
      <c r="C391" s="52" t="s">
        <v>309</v>
      </c>
      <c r="D391" s="52" t="s">
        <v>321</v>
      </c>
      <c r="E391" s="51">
        <v>2245</v>
      </c>
      <c r="F391" s="51" t="s">
        <v>329</v>
      </c>
      <c r="G391" s="51">
        <v>0</v>
      </c>
      <c r="H391" s="51">
        <v>0</v>
      </c>
      <c r="I391" s="51">
        <v>0</v>
      </c>
      <c r="J391" s="51">
        <v>0</v>
      </c>
      <c r="K391" s="51">
        <v>0</v>
      </c>
      <c r="L391" s="51">
        <v>12</v>
      </c>
      <c r="M391" s="51">
        <v>1</v>
      </c>
      <c r="N391" s="51">
        <v>0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0</v>
      </c>
      <c r="V391" s="51">
        <v>0</v>
      </c>
      <c r="W391" s="51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6">
        <f t="shared" si="6"/>
        <v>7</v>
      </c>
      <c r="B392" s="54">
        <v>41801</v>
      </c>
      <c r="C392" s="52" t="s">
        <v>309</v>
      </c>
      <c r="D392" s="52" t="s">
        <v>321</v>
      </c>
      <c r="E392" s="51">
        <v>2300</v>
      </c>
      <c r="F392" s="51" t="s">
        <v>329</v>
      </c>
      <c r="G392" s="51">
        <v>0</v>
      </c>
      <c r="H392" s="51">
        <v>0</v>
      </c>
      <c r="I392" s="51">
        <v>0</v>
      </c>
      <c r="J392" s="51">
        <v>0</v>
      </c>
      <c r="K392" s="51">
        <v>0</v>
      </c>
      <c r="L392" s="51">
        <v>7</v>
      </c>
      <c r="M392" s="51">
        <v>0</v>
      </c>
      <c r="N392" s="51">
        <v>0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0</v>
      </c>
      <c r="V392" s="51">
        <v>0</v>
      </c>
      <c r="W392" s="51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6">
        <f t="shared" si="6"/>
        <v>0</v>
      </c>
      <c r="B393" s="54">
        <v>41801</v>
      </c>
      <c r="C393" s="52" t="s">
        <v>309</v>
      </c>
      <c r="D393" s="52" t="s">
        <v>321</v>
      </c>
      <c r="E393" s="51">
        <v>2315</v>
      </c>
      <c r="F393" s="51" t="s">
        <v>329</v>
      </c>
      <c r="G393" s="51">
        <v>0</v>
      </c>
      <c r="H393" s="51">
        <v>0</v>
      </c>
      <c r="I393" s="51">
        <v>0</v>
      </c>
      <c r="J393" s="51">
        <v>0</v>
      </c>
      <c r="K393" s="51">
        <v>0</v>
      </c>
      <c r="L393" s="51">
        <v>0</v>
      </c>
      <c r="M393" s="51">
        <v>0</v>
      </c>
      <c r="N393" s="51">
        <v>0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0</v>
      </c>
      <c r="U393" s="51">
        <v>0</v>
      </c>
      <c r="V393" s="51">
        <v>0</v>
      </c>
      <c r="W393" s="51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6">
        <f t="shared" si="6"/>
        <v>0</v>
      </c>
      <c r="B394" s="54">
        <v>41801</v>
      </c>
      <c r="C394" s="52" t="s">
        <v>309</v>
      </c>
      <c r="D394" s="52" t="s">
        <v>321</v>
      </c>
      <c r="E394" s="51">
        <v>2330</v>
      </c>
      <c r="F394" s="51" t="s">
        <v>329</v>
      </c>
      <c r="G394" s="51">
        <v>0</v>
      </c>
      <c r="H394" s="51">
        <v>0</v>
      </c>
      <c r="I394" s="51">
        <v>0</v>
      </c>
      <c r="J394" s="51">
        <v>0</v>
      </c>
      <c r="K394" s="51">
        <v>0</v>
      </c>
      <c r="L394" s="51">
        <v>0</v>
      </c>
      <c r="M394" s="51">
        <v>0</v>
      </c>
      <c r="N394" s="51">
        <v>0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0</v>
      </c>
      <c r="U394" s="51">
        <v>0</v>
      </c>
      <c r="V394" s="51">
        <v>0</v>
      </c>
      <c r="W394" s="51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6">
        <f t="shared" si="6"/>
        <v>1</v>
      </c>
      <c r="B395" s="54">
        <v>41801</v>
      </c>
      <c r="C395" s="52" t="s">
        <v>309</v>
      </c>
      <c r="D395" s="52" t="s">
        <v>321</v>
      </c>
      <c r="E395" s="51">
        <v>2345</v>
      </c>
      <c r="F395" s="51" t="s">
        <v>329</v>
      </c>
      <c r="G395" s="51">
        <v>0</v>
      </c>
      <c r="H395" s="51">
        <v>0</v>
      </c>
      <c r="I395" s="51">
        <v>0</v>
      </c>
      <c r="J395" s="51">
        <v>0</v>
      </c>
      <c r="K395" s="51">
        <v>0</v>
      </c>
      <c r="L395" s="51">
        <v>1</v>
      </c>
      <c r="M395" s="51">
        <v>0</v>
      </c>
      <c r="N395" s="51">
        <v>0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0</v>
      </c>
      <c r="U395" s="51">
        <v>0</v>
      </c>
      <c r="V395" s="51">
        <v>0</v>
      </c>
      <c r="W395" s="51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6">
        <f t="shared" si="6"/>
        <v>0</v>
      </c>
      <c r="B396" s="54">
        <v>41801</v>
      </c>
      <c r="C396" s="52" t="s">
        <v>309</v>
      </c>
      <c r="D396" s="52" t="s">
        <v>321</v>
      </c>
      <c r="E396" s="51">
        <v>0</v>
      </c>
      <c r="F396" s="51" t="s">
        <v>329</v>
      </c>
      <c r="G396" s="51">
        <v>0</v>
      </c>
      <c r="H396" s="51">
        <v>0</v>
      </c>
      <c r="I396" s="51">
        <v>0</v>
      </c>
      <c r="J396" s="51">
        <v>0</v>
      </c>
      <c r="K396" s="51">
        <v>0</v>
      </c>
      <c r="L396" s="51">
        <v>0</v>
      </c>
      <c r="M396" s="51">
        <v>0</v>
      </c>
      <c r="N396" s="51">
        <v>0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0</v>
      </c>
      <c r="U396" s="51">
        <v>0</v>
      </c>
      <c r="V396" s="51">
        <v>0</v>
      </c>
      <c r="W396" s="51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6">
        <f t="shared" si="6"/>
        <v>0</v>
      </c>
      <c r="B397" s="54">
        <v>41801</v>
      </c>
      <c r="C397" s="52" t="s">
        <v>309</v>
      </c>
      <c r="D397" s="52" t="s">
        <v>321</v>
      </c>
      <c r="E397" s="51">
        <v>15</v>
      </c>
      <c r="F397" s="51" t="s">
        <v>329</v>
      </c>
      <c r="G397" s="51">
        <v>0</v>
      </c>
      <c r="H397" s="51">
        <v>0</v>
      </c>
      <c r="I397" s="51">
        <v>0</v>
      </c>
      <c r="J397" s="51">
        <v>0</v>
      </c>
      <c r="K397" s="51">
        <v>0</v>
      </c>
      <c r="L397" s="51">
        <v>0</v>
      </c>
      <c r="M397" s="51">
        <v>0</v>
      </c>
      <c r="N397" s="51">
        <v>0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0</v>
      </c>
      <c r="U397" s="51">
        <v>0</v>
      </c>
      <c r="V397" s="51">
        <v>0</v>
      </c>
      <c r="W397" s="51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6">
        <f t="shared" si="6"/>
        <v>0</v>
      </c>
      <c r="B398" s="54">
        <v>41801</v>
      </c>
      <c r="C398" s="52" t="s">
        <v>309</v>
      </c>
      <c r="D398" s="52" t="s">
        <v>321</v>
      </c>
      <c r="E398" s="51">
        <v>30</v>
      </c>
      <c r="F398" s="51" t="s">
        <v>329</v>
      </c>
      <c r="G398" s="51">
        <v>0</v>
      </c>
      <c r="H398" s="51">
        <v>0</v>
      </c>
      <c r="I398" s="51">
        <v>0</v>
      </c>
      <c r="J398" s="51">
        <v>0</v>
      </c>
      <c r="K398" s="51">
        <v>0</v>
      </c>
      <c r="L398" s="51">
        <v>0</v>
      </c>
      <c r="M398" s="51">
        <v>0</v>
      </c>
      <c r="N398" s="51">
        <v>0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0</v>
      </c>
      <c r="U398" s="51">
        <v>0</v>
      </c>
      <c r="V398" s="51">
        <v>0</v>
      </c>
      <c r="W398" s="51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6">
        <f t="shared" si="6"/>
        <v>0</v>
      </c>
      <c r="B399" s="54">
        <v>41801</v>
      </c>
      <c r="C399" s="52" t="s">
        <v>309</v>
      </c>
      <c r="D399" s="52" t="s">
        <v>321</v>
      </c>
      <c r="E399" s="51">
        <v>45</v>
      </c>
      <c r="F399" s="51" t="s">
        <v>329</v>
      </c>
      <c r="G399" s="51">
        <v>0</v>
      </c>
      <c r="H399" s="51">
        <v>0</v>
      </c>
      <c r="I399" s="51">
        <v>0</v>
      </c>
      <c r="J399" s="51">
        <v>0</v>
      </c>
      <c r="K399" s="51">
        <v>0</v>
      </c>
      <c r="L399" s="51">
        <v>0</v>
      </c>
      <c r="M399" s="51">
        <v>0</v>
      </c>
      <c r="N399" s="51">
        <v>0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0</v>
      </c>
      <c r="U399" s="51">
        <v>0</v>
      </c>
      <c r="V399" s="51">
        <v>0</v>
      </c>
      <c r="W399" s="51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6">
        <f t="shared" si="6"/>
        <v>0</v>
      </c>
      <c r="B400" s="54">
        <v>41801</v>
      </c>
      <c r="C400" s="52" t="s">
        <v>309</v>
      </c>
      <c r="D400" s="52" t="s">
        <v>321</v>
      </c>
      <c r="E400" s="51">
        <v>100</v>
      </c>
      <c r="F400" s="51" t="s">
        <v>329</v>
      </c>
      <c r="G400" s="51">
        <v>0</v>
      </c>
      <c r="H400" s="51">
        <v>0</v>
      </c>
      <c r="I400" s="51">
        <v>0</v>
      </c>
      <c r="J400" s="51">
        <v>0</v>
      </c>
      <c r="K400" s="51">
        <v>0</v>
      </c>
      <c r="L400" s="51">
        <v>0</v>
      </c>
      <c r="M400" s="51">
        <v>0</v>
      </c>
      <c r="N400" s="51">
        <v>0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0</v>
      </c>
      <c r="V400" s="51">
        <v>0</v>
      </c>
      <c r="W400" s="51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6">
        <f t="shared" si="6"/>
        <v>0</v>
      </c>
      <c r="B401" s="54">
        <v>41801</v>
      </c>
      <c r="C401" s="52" t="s">
        <v>309</v>
      </c>
      <c r="D401" s="52" t="s">
        <v>321</v>
      </c>
      <c r="E401" s="51">
        <v>115</v>
      </c>
      <c r="F401" s="51" t="s">
        <v>329</v>
      </c>
      <c r="G401" s="51">
        <v>0</v>
      </c>
      <c r="H401" s="51">
        <v>0</v>
      </c>
      <c r="I401" s="51">
        <v>0</v>
      </c>
      <c r="J401" s="51">
        <v>0</v>
      </c>
      <c r="K401" s="51">
        <v>0</v>
      </c>
      <c r="L401" s="51">
        <v>0</v>
      </c>
      <c r="M401" s="51">
        <v>0</v>
      </c>
      <c r="N401" s="51">
        <v>0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0</v>
      </c>
      <c r="U401" s="51">
        <v>0</v>
      </c>
      <c r="V401" s="51">
        <v>0</v>
      </c>
      <c r="W401" s="51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6">
        <f t="shared" si="6"/>
        <v>0</v>
      </c>
      <c r="B402" s="54">
        <v>41801</v>
      </c>
      <c r="C402" s="52" t="s">
        <v>309</v>
      </c>
      <c r="D402" s="52" t="s">
        <v>321</v>
      </c>
      <c r="E402" s="51">
        <v>130</v>
      </c>
      <c r="F402" s="51" t="s">
        <v>329</v>
      </c>
      <c r="G402" s="51">
        <v>0</v>
      </c>
      <c r="H402" s="51">
        <v>0</v>
      </c>
      <c r="I402" s="51">
        <v>0</v>
      </c>
      <c r="J402" s="51">
        <v>0</v>
      </c>
      <c r="K402" s="51">
        <v>0</v>
      </c>
      <c r="L402" s="51">
        <v>0</v>
      </c>
      <c r="M402" s="51">
        <v>0</v>
      </c>
      <c r="N402" s="51">
        <v>0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0</v>
      </c>
      <c r="U402" s="51">
        <v>0</v>
      </c>
      <c r="V402" s="51">
        <v>0</v>
      </c>
      <c r="W402" s="51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6">
        <f t="shared" si="6"/>
        <v>0</v>
      </c>
      <c r="B403" s="54">
        <v>41801</v>
      </c>
      <c r="C403" s="52" t="s">
        <v>309</v>
      </c>
      <c r="D403" s="52" t="s">
        <v>321</v>
      </c>
      <c r="E403" s="51">
        <v>145</v>
      </c>
      <c r="F403" s="51" t="s">
        <v>329</v>
      </c>
      <c r="G403" s="51">
        <v>0</v>
      </c>
      <c r="H403" s="51">
        <v>0</v>
      </c>
      <c r="I403" s="51">
        <v>0</v>
      </c>
      <c r="J403" s="51">
        <v>0</v>
      </c>
      <c r="K403" s="51">
        <v>0</v>
      </c>
      <c r="L403" s="51">
        <v>0</v>
      </c>
      <c r="M403" s="51">
        <v>0</v>
      </c>
      <c r="N403" s="51">
        <v>0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0</v>
      </c>
      <c r="V403" s="51">
        <v>0</v>
      </c>
      <c r="W403" s="51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6">
        <f t="shared" si="6"/>
        <v>0</v>
      </c>
      <c r="B404" s="54">
        <v>41801</v>
      </c>
      <c r="C404" s="52" t="s">
        <v>309</v>
      </c>
      <c r="D404" s="52" t="s">
        <v>321</v>
      </c>
      <c r="E404" s="51">
        <v>200</v>
      </c>
      <c r="F404" s="51" t="s">
        <v>329</v>
      </c>
      <c r="G404" s="51">
        <v>0</v>
      </c>
      <c r="H404" s="51">
        <v>0</v>
      </c>
      <c r="I404" s="51">
        <v>0</v>
      </c>
      <c r="J404" s="51">
        <v>0</v>
      </c>
      <c r="K404" s="51">
        <v>0</v>
      </c>
      <c r="L404" s="51">
        <v>0</v>
      </c>
      <c r="M404" s="51">
        <v>0</v>
      </c>
      <c r="N404" s="51">
        <v>0</v>
      </c>
      <c r="O404" s="51">
        <v>0</v>
      </c>
      <c r="P404" s="51">
        <v>0</v>
      </c>
      <c r="Q404" s="51">
        <v>0</v>
      </c>
      <c r="R404" s="51">
        <v>0</v>
      </c>
      <c r="S404" s="51">
        <v>0</v>
      </c>
      <c r="T404" s="51">
        <v>0</v>
      </c>
      <c r="U404" s="51">
        <v>0</v>
      </c>
      <c r="V404" s="51">
        <v>0</v>
      </c>
      <c r="W404" s="51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6">
        <f t="shared" si="6"/>
        <v>0</v>
      </c>
      <c r="B405" s="54">
        <v>41801</v>
      </c>
      <c r="C405" s="52" t="s">
        <v>309</v>
      </c>
      <c r="D405" s="52" t="s">
        <v>321</v>
      </c>
      <c r="E405" s="51">
        <v>215</v>
      </c>
      <c r="F405" s="51" t="s">
        <v>329</v>
      </c>
      <c r="G405" s="51">
        <v>0</v>
      </c>
      <c r="H405" s="51">
        <v>0</v>
      </c>
      <c r="I405" s="51">
        <v>0</v>
      </c>
      <c r="J405" s="51">
        <v>0</v>
      </c>
      <c r="K405" s="51">
        <v>0</v>
      </c>
      <c r="L405" s="51">
        <v>0</v>
      </c>
      <c r="M405" s="51">
        <v>0</v>
      </c>
      <c r="N405" s="51">
        <v>0</v>
      </c>
      <c r="O405" s="51">
        <v>0</v>
      </c>
      <c r="P405" s="51">
        <v>0</v>
      </c>
      <c r="Q405" s="51">
        <v>0</v>
      </c>
      <c r="R405" s="51">
        <v>0</v>
      </c>
      <c r="S405" s="51">
        <v>0</v>
      </c>
      <c r="T405" s="51">
        <v>0</v>
      </c>
      <c r="U405" s="51">
        <v>0</v>
      </c>
      <c r="V405" s="51">
        <v>0</v>
      </c>
      <c r="W405" s="51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6">
        <f t="shared" si="6"/>
        <v>0</v>
      </c>
      <c r="B406" s="54">
        <v>41801</v>
      </c>
      <c r="C406" s="52" t="s">
        <v>309</v>
      </c>
      <c r="D406" s="52" t="s">
        <v>321</v>
      </c>
      <c r="E406" s="51">
        <v>230</v>
      </c>
      <c r="F406" s="51" t="s">
        <v>329</v>
      </c>
      <c r="G406" s="51">
        <v>0</v>
      </c>
      <c r="H406" s="51">
        <v>0</v>
      </c>
      <c r="I406" s="51">
        <v>0</v>
      </c>
      <c r="J406" s="51">
        <v>0</v>
      </c>
      <c r="K406" s="51">
        <v>0</v>
      </c>
      <c r="L406" s="51">
        <v>0</v>
      </c>
      <c r="M406" s="51">
        <v>0</v>
      </c>
      <c r="N406" s="51">
        <v>0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0</v>
      </c>
      <c r="U406" s="51">
        <v>0</v>
      </c>
      <c r="V406" s="51">
        <v>0</v>
      </c>
      <c r="W406" s="51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6">
        <f t="shared" si="6"/>
        <v>0</v>
      </c>
      <c r="B407" s="54">
        <v>41801</v>
      </c>
      <c r="C407" s="52" t="s">
        <v>309</v>
      </c>
      <c r="D407" s="52" t="s">
        <v>321</v>
      </c>
      <c r="E407" s="51">
        <v>245</v>
      </c>
      <c r="F407" s="51" t="s">
        <v>329</v>
      </c>
      <c r="G407" s="51">
        <v>0</v>
      </c>
      <c r="H407" s="51">
        <v>0</v>
      </c>
      <c r="I407" s="51">
        <v>0</v>
      </c>
      <c r="J407" s="51">
        <v>0</v>
      </c>
      <c r="K407" s="51">
        <v>0</v>
      </c>
      <c r="L407" s="51">
        <v>0</v>
      </c>
      <c r="M407" s="51">
        <v>0</v>
      </c>
      <c r="N407" s="51">
        <v>0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0</v>
      </c>
      <c r="U407" s="51">
        <v>0</v>
      </c>
      <c r="V407" s="51">
        <v>0</v>
      </c>
      <c r="W407" s="51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6">
        <f t="shared" si="6"/>
        <v>0</v>
      </c>
      <c r="B408" s="54">
        <v>41801</v>
      </c>
      <c r="C408" s="52" t="s">
        <v>309</v>
      </c>
      <c r="D408" s="52" t="s">
        <v>321</v>
      </c>
      <c r="E408" s="51">
        <v>300</v>
      </c>
      <c r="F408" s="51" t="s">
        <v>329</v>
      </c>
      <c r="G408" s="51">
        <v>0</v>
      </c>
      <c r="H408" s="51">
        <v>0</v>
      </c>
      <c r="I408" s="51">
        <v>0</v>
      </c>
      <c r="J408" s="51">
        <v>0</v>
      </c>
      <c r="K408" s="51">
        <v>0</v>
      </c>
      <c r="L408" s="51">
        <v>0</v>
      </c>
      <c r="M408" s="51">
        <v>0</v>
      </c>
      <c r="N408" s="51">
        <v>0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0</v>
      </c>
      <c r="U408" s="51">
        <v>0</v>
      </c>
      <c r="V408" s="51">
        <v>0</v>
      </c>
      <c r="W408" s="51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6">
        <f t="shared" si="6"/>
        <v>0</v>
      </c>
      <c r="B409" s="54">
        <v>41801</v>
      </c>
      <c r="C409" s="52" t="s">
        <v>309</v>
      </c>
      <c r="D409" s="52" t="s">
        <v>321</v>
      </c>
      <c r="E409" s="51">
        <v>315</v>
      </c>
      <c r="F409" s="51" t="s">
        <v>329</v>
      </c>
      <c r="G409" s="51">
        <v>0</v>
      </c>
      <c r="H409" s="51">
        <v>0</v>
      </c>
      <c r="I409" s="51">
        <v>0</v>
      </c>
      <c r="J409" s="51">
        <v>0</v>
      </c>
      <c r="K409" s="51">
        <v>0</v>
      </c>
      <c r="L409" s="51">
        <v>0</v>
      </c>
      <c r="M409" s="51">
        <v>0</v>
      </c>
      <c r="N409" s="51">
        <v>0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0</v>
      </c>
      <c r="U409" s="51">
        <v>0</v>
      </c>
      <c r="V409" s="51">
        <v>0</v>
      </c>
      <c r="W409" s="51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6">
        <f t="shared" si="6"/>
        <v>3</v>
      </c>
      <c r="B410" s="54">
        <v>41801</v>
      </c>
      <c r="C410" s="52" t="s">
        <v>309</v>
      </c>
      <c r="D410" s="52" t="s">
        <v>321</v>
      </c>
      <c r="E410" s="51">
        <v>330</v>
      </c>
      <c r="F410" s="51" t="s">
        <v>329</v>
      </c>
      <c r="G410" s="51">
        <v>0</v>
      </c>
      <c r="H410" s="51">
        <v>0</v>
      </c>
      <c r="I410" s="51">
        <v>0</v>
      </c>
      <c r="J410" s="51">
        <v>0</v>
      </c>
      <c r="K410" s="51">
        <v>0</v>
      </c>
      <c r="L410" s="51">
        <v>3</v>
      </c>
      <c r="M410" s="51">
        <v>0</v>
      </c>
      <c r="N410" s="51">
        <v>0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0</v>
      </c>
      <c r="U410" s="51">
        <v>0</v>
      </c>
      <c r="V410" s="51">
        <v>0</v>
      </c>
      <c r="W410" s="51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6">
        <f t="shared" si="6"/>
        <v>3</v>
      </c>
      <c r="B411" s="54">
        <v>41801</v>
      </c>
      <c r="C411" s="52" t="s">
        <v>309</v>
      </c>
      <c r="D411" s="52" t="s">
        <v>321</v>
      </c>
      <c r="E411" s="51">
        <v>345</v>
      </c>
      <c r="F411" s="51" t="s">
        <v>329</v>
      </c>
      <c r="G411" s="51">
        <v>0</v>
      </c>
      <c r="H411" s="51">
        <v>0</v>
      </c>
      <c r="I411" s="51">
        <v>0</v>
      </c>
      <c r="J411" s="51">
        <v>0</v>
      </c>
      <c r="K411" s="51">
        <v>0</v>
      </c>
      <c r="L411" s="51">
        <v>3</v>
      </c>
      <c r="M411" s="51">
        <v>0</v>
      </c>
      <c r="N411" s="51">
        <v>0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0</v>
      </c>
      <c r="U411" s="51">
        <v>0</v>
      </c>
      <c r="V411" s="51">
        <v>0</v>
      </c>
      <c r="W411" s="51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6">
        <f t="shared" si="6"/>
        <v>3</v>
      </c>
      <c r="B412" s="54">
        <v>41801</v>
      </c>
      <c r="C412" s="52" t="s">
        <v>309</v>
      </c>
      <c r="D412" s="52" t="s">
        <v>321</v>
      </c>
      <c r="E412" s="51">
        <v>400</v>
      </c>
      <c r="F412" s="51" t="s">
        <v>329</v>
      </c>
      <c r="G412" s="51">
        <v>0</v>
      </c>
      <c r="H412" s="51">
        <v>0</v>
      </c>
      <c r="I412" s="51">
        <v>0</v>
      </c>
      <c r="J412" s="51">
        <v>0</v>
      </c>
      <c r="K412" s="51">
        <v>0</v>
      </c>
      <c r="L412" s="51">
        <v>3</v>
      </c>
      <c r="M412" s="51">
        <v>0</v>
      </c>
      <c r="N412" s="51">
        <v>0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0</v>
      </c>
      <c r="V412" s="51">
        <v>0</v>
      </c>
      <c r="W412" s="51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6">
        <f t="shared" si="6"/>
        <v>2</v>
      </c>
      <c r="B413" s="54">
        <v>41801</v>
      </c>
      <c r="C413" s="52" t="s">
        <v>309</v>
      </c>
      <c r="D413" s="52" t="s">
        <v>321</v>
      </c>
      <c r="E413" s="51">
        <v>415</v>
      </c>
      <c r="F413" s="51" t="s">
        <v>329</v>
      </c>
      <c r="G413" s="51">
        <v>0</v>
      </c>
      <c r="H413" s="51">
        <v>0</v>
      </c>
      <c r="I413" s="51">
        <v>0</v>
      </c>
      <c r="J413" s="51">
        <v>0</v>
      </c>
      <c r="K413" s="51">
        <v>0</v>
      </c>
      <c r="L413" s="51">
        <v>2</v>
      </c>
      <c r="M413" s="51">
        <v>0</v>
      </c>
      <c r="N413" s="51">
        <v>0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0</v>
      </c>
      <c r="U413" s="51">
        <v>0</v>
      </c>
      <c r="V413" s="51">
        <v>0</v>
      </c>
      <c r="W413" s="51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6">
        <f t="shared" si="6"/>
        <v>9</v>
      </c>
      <c r="B414" s="54">
        <v>41801</v>
      </c>
      <c r="C414" s="52" t="s">
        <v>309</v>
      </c>
      <c r="D414" s="52" t="s">
        <v>321</v>
      </c>
      <c r="E414" s="51">
        <v>430</v>
      </c>
      <c r="F414" s="51" t="s">
        <v>329</v>
      </c>
      <c r="G414" s="51">
        <v>0</v>
      </c>
      <c r="H414" s="51">
        <v>0</v>
      </c>
      <c r="I414" s="51">
        <v>0</v>
      </c>
      <c r="J414" s="51">
        <v>0</v>
      </c>
      <c r="K414" s="51">
        <v>0</v>
      </c>
      <c r="L414" s="51">
        <v>9</v>
      </c>
      <c r="M414" s="51">
        <v>0</v>
      </c>
      <c r="N414" s="51">
        <v>0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0</v>
      </c>
      <c r="U414" s="51">
        <v>0</v>
      </c>
      <c r="V414" s="51">
        <v>0</v>
      </c>
      <c r="W414" s="51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6">
        <f t="shared" si="6"/>
        <v>15</v>
      </c>
      <c r="B415" s="54">
        <v>41801</v>
      </c>
      <c r="C415" s="52" t="s">
        <v>309</v>
      </c>
      <c r="D415" s="52" t="s">
        <v>321</v>
      </c>
      <c r="E415" s="51">
        <v>445</v>
      </c>
      <c r="F415" s="51" t="s">
        <v>329</v>
      </c>
      <c r="G415" s="51">
        <v>0</v>
      </c>
      <c r="H415" s="51">
        <v>0</v>
      </c>
      <c r="I415" s="51">
        <v>0</v>
      </c>
      <c r="J415" s="51">
        <v>0</v>
      </c>
      <c r="K415" s="51">
        <v>0</v>
      </c>
      <c r="L415" s="51">
        <v>15</v>
      </c>
      <c r="M415" s="51">
        <v>0</v>
      </c>
      <c r="N415" s="51">
        <v>0</v>
      </c>
      <c r="O415" s="51">
        <v>0</v>
      </c>
      <c r="P415" s="51">
        <v>0</v>
      </c>
      <c r="Q415" s="51">
        <v>0</v>
      </c>
      <c r="R415" s="51">
        <v>0</v>
      </c>
      <c r="S415" s="51">
        <v>0</v>
      </c>
      <c r="T415" s="51">
        <v>0</v>
      </c>
      <c r="U415" s="51">
        <v>0</v>
      </c>
      <c r="V415" s="51">
        <v>0</v>
      </c>
      <c r="W415" s="51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6">
        <f t="shared" si="6"/>
        <v>22</v>
      </c>
      <c r="B416" s="54">
        <v>41801</v>
      </c>
      <c r="C416" s="52" t="s">
        <v>309</v>
      </c>
      <c r="D416" s="52" t="s">
        <v>321</v>
      </c>
      <c r="E416" s="51">
        <v>500</v>
      </c>
      <c r="F416" s="51" t="s">
        <v>329</v>
      </c>
      <c r="G416" s="51">
        <v>0</v>
      </c>
      <c r="H416" s="51">
        <v>0</v>
      </c>
      <c r="I416" s="51">
        <v>0</v>
      </c>
      <c r="J416" s="51">
        <v>0</v>
      </c>
      <c r="K416" s="51">
        <v>0</v>
      </c>
      <c r="L416" s="51">
        <v>20</v>
      </c>
      <c r="M416" s="51">
        <v>2</v>
      </c>
      <c r="N416" s="51">
        <v>0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0</v>
      </c>
      <c r="U416" s="51">
        <v>0</v>
      </c>
      <c r="V416" s="51">
        <v>0</v>
      </c>
      <c r="W416" s="51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6">
        <f t="shared" si="6"/>
        <v>28</v>
      </c>
      <c r="B417" s="54">
        <v>41801</v>
      </c>
      <c r="C417" s="52" t="s">
        <v>309</v>
      </c>
      <c r="D417" s="52" t="s">
        <v>321</v>
      </c>
      <c r="E417" s="51">
        <v>515</v>
      </c>
      <c r="F417" s="51" t="s">
        <v>329</v>
      </c>
      <c r="G417" s="51">
        <v>0</v>
      </c>
      <c r="H417" s="51">
        <v>0</v>
      </c>
      <c r="I417" s="51">
        <v>0</v>
      </c>
      <c r="J417" s="51">
        <v>0</v>
      </c>
      <c r="K417" s="51">
        <v>0</v>
      </c>
      <c r="L417" s="51">
        <v>24</v>
      </c>
      <c r="M417" s="51">
        <v>4</v>
      </c>
      <c r="N417" s="51">
        <v>0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0</v>
      </c>
      <c r="U417" s="51">
        <v>0</v>
      </c>
      <c r="V417" s="51">
        <v>0</v>
      </c>
      <c r="W417" s="51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6">
        <f t="shared" si="6"/>
        <v>32</v>
      </c>
      <c r="B418" s="54">
        <v>41801</v>
      </c>
      <c r="C418" s="52" t="s">
        <v>309</v>
      </c>
      <c r="D418" s="52" t="s">
        <v>321</v>
      </c>
      <c r="E418" s="51">
        <v>530</v>
      </c>
      <c r="F418" s="51" t="s">
        <v>329</v>
      </c>
      <c r="G418" s="51">
        <v>0</v>
      </c>
      <c r="H418" s="51">
        <v>0</v>
      </c>
      <c r="I418" s="51">
        <v>0</v>
      </c>
      <c r="J418" s="51">
        <v>0</v>
      </c>
      <c r="K418" s="51">
        <v>0</v>
      </c>
      <c r="L418" s="51">
        <v>26</v>
      </c>
      <c r="M418" s="51">
        <v>6</v>
      </c>
      <c r="N418" s="51">
        <v>0</v>
      </c>
      <c r="O418" s="51">
        <v>0</v>
      </c>
      <c r="P418" s="51">
        <v>0</v>
      </c>
      <c r="Q418" s="51">
        <v>0</v>
      </c>
      <c r="R418" s="51">
        <v>0</v>
      </c>
      <c r="S418" s="51">
        <v>0</v>
      </c>
      <c r="T418" s="51">
        <v>0</v>
      </c>
      <c r="U418" s="51">
        <v>0</v>
      </c>
      <c r="V418" s="51">
        <v>0</v>
      </c>
      <c r="W418" s="51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6">
        <f t="shared" si="6"/>
        <v>37</v>
      </c>
      <c r="B419" s="54">
        <v>41801</v>
      </c>
      <c r="C419" s="52" t="s">
        <v>309</v>
      </c>
      <c r="D419" s="52" t="s">
        <v>321</v>
      </c>
      <c r="E419" s="51">
        <v>545</v>
      </c>
      <c r="F419" s="51" t="s">
        <v>329</v>
      </c>
      <c r="G419" s="51">
        <v>0</v>
      </c>
      <c r="H419" s="51">
        <v>0</v>
      </c>
      <c r="I419" s="51">
        <v>0</v>
      </c>
      <c r="J419" s="51">
        <v>0</v>
      </c>
      <c r="K419" s="51">
        <v>0</v>
      </c>
      <c r="L419" s="51">
        <v>31</v>
      </c>
      <c r="M419" s="51">
        <v>6</v>
      </c>
      <c r="N419" s="51">
        <v>0</v>
      </c>
      <c r="O419" s="51">
        <v>0</v>
      </c>
      <c r="P419" s="51">
        <v>0</v>
      </c>
      <c r="Q419" s="51">
        <v>0</v>
      </c>
      <c r="R419" s="51">
        <v>0</v>
      </c>
      <c r="S419" s="51">
        <v>0</v>
      </c>
      <c r="T419" s="51">
        <v>0</v>
      </c>
      <c r="U419" s="51">
        <v>0</v>
      </c>
      <c r="V419" s="51">
        <v>0</v>
      </c>
      <c r="W419" s="51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6">
        <f t="shared" si="6"/>
        <v>36</v>
      </c>
      <c r="B420" s="54">
        <v>41801</v>
      </c>
      <c r="C420" s="52" t="s">
        <v>309</v>
      </c>
      <c r="D420" s="52" t="s">
        <v>321</v>
      </c>
      <c r="E420" s="51">
        <v>600</v>
      </c>
      <c r="F420" s="51" t="s">
        <v>329</v>
      </c>
      <c r="G420" s="51">
        <v>0</v>
      </c>
      <c r="H420" s="51">
        <v>0</v>
      </c>
      <c r="I420" s="51">
        <v>0</v>
      </c>
      <c r="J420" s="51">
        <v>0</v>
      </c>
      <c r="K420" s="51">
        <v>0</v>
      </c>
      <c r="L420" s="51">
        <v>27</v>
      </c>
      <c r="M420" s="51">
        <v>9</v>
      </c>
      <c r="N420" s="51">
        <v>0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0</v>
      </c>
      <c r="U420" s="51">
        <v>0</v>
      </c>
      <c r="V420" s="51">
        <v>0</v>
      </c>
      <c r="W420" s="51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6">
        <f t="shared" si="6"/>
        <v>36</v>
      </c>
      <c r="B421" s="54">
        <v>41801</v>
      </c>
      <c r="C421" s="52" t="s">
        <v>309</v>
      </c>
      <c r="D421" s="52" t="s">
        <v>321</v>
      </c>
      <c r="E421" s="51">
        <v>615</v>
      </c>
      <c r="F421" s="51" t="s">
        <v>329</v>
      </c>
      <c r="G421" s="51">
        <v>0</v>
      </c>
      <c r="H421" s="51">
        <v>0</v>
      </c>
      <c r="I421" s="51">
        <v>0</v>
      </c>
      <c r="J421" s="51">
        <v>0</v>
      </c>
      <c r="K421" s="51">
        <v>0</v>
      </c>
      <c r="L421" s="51">
        <v>26</v>
      </c>
      <c r="M421" s="51">
        <v>10</v>
      </c>
      <c r="N421" s="51">
        <v>0</v>
      </c>
      <c r="O421" s="51">
        <v>0</v>
      </c>
      <c r="P421" s="51">
        <v>0</v>
      </c>
      <c r="Q421" s="51">
        <v>0</v>
      </c>
      <c r="R421" s="51">
        <v>0</v>
      </c>
      <c r="S421" s="51">
        <v>0</v>
      </c>
      <c r="T421" s="51">
        <v>0</v>
      </c>
      <c r="U421" s="51">
        <v>0</v>
      </c>
      <c r="V421" s="51">
        <v>0</v>
      </c>
      <c r="W421" s="51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6">
        <f t="shared" si="6"/>
        <v>32</v>
      </c>
      <c r="B422" s="54">
        <v>41801</v>
      </c>
      <c r="C422" s="52" t="s">
        <v>309</v>
      </c>
      <c r="D422" s="52" t="s">
        <v>321</v>
      </c>
      <c r="E422" s="51">
        <v>630</v>
      </c>
      <c r="F422" s="51" t="s">
        <v>329</v>
      </c>
      <c r="G422" s="51">
        <v>0</v>
      </c>
      <c r="H422" s="51">
        <v>0</v>
      </c>
      <c r="I422" s="51">
        <v>0</v>
      </c>
      <c r="J422" s="51">
        <v>0</v>
      </c>
      <c r="K422" s="51">
        <v>0</v>
      </c>
      <c r="L422" s="51">
        <v>25</v>
      </c>
      <c r="M422" s="51">
        <v>7</v>
      </c>
      <c r="N422" s="51">
        <v>0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0</v>
      </c>
      <c r="U422" s="51">
        <v>0</v>
      </c>
      <c r="V422" s="51">
        <v>0</v>
      </c>
      <c r="W422" s="51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6">
        <f t="shared" si="6"/>
        <v>35</v>
      </c>
      <c r="B423" s="54">
        <v>41801</v>
      </c>
      <c r="C423" s="52" t="s">
        <v>309</v>
      </c>
      <c r="D423" s="52" t="s">
        <v>321</v>
      </c>
      <c r="E423" s="51">
        <v>645</v>
      </c>
      <c r="F423" s="51" t="s">
        <v>329</v>
      </c>
      <c r="G423" s="51">
        <v>0</v>
      </c>
      <c r="H423" s="51">
        <v>0</v>
      </c>
      <c r="I423" s="51">
        <v>0</v>
      </c>
      <c r="J423" s="51">
        <v>0</v>
      </c>
      <c r="K423" s="51">
        <v>0</v>
      </c>
      <c r="L423" s="51">
        <v>29</v>
      </c>
      <c r="M423" s="51">
        <v>6</v>
      </c>
      <c r="N423" s="51">
        <v>0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0</v>
      </c>
      <c r="U423" s="51">
        <v>0</v>
      </c>
      <c r="V423" s="51">
        <v>0</v>
      </c>
      <c r="W423" s="51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6">
        <f t="shared" si="6"/>
        <v>34</v>
      </c>
      <c r="B424" s="54">
        <v>41801</v>
      </c>
      <c r="C424" s="52" t="s">
        <v>309</v>
      </c>
      <c r="D424" s="52" t="s">
        <v>321</v>
      </c>
      <c r="E424" s="51">
        <v>700</v>
      </c>
      <c r="F424" s="51" t="s">
        <v>329</v>
      </c>
      <c r="G424" s="51">
        <v>0</v>
      </c>
      <c r="H424" s="51">
        <v>0</v>
      </c>
      <c r="I424" s="51">
        <v>0</v>
      </c>
      <c r="J424" s="51">
        <v>0</v>
      </c>
      <c r="K424" s="51">
        <v>0</v>
      </c>
      <c r="L424" s="51">
        <v>25</v>
      </c>
      <c r="M424" s="51">
        <v>9</v>
      </c>
      <c r="N424" s="51">
        <v>0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0</v>
      </c>
      <c r="U424" s="51">
        <v>0</v>
      </c>
      <c r="V424" s="51">
        <v>0</v>
      </c>
      <c r="W424" s="51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6">
        <f t="shared" si="6"/>
        <v>32</v>
      </c>
      <c r="B425" s="54">
        <v>41801</v>
      </c>
      <c r="C425" s="52" t="s">
        <v>309</v>
      </c>
      <c r="D425" s="52" t="s">
        <v>321</v>
      </c>
      <c r="E425" s="51">
        <v>715</v>
      </c>
      <c r="F425" s="51" t="s">
        <v>329</v>
      </c>
      <c r="G425" s="51">
        <v>0</v>
      </c>
      <c r="H425" s="51">
        <v>0</v>
      </c>
      <c r="I425" s="51">
        <v>0</v>
      </c>
      <c r="J425" s="51">
        <v>0</v>
      </c>
      <c r="K425" s="51">
        <v>0</v>
      </c>
      <c r="L425" s="51">
        <v>26</v>
      </c>
      <c r="M425" s="51">
        <v>6</v>
      </c>
      <c r="N425" s="51">
        <v>0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0</v>
      </c>
      <c r="U425" s="51">
        <v>0</v>
      </c>
      <c r="V425" s="51">
        <v>0</v>
      </c>
      <c r="W425" s="51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6">
        <f t="shared" si="6"/>
        <v>29</v>
      </c>
      <c r="B426" s="54">
        <v>41801</v>
      </c>
      <c r="C426" s="52" t="s">
        <v>309</v>
      </c>
      <c r="D426" s="52" t="s">
        <v>321</v>
      </c>
      <c r="E426" s="51">
        <v>730</v>
      </c>
      <c r="F426" s="51" t="s">
        <v>329</v>
      </c>
      <c r="G426" s="51">
        <v>0</v>
      </c>
      <c r="H426" s="51">
        <v>0</v>
      </c>
      <c r="I426" s="51">
        <v>0</v>
      </c>
      <c r="J426" s="51">
        <v>0</v>
      </c>
      <c r="K426" s="51">
        <v>0</v>
      </c>
      <c r="L426" s="51">
        <v>24</v>
      </c>
      <c r="M426" s="51">
        <v>5</v>
      </c>
      <c r="N426" s="51">
        <v>0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0</v>
      </c>
      <c r="U426" s="51">
        <v>0</v>
      </c>
      <c r="V426" s="51">
        <v>0</v>
      </c>
      <c r="W426" s="51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6">
        <f t="shared" si="6"/>
        <v>31</v>
      </c>
      <c r="B427" s="54">
        <v>41801</v>
      </c>
      <c r="C427" s="52" t="s">
        <v>309</v>
      </c>
      <c r="D427" s="52" t="s">
        <v>321</v>
      </c>
      <c r="E427" s="51">
        <v>745</v>
      </c>
      <c r="F427" s="51" t="s">
        <v>329</v>
      </c>
      <c r="G427" s="51">
        <v>0</v>
      </c>
      <c r="H427" s="51">
        <v>0</v>
      </c>
      <c r="I427" s="51">
        <v>0</v>
      </c>
      <c r="J427" s="51">
        <v>0</v>
      </c>
      <c r="K427" s="51">
        <v>0</v>
      </c>
      <c r="L427" s="51">
        <v>23</v>
      </c>
      <c r="M427" s="51">
        <v>8</v>
      </c>
      <c r="N427" s="51">
        <v>0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0</v>
      </c>
      <c r="U427" s="51">
        <v>0</v>
      </c>
      <c r="V427" s="51">
        <v>0</v>
      </c>
      <c r="W427" s="51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6">
        <f t="shared" si="6"/>
        <v>35</v>
      </c>
      <c r="B428" s="54">
        <v>41801</v>
      </c>
      <c r="C428" s="52" t="s">
        <v>309</v>
      </c>
      <c r="D428" s="52" t="s">
        <v>321</v>
      </c>
      <c r="E428" s="51">
        <v>800</v>
      </c>
      <c r="F428" s="51" t="s">
        <v>329</v>
      </c>
      <c r="G428" s="51">
        <v>0</v>
      </c>
      <c r="H428" s="51">
        <v>0</v>
      </c>
      <c r="I428" s="51">
        <v>0</v>
      </c>
      <c r="J428" s="51">
        <v>0</v>
      </c>
      <c r="K428" s="51">
        <v>0</v>
      </c>
      <c r="L428" s="51">
        <v>26</v>
      </c>
      <c r="M428" s="51">
        <v>9</v>
      </c>
      <c r="N428" s="51">
        <v>0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0</v>
      </c>
      <c r="U428" s="51">
        <v>0</v>
      </c>
      <c r="V428" s="51">
        <v>0</v>
      </c>
      <c r="W428" s="51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6">
        <f t="shared" si="6"/>
        <v>44</v>
      </c>
      <c r="B429" s="54">
        <v>41801</v>
      </c>
      <c r="C429" s="52" t="s">
        <v>309</v>
      </c>
      <c r="D429" s="52" t="s">
        <v>321</v>
      </c>
      <c r="E429" s="51">
        <v>815</v>
      </c>
      <c r="F429" s="51" t="s">
        <v>329</v>
      </c>
      <c r="G429" s="51">
        <v>0</v>
      </c>
      <c r="H429" s="51">
        <v>0</v>
      </c>
      <c r="I429" s="51">
        <v>0</v>
      </c>
      <c r="J429" s="51">
        <v>0</v>
      </c>
      <c r="K429" s="51">
        <v>0</v>
      </c>
      <c r="L429" s="51">
        <v>30</v>
      </c>
      <c r="M429" s="51">
        <v>14</v>
      </c>
      <c r="N429" s="51">
        <v>0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0</v>
      </c>
      <c r="V429" s="51">
        <v>0</v>
      </c>
      <c r="W429" s="51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6">
        <f t="shared" si="6"/>
        <v>36</v>
      </c>
      <c r="B430" s="54">
        <v>41801</v>
      </c>
      <c r="C430" s="52" t="s">
        <v>309</v>
      </c>
      <c r="D430" s="52" t="s">
        <v>321</v>
      </c>
      <c r="E430" s="51">
        <v>830</v>
      </c>
      <c r="F430" s="51" t="s">
        <v>329</v>
      </c>
      <c r="G430" s="51">
        <v>0</v>
      </c>
      <c r="H430" s="51">
        <v>0</v>
      </c>
      <c r="I430" s="51">
        <v>0</v>
      </c>
      <c r="J430" s="51">
        <v>0</v>
      </c>
      <c r="K430" s="51">
        <v>0</v>
      </c>
      <c r="L430" s="51">
        <v>25</v>
      </c>
      <c r="M430" s="51">
        <v>11</v>
      </c>
      <c r="N430" s="51">
        <v>0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0</v>
      </c>
      <c r="U430" s="51">
        <v>0</v>
      </c>
      <c r="V430" s="51">
        <v>0</v>
      </c>
      <c r="W430" s="51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6">
        <f t="shared" si="6"/>
        <v>34</v>
      </c>
      <c r="B431" s="54">
        <v>41801</v>
      </c>
      <c r="C431" s="52" t="s">
        <v>309</v>
      </c>
      <c r="D431" s="52" t="s">
        <v>321</v>
      </c>
      <c r="E431" s="51">
        <v>845</v>
      </c>
      <c r="F431" s="51" t="s">
        <v>329</v>
      </c>
      <c r="G431" s="51">
        <v>0</v>
      </c>
      <c r="H431" s="51">
        <v>0</v>
      </c>
      <c r="I431" s="51">
        <v>0</v>
      </c>
      <c r="J431" s="51">
        <v>0</v>
      </c>
      <c r="K431" s="51">
        <v>0</v>
      </c>
      <c r="L431" s="51">
        <v>25</v>
      </c>
      <c r="M431" s="51">
        <v>9</v>
      </c>
      <c r="N431" s="51">
        <v>0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0</v>
      </c>
      <c r="U431" s="51">
        <v>0</v>
      </c>
      <c r="V431" s="51">
        <v>0</v>
      </c>
      <c r="W431" s="51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6">
        <f t="shared" si="6"/>
        <v>27</v>
      </c>
      <c r="B432" s="54">
        <v>41801</v>
      </c>
      <c r="C432" s="52" t="s">
        <v>309</v>
      </c>
      <c r="D432" s="52" t="s">
        <v>321</v>
      </c>
      <c r="E432" s="51">
        <v>900</v>
      </c>
      <c r="F432" s="51" t="s">
        <v>329</v>
      </c>
      <c r="G432" s="51">
        <v>0</v>
      </c>
      <c r="H432" s="51">
        <v>0</v>
      </c>
      <c r="I432" s="51">
        <v>0</v>
      </c>
      <c r="J432" s="51">
        <v>0</v>
      </c>
      <c r="K432" s="51">
        <v>0</v>
      </c>
      <c r="L432" s="51">
        <v>22</v>
      </c>
      <c r="M432" s="51">
        <v>5</v>
      </c>
      <c r="N432" s="51">
        <v>0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0</v>
      </c>
      <c r="U432" s="51">
        <v>0</v>
      </c>
      <c r="V432" s="51">
        <v>0</v>
      </c>
      <c r="W432" s="51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6">
        <f t="shared" si="6"/>
        <v>23</v>
      </c>
      <c r="B433" s="54">
        <v>41801</v>
      </c>
      <c r="C433" s="52" t="s">
        <v>309</v>
      </c>
      <c r="D433" s="52" t="s">
        <v>321</v>
      </c>
      <c r="E433" s="51">
        <v>915</v>
      </c>
      <c r="F433" s="51" t="s">
        <v>329</v>
      </c>
      <c r="G433" s="51">
        <v>0</v>
      </c>
      <c r="H433" s="51">
        <v>0</v>
      </c>
      <c r="I433" s="51">
        <v>0</v>
      </c>
      <c r="J433" s="51">
        <v>0</v>
      </c>
      <c r="K433" s="51">
        <v>0</v>
      </c>
      <c r="L433" s="51">
        <v>19</v>
      </c>
      <c r="M433" s="51">
        <v>4</v>
      </c>
      <c r="N433" s="51">
        <v>0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0</v>
      </c>
      <c r="U433" s="51">
        <v>0</v>
      </c>
      <c r="V433" s="51">
        <v>0</v>
      </c>
      <c r="W433" s="51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6">
        <f t="shared" si="6"/>
        <v>25</v>
      </c>
      <c r="B434" s="54">
        <v>41801</v>
      </c>
      <c r="C434" s="52" t="s">
        <v>309</v>
      </c>
      <c r="D434" s="52" t="s">
        <v>321</v>
      </c>
      <c r="E434" s="51">
        <v>930</v>
      </c>
      <c r="F434" s="51" t="s">
        <v>329</v>
      </c>
      <c r="G434" s="51">
        <v>0</v>
      </c>
      <c r="H434" s="51">
        <v>0</v>
      </c>
      <c r="I434" s="51">
        <v>0</v>
      </c>
      <c r="J434" s="51">
        <v>0</v>
      </c>
      <c r="K434" s="51">
        <v>0</v>
      </c>
      <c r="L434" s="51">
        <v>20</v>
      </c>
      <c r="M434" s="51">
        <v>5</v>
      </c>
      <c r="N434" s="51">
        <v>0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0</v>
      </c>
      <c r="U434" s="51">
        <v>0</v>
      </c>
      <c r="V434" s="51">
        <v>0</v>
      </c>
      <c r="W434" s="51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6">
        <f t="shared" si="6"/>
        <v>23</v>
      </c>
      <c r="B435" s="54">
        <v>41801</v>
      </c>
      <c r="C435" s="52" t="s">
        <v>309</v>
      </c>
      <c r="D435" s="52" t="s">
        <v>321</v>
      </c>
      <c r="E435" s="51">
        <v>945</v>
      </c>
      <c r="F435" s="51" t="s">
        <v>329</v>
      </c>
      <c r="G435" s="51">
        <v>0</v>
      </c>
      <c r="H435" s="51">
        <v>0</v>
      </c>
      <c r="I435" s="51">
        <v>0</v>
      </c>
      <c r="J435" s="51">
        <v>0</v>
      </c>
      <c r="K435" s="51">
        <v>0</v>
      </c>
      <c r="L435" s="51">
        <v>19</v>
      </c>
      <c r="M435" s="51">
        <v>4</v>
      </c>
      <c r="N435" s="51">
        <v>0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0</v>
      </c>
      <c r="U435" s="51">
        <v>0</v>
      </c>
      <c r="V435" s="51">
        <v>0</v>
      </c>
      <c r="W435" s="51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6">
        <f t="shared" si="6"/>
        <v>23</v>
      </c>
      <c r="B436" s="54">
        <v>41801</v>
      </c>
      <c r="C436" s="52" t="s">
        <v>309</v>
      </c>
      <c r="D436" s="52" t="s">
        <v>321</v>
      </c>
      <c r="E436" s="51">
        <v>1000</v>
      </c>
      <c r="F436" s="51" t="s">
        <v>329</v>
      </c>
      <c r="G436" s="51">
        <v>0</v>
      </c>
      <c r="H436" s="51">
        <v>0</v>
      </c>
      <c r="I436" s="51">
        <v>0</v>
      </c>
      <c r="J436" s="51">
        <v>0</v>
      </c>
      <c r="K436" s="51">
        <v>0</v>
      </c>
      <c r="L436" s="51">
        <v>19</v>
      </c>
      <c r="M436" s="51">
        <v>4</v>
      </c>
      <c r="N436" s="51">
        <v>0</v>
      </c>
      <c r="O436" s="51">
        <v>0</v>
      </c>
      <c r="P436" s="51">
        <v>0</v>
      </c>
      <c r="Q436" s="51">
        <v>0</v>
      </c>
      <c r="R436" s="51">
        <v>0</v>
      </c>
      <c r="S436" s="51">
        <v>0</v>
      </c>
      <c r="T436" s="51">
        <v>0</v>
      </c>
      <c r="U436" s="51">
        <v>0</v>
      </c>
      <c r="V436" s="51">
        <v>0</v>
      </c>
      <c r="W436" s="51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6">
        <f t="shared" si="6"/>
        <v>23</v>
      </c>
      <c r="B437" s="54">
        <v>41801</v>
      </c>
      <c r="C437" s="52" t="s">
        <v>309</v>
      </c>
      <c r="D437" s="52" t="s">
        <v>321</v>
      </c>
      <c r="E437" s="51">
        <v>1015</v>
      </c>
      <c r="F437" s="51" t="s">
        <v>329</v>
      </c>
      <c r="G437" s="51">
        <v>0</v>
      </c>
      <c r="H437" s="51">
        <v>0</v>
      </c>
      <c r="I437" s="51">
        <v>0</v>
      </c>
      <c r="J437" s="51">
        <v>0</v>
      </c>
      <c r="K437" s="51">
        <v>0</v>
      </c>
      <c r="L437" s="51">
        <v>18</v>
      </c>
      <c r="M437" s="51">
        <v>5</v>
      </c>
      <c r="N437" s="51">
        <v>0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0</v>
      </c>
      <c r="V437" s="51">
        <v>0</v>
      </c>
      <c r="W437" s="51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6">
        <f t="shared" si="6"/>
        <v>24</v>
      </c>
      <c r="B438" s="54">
        <v>41801</v>
      </c>
      <c r="C438" s="52" t="s">
        <v>309</v>
      </c>
      <c r="D438" s="52" t="s">
        <v>321</v>
      </c>
      <c r="E438" s="51">
        <v>1030</v>
      </c>
      <c r="F438" s="51" t="s">
        <v>329</v>
      </c>
      <c r="G438" s="51">
        <v>0</v>
      </c>
      <c r="H438" s="51">
        <v>0</v>
      </c>
      <c r="I438" s="51">
        <v>0</v>
      </c>
      <c r="J438" s="51">
        <v>0</v>
      </c>
      <c r="K438" s="51">
        <v>0</v>
      </c>
      <c r="L438" s="51">
        <v>21</v>
      </c>
      <c r="M438" s="51">
        <v>3</v>
      </c>
      <c r="N438" s="51">
        <v>0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0</v>
      </c>
      <c r="U438" s="51">
        <v>0</v>
      </c>
      <c r="V438" s="51">
        <v>0</v>
      </c>
      <c r="W438" s="51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6">
        <f t="shared" si="6"/>
        <v>21</v>
      </c>
      <c r="B439" s="54">
        <v>41801</v>
      </c>
      <c r="C439" s="52" t="s">
        <v>309</v>
      </c>
      <c r="D439" s="52" t="s">
        <v>321</v>
      </c>
      <c r="E439" s="51">
        <v>1045</v>
      </c>
      <c r="F439" s="51" t="s">
        <v>329</v>
      </c>
      <c r="G439" s="51">
        <v>0</v>
      </c>
      <c r="H439" s="51">
        <v>0</v>
      </c>
      <c r="I439" s="51">
        <v>0</v>
      </c>
      <c r="J439" s="51">
        <v>0</v>
      </c>
      <c r="K439" s="51">
        <v>0</v>
      </c>
      <c r="L439" s="51">
        <v>17</v>
      </c>
      <c r="M439" s="51">
        <v>4</v>
      </c>
      <c r="N439" s="51">
        <v>0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0</v>
      </c>
      <c r="U439" s="51">
        <v>0</v>
      </c>
      <c r="V439" s="51">
        <v>0</v>
      </c>
      <c r="W439" s="51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6">
        <f t="shared" si="6"/>
        <v>25</v>
      </c>
      <c r="B440" s="54">
        <v>41801</v>
      </c>
      <c r="C440" s="52" t="s">
        <v>309</v>
      </c>
      <c r="D440" s="52" t="s">
        <v>321</v>
      </c>
      <c r="E440" s="51">
        <v>1100</v>
      </c>
      <c r="F440" s="51" t="s">
        <v>329</v>
      </c>
      <c r="G440" s="51">
        <v>0</v>
      </c>
      <c r="H440" s="51">
        <v>0</v>
      </c>
      <c r="I440" s="51">
        <v>0</v>
      </c>
      <c r="J440" s="51">
        <v>0</v>
      </c>
      <c r="K440" s="51">
        <v>0</v>
      </c>
      <c r="L440" s="51">
        <v>22</v>
      </c>
      <c r="M440" s="51">
        <v>3</v>
      </c>
      <c r="N440" s="51">
        <v>0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0</v>
      </c>
      <c r="U440" s="51">
        <v>0</v>
      </c>
      <c r="V440" s="51">
        <v>0</v>
      </c>
      <c r="W440" s="51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6">
        <f t="shared" si="6"/>
        <v>27</v>
      </c>
      <c r="B441" s="54">
        <v>41801</v>
      </c>
      <c r="C441" s="52" t="s">
        <v>309</v>
      </c>
      <c r="D441" s="52" t="s">
        <v>321</v>
      </c>
      <c r="E441" s="51">
        <v>1115</v>
      </c>
      <c r="F441" s="51" t="s">
        <v>329</v>
      </c>
      <c r="G441" s="51">
        <v>0</v>
      </c>
      <c r="H441" s="51">
        <v>0</v>
      </c>
      <c r="I441" s="51">
        <v>0</v>
      </c>
      <c r="J441" s="51">
        <v>0</v>
      </c>
      <c r="K441" s="51">
        <v>0</v>
      </c>
      <c r="L441" s="51">
        <v>23</v>
      </c>
      <c r="M441" s="51">
        <v>4</v>
      </c>
      <c r="N441" s="51">
        <v>0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0</v>
      </c>
      <c r="U441" s="51">
        <v>0</v>
      </c>
      <c r="V441" s="51">
        <v>0</v>
      </c>
      <c r="W441" s="51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6">
        <f t="shared" si="6"/>
        <v>27</v>
      </c>
      <c r="B442" s="54">
        <v>41801</v>
      </c>
      <c r="C442" s="52" t="s">
        <v>309</v>
      </c>
      <c r="D442" s="52" t="s">
        <v>321</v>
      </c>
      <c r="E442" s="51">
        <v>1130</v>
      </c>
      <c r="F442" s="51" t="s">
        <v>329</v>
      </c>
      <c r="G442" s="51">
        <v>0</v>
      </c>
      <c r="H442" s="51">
        <v>0</v>
      </c>
      <c r="I442" s="51">
        <v>0</v>
      </c>
      <c r="J442" s="51">
        <v>0</v>
      </c>
      <c r="K442" s="51">
        <v>0</v>
      </c>
      <c r="L442" s="51">
        <v>22</v>
      </c>
      <c r="M442" s="51">
        <v>5</v>
      </c>
      <c r="N442" s="51">
        <v>0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0</v>
      </c>
      <c r="U442" s="51">
        <v>0</v>
      </c>
      <c r="V442" s="51">
        <v>0</v>
      </c>
      <c r="W442" s="51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6">
        <f t="shared" si="6"/>
        <v>25</v>
      </c>
      <c r="B443" s="54">
        <v>41801</v>
      </c>
      <c r="C443" s="52" t="s">
        <v>309</v>
      </c>
      <c r="D443" s="52" t="s">
        <v>321</v>
      </c>
      <c r="E443" s="51">
        <v>1145</v>
      </c>
      <c r="F443" s="51" t="s">
        <v>329</v>
      </c>
      <c r="G443" s="51">
        <v>0</v>
      </c>
      <c r="H443" s="51">
        <v>0</v>
      </c>
      <c r="I443" s="51">
        <v>0</v>
      </c>
      <c r="J443" s="51">
        <v>0</v>
      </c>
      <c r="K443" s="51">
        <v>0</v>
      </c>
      <c r="L443" s="51">
        <v>21</v>
      </c>
      <c r="M443" s="51">
        <v>4</v>
      </c>
      <c r="N443" s="51">
        <v>0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0</v>
      </c>
      <c r="V443" s="51">
        <v>0</v>
      </c>
      <c r="W443" s="51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6">
        <f t="shared" si="6"/>
        <v>26</v>
      </c>
      <c r="B444" s="54">
        <v>41801</v>
      </c>
      <c r="C444" s="52" t="s">
        <v>309</v>
      </c>
      <c r="D444" s="52" t="s">
        <v>321</v>
      </c>
      <c r="E444" s="51">
        <v>1200</v>
      </c>
      <c r="F444" s="51" t="s">
        <v>329</v>
      </c>
      <c r="G444" s="51">
        <v>0</v>
      </c>
      <c r="H444" s="51">
        <v>0</v>
      </c>
      <c r="I444" s="51">
        <v>0</v>
      </c>
      <c r="J444" s="51">
        <v>0</v>
      </c>
      <c r="K444" s="51">
        <v>0</v>
      </c>
      <c r="L444" s="51">
        <v>23</v>
      </c>
      <c r="M444" s="51">
        <v>3</v>
      </c>
      <c r="N444" s="51">
        <v>0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0</v>
      </c>
      <c r="U444" s="51">
        <v>0</v>
      </c>
      <c r="V444" s="51">
        <v>0</v>
      </c>
      <c r="W444" s="51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6">
        <f t="shared" si="6"/>
        <v>25</v>
      </c>
      <c r="B445" s="54">
        <v>41801</v>
      </c>
      <c r="C445" s="52" t="s">
        <v>309</v>
      </c>
      <c r="D445" s="52" t="s">
        <v>321</v>
      </c>
      <c r="E445" s="51">
        <v>1215</v>
      </c>
      <c r="F445" s="51" t="s">
        <v>329</v>
      </c>
      <c r="G445" s="51">
        <v>0</v>
      </c>
      <c r="H445" s="51">
        <v>0</v>
      </c>
      <c r="I445" s="51">
        <v>0</v>
      </c>
      <c r="J445" s="51">
        <v>0</v>
      </c>
      <c r="K445" s="51">
        <v>0</v>
      </c>
      <c r="L445" s="51">
        <v>20</v>
      </c>
      <c r="M445" s="51">
        <v>5</v>
      </c>
      <c r="N445" s="51">
        <v>0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0</v>
      </c>
      <c r="U445" s="51">
        <v>0</v>
      </c>
      <c r="V445" s="51">
        <v>0</v>
      </c>
      <c r="W445" s="51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6">
        <f t="shared" si="6"/>
        <v>26</v>
      </c>
      <c r="B446" s="54">
        <v>41801</v>
      </c>
      <c r="C446" s="52" t="s">
        <v>309</v>
      </c>
      <c r="D446" s="52" t="s">
        <v>321</v>
      </c>
      <c r="E446" s="51">
        <v>1230</v>
      </c>
      <c r="F446" s="51" t="s">
        <v>329</v>
      </c>
      <c r="G446" s="51">
        <v>0</v>
      </c>
      <c r="H446" s="51">
        <v>0</v>
      </c>
      <c r="I446" s="51">
        <v>0</v>
      </c>
      <c r="J446" s="51">
        <v>0</v>
      </c>
      <c r="K446" s="51">
        <v>0</v>
      </c>
      <c r="L446" s="51">
        <v>22</v>
      </c>
      <c r="M446" s="51">
        <v>4</v>
      </c>
      <c r="N446" s="51">
        <v>0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0</v>
      </c>
      <c r="U446" s="51">
        <v>0</v>
      </c>
      <c r="V446" s="51">
        <v>0</v>
      </c>
      <c r="W446" s="51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6">
        <f t="shared" si="6"/>
        <v>22</v>
      </c>
      <c r="B447" s="54">
        <v>41801</v>
      </c>
      <c r="C447" s="52" t="s">
        <v>309</v>
      </c>
      <c r="D447" s="52" t="s">
        <v>321</v>
      </c>
      <c r="E447" s="51">
        <v>1245</v>
      </c>
      <c r="F447" s="51" t="s">
        <v>329</v>
      </c>
      <c r="G447" s="51">
        <v>0</v>
      </c>
      <c r="H447" s="51">
        <v>0</v>
      </c>
      <c r="I447" s="51">
        <v>0</v>
      </c>
      <c r="J447" s="51">
        <v>0</v>
      </c>
      <c r="K447" s="51">
        <v>0</v>
      </c>
      <c r="L447" s="51">
        <v>19</v>
      </c>
      <c r="M447" s="51">
        <v>3</v>
      </c>
      <c r="N447" s="51">
        <v>0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0</v>
      </c>
      <c r="U447" s="51">
        <v>0</v>
      </c>
      <c r="V447" s="51">
        <v>0</v>
      </c>
      <c r="W447" s="51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6">
        <f t="shared" si="6"/>
        <v>20</v>
      </c>
      <c r="B448" s="54">
        <v>41801</v>
      </c>
      <c r="C448" s="52" t="s">
        <v>309</v>
      </c>
      <c r="D448" s="52" t="s">
        <v>321</v>
      </c>
      <c r="E448" s="51">
        <v>1300</v>
      </c>
      <c r="F448" s="51" t="s">
        <v>329</v>
      </c>
      <c r="G448" s="51">
        <v>0</v>
      </c>
      <c r="H448" s="51">
        <v>0</v>
      </c>
      <c r="I448" s="51">
        <v>0</v>
      </c>
      <c r="J448" s="51">
        <v>0</v>
      </c>
      <c r="K448" s="51">
        <v>0</v>
      </c>
      <c r="L448" s="51">
        <v>18</v>
      </c>
      <c r="M448" s="51">
        <v>2</v>
      </c>
      <c r="N448" s="51">
        <v>0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0</v>
      </c>
      <c r="V448" s="51">
        <v>0</v>
      </c>
      <c r="W448" s="51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6">
        <f t="shared" si="6"/>
        <v>25</v>
      </c>
      <c r="B449" s="54">
        <v>41801</v>
      </c>
      <c r="C449" s="52" t="s">
        <v>309</v>
      </c>
      <c r="D449" s="52" t="s">
        <v>321</v>
      </c>
      <c r="E449" s="51">
        <v>1315</v>
      </c>
      <c r="F449" s="51" t="s">
        <v>329</v>
      </c>
      <c r="G449" s="51">
        <v>0</v>
      </c>
      <c r="H449" s="51">
        <v>0</v>
      </c>
      <c r="I449" s="51">
        <v>0</v>
      </c>
      <c r="J449" s="51">
        <v>0</v>
      </c>
      <c r="K449" s="51">
        <v>0</v>
      </c>
      <c r="L449" s="51">
        <v>22</v>
      </c>
      <c r="M449" s="51">
        <v>3</v>
      </c>
      <c r="N449" s="51">
        <v>0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0</v>
      </c>
      <c r="V449" s="51">
        <v>0</v>
      </c>
      <c r="W449" s="51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6">
        <f t="shared" si="6"/>
        <v>22</v>
      </c>
      <c r="B450" s="54">
        <v>41801</v>
      </c>
      <c r="C450" s="52" t="s">
        <v>309</v>
      </c>
      <c r="D450" s="52" t="s">
        <v>321</v>
      </c>
      <c r="E450" s="51">
        <v>1330</v>
      </c>
      <c r="F450" s="51" t="s">
        <v>329</v>
      </c>
      <c r="G450" s="51">
        <v>0</v>
      </c>
      <c r="H450" s="51">
        <v>0</v>
      </c>
      <c r="I450" s="51">
        <v>0</v>
      </c>
      <c r="J450" s="51">
        <v>0</v>
      </c>
      <c r="K450" s="51">
        <v>0</v>
      </c>
      <c r="L450" s="51">
        <v>18</v>
      </c>
      <c r="M450" s="51">
        <v>4</v>
      </c>
      <c r="N450" s="51">
        <v>0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0</v>
      </c>
      <c r="U450" s="51">
        <v>0</v>
      </c>
      <c r="V450" s="51">
        <v>0</v>
      </c>
      <c r="W450" s="51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6">
        <f t="shared" si="6"/>
        <v>23</v>
      </c>
      <c r="B451" s="54">
        <v>41801</v>
      </c>
      <c r="C451" s="52" t="s">
        <v>309</v>
      </c>
      <c r="D451" s="52" t="s">
        <v>321</v>
      </c>
      <c r="E451" s="51">
        <v>1345</v>
      </c>
      <c r="F451" s="51" t="s">
        <v>329</v>
      </c>
      <c r="G451" s="51">
        <v>0</v>
      </c>
      <c r="H451" s="51">
        <v>0</v>
      </c>
      <c r="I451" s="51">
        <v>0</v>
      </c>
      <c r="J451" s="51">
        <v>0</v>
      </c>
      <c r="K451" s="51">
        <v>0</v>
      </c>
      <c r="L451" s="51">
        <v>19</v>
      </c>
      <c r="M451" s="51">
        <v>4</v>
      </c>
      <c r="N451" s="51">
        <v>0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0</v>
      </c>
      <c r="U451" s="51">
        <v>0</v>
      </c>
      <c r="V451" s="51">
        <v>0</v>
      </c>
      <c r="W451" s="51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6">
        <f t="shared" si="6"/>
        <v>17</v>
      </c>
      <c r="B452" s="54">
        <v>41801</v>
      </c>
      <c r="C452" s="52" t="s">
        <v>309</v>
      </c>
      <c r="D452" s="52" t="s">
        <v>321</v>
      </c>
      <c r="E452" s="51">
        <v>1400</v>
      </c>
      <c r="F452" s="51" t="s">
        <v>329</v>
      </c>
      <c r="G452" s="51">
        <v>0</v>
      </c>
      <c r="H452" s="51">
        <v>0</v>
      </c>
      <c r="I452" s="51">
        <v>0</v>
      </c>
      <c r="J452" s="51">
        <v>0</v>
      </c>
      <c r="K452" s="51">
        <v>0</v>
      </c>
      <c r="L452" s="51">
        <v>15</v>
      </c>
      <c r="M452" s="51">
        <v>2</v>
      </c>
      <c r="N452" s="51">
        <v>0</v>
      </c>
      <c r="O452" s="51">
        <v>0</v>
      </c>
      <c r="P452" s="51">
        <v>0</v>
      </c>
      <c r="Q452" s="51">
        <v>0</v>
      </c>
      <c r="R452" s="51">
        <v>0</v>
      </c>
      <c r="S452" s="51">
        <v>0</v>
      </c>
      <c r="T452" s="51">
        <v>0</v>
      </c>
      <c r="U452" s="51">
        <v>0</v>
      </c>
      <c r="V452" s="51">
        <v>0</v>
      </c>
      <c r="W452" s="51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6">
        <f t="shared" ref="A453:A516" si="7">SUM(G453:V453)</f>
        <v>21</v>
      </c>
      <c r="B453" s="54">
        <v>41801</v>
      </c>
      <c r="C453" s="52" t="s">
        <v>309</v>
      </c>
      <c r="D453" s="52" t="s">
        <v>321</v>
      </c>
      <c r="E453" s="51">
        <v>1415</v>
      </c>
      <c r="F453" s="51" t="s">
        <v>329</v>
      </c>
      <c r="G453" s="51">
        <v>0</v>
      </c>
      <c r="H453" s="51">
        <v>0</v>
      </c>
      <c r="I453" s="51">
        <v>0</v>
      </c>
      <c r="J453" s="51">
        <v>0</v>
      </c>
      <c r="K453" s="51">
        <v>0</v>
      </c>
      <c r="L453" s="51">
        <v>18</v>
      </c>
      <c r="M453" s="51">
        <v>3</v>
      </c>
      <c r="N453" s="51">
        <v>0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0</v>
      </c>
      <c r="U453" s="51">
        <v>0</v>
      </c>
      <c r="V453" s="51">
        <v>0</v>
      </c>
      <c r="W453" s="51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6">
        <f t="shared" si="7"/>
        <v>26</v>
      </c>
      <c r="B454" s="54">
        <v>41801</v>
      </c>
      <c r="C454" s="52" t="s">
        <v>309</v>
      </c>
      <c r="D454" s="52" t="s">
        <v>321</v>
      </c>
      <c r="E454" s="51">
        <v>1430</v>
      </c>
      <c r="F454" s="51" t="s">
        <v>329</v>
      </c>
      <c r="G454" s="51">
        <v>0</v>
      </c>
      <c r="H454" s="51">
        <v>0</v>
      </c>
      <c r="I454" s="51">
        <v>0</v>
      </c>
      <c r="J454" s="51">
        <v>0</v>
      </c>
      <c r="K454" s="51">
        <v>0</v>
      </c>
      <c r="L454" s="51">
        <v>22</v>
      </c>
      <c r="M454" s="51">
        <v>4</v>
      </c>
      <c r="N454" s="51">
        <v>0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0</v>
      </c>
      <c r="U454" s="51">
        <v>0</v>
      </c>
      <c r="V454" s="51">
        <v>0</v>
      </c>
      <c r="W454" s="51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6">
        <f t="shared" si="7"/>
        <v>19</v>
      </c>
      <c r="B455" s="54">
        <v>41801</v>
      </c>
      <c r="C455" s="52" t="s">
        <v>309</v>
      </c>
      <c r="D455" s="52" t="s">
        <v>321</v>
      </c>
      <c r="E455" s="51">
        <v>1445</v>
      </c>
      <c r="F455" s="51" t="s">
        <v>329</v>
      </c>
      <c r="G455" s="51">
        <v>0</v>
      </c>
      <c r="H455" s="51">
        <v>0</v>
      </c>
      <c r="I455" s="51">
        <v>0</v>
      </c>
      <c r="J455" s="51">
        <v>0</v>
      </c>
      <c r="K455" s="51">
        <v>0</v>
      </c>
      <c r="L455" s="51">
        <v>16</v>
      </c>
      <c r="M455" s="51">
        <v>3</v>
      </c>
      <c r="N455" s="51">
        <v>0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0</v>
      </c>
      <c r="U455" s="51">
        <v>0</v>
      </c>
      <c r="V455" s="51">
        <v>0</v>
      </c>
      <c r="W455" s="51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6">
        <f t="shared" si="7"/>
        <v>23</v>
      </c>
      <c r="B456" s="54">
        <v>41801</v>
      </c>
      <c r="C456" s="52" t="s">
        <v>309</v>
      </c>
      <c r="D456" s="52" t="s">
        <v>321</v>
      </c>
      <c r="E456" s="51">
        <v>1500</v>
      </c>
      <c r="F456" s="51" t="s">
        <v>329</v>
      </c>
      <c r="G456" s="51">
        <v>0</v>
      </c>
      <c r="H456" s="51">
        <v>0</v>
      </c>
      <c r="I456" s="51">
        <v>0</v>
      </c>
      <c r="J456" s="51">
        <v>0</v>
      </c>
      <c r="K456" s="51">
        <v>0</v>
      </c>
      <c r="L456" s="51">
        <v>20</v>
      </c>
      <c r="M456" s="51">
        <v>3</v>
      </c>
      <c r="N456" s="51">
        <v>0</v>
      </c>
      <c r="O456" s="51">
        <v>0</v>
      </c>
      <c r="P456" s="51">
        <v>0</v>
      </c>
      <c r="Q456" s="51">
        <v>0</v>
      </c>
      <c r="R456" s="51">
        <v>0</v>
      </c>
      <c r="S456" s="51">
        <v>0</v>
      </c>
      <c r="T456" s="51">
        <v>0</v>
      </c>
      <c r="U456" s="51">
        <v>0</v>
      </c>
      <c r="V456" s="51">
        <v>0</v>
      </c>
      <c r="W456" s="51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6">
        <f t="shared" si="7"/>
        <v>31</v>
      </c>
      <c r="B457" s="54">
        <v>41801</v>
      </c>
      <c r="C457" s="52" t="s">
        <v>309</v>
      </c>
      <c r="D457" s="52" t="s">
        <v>321</v>
      </c>
      <c r="E457" s="51">
        <v>1515</v>
      </c>
      <c r="F457" s="51" t="s">
        <v>329</v>
      </c>
      <c r="G457" s="51">
        <v>0</v>
      </c>
      <c r="H457" s="51">
        <v>0</v>
      </c>
      <c r="I457" s="51">
        <v>0</v>
      </c>
      <c r="J457" s="51">
        <v>0</v>
      </c>
      <c r="K457" s="51">
        <v>0</v>
      </c>
      <c r="L457" s="51">
        <v>27</v>
      </c>
      <c r="M457" s="51">
        <v>4</v>
      </c>
      <c r="N457" s="51">
        <v>0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0</v>
      </c>
      <c r="U457" s="51">
        <v>0</v>
      </c>
      <c r="V457" s="51">
        <v>0</v>
      </c>
      <c r="W457" s="51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6">
        <f t="shared" si="7"/>
        <v>20</v>
      </c>
      <c r="B458" s="54">
        <v>41801</v>
      </c>
      <c r="C458" s="52" t="s">
        <v>309</v>
      </c>
      <c r="D458" s="52" t="s">
        <v>321</v>
      </c>
      <c r="E458" s="51">
        <v>1530</v>
      </c>
      <c r="F458" s="51" t="s">
        <v>329</v>
      </c>
      <c r="G458" s="51">
        <v>0</v>
      </c>
      <c r="H458" s="51">
        <v>0</v>
      </c>
      <c r="I458" s="51">
        <v>0</v>
      </c>
      <c r="J458" s="51">
        <v>0</v>
      </c>
      <c r="K458" s="51">
        <v>0</v>
      </c>
      <c r="L458" s="51">
        <v>18</v>
      </c>
      <c r="M458" s="51">
        <v>2</v>
      </c>
      <c r="N458" s="51">
        <v>0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0</v>
      </c>
      <c r="U458" s="51">
        <v>0</v>
      </c>
      <c r="V458" s="51">
        <v>0</v>
      </c>
      <c r="W458" s="51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6">
        <f t="shared" si="7"/>
        <v>26</v>
      </c>
      <c r="B459" s="54">
        <v>41801</v>
      </c>
      <c r="C459" s="52" t="s">
        <v>309</v>
      </c>
      <c r="D459" s="52" t="s">
        <v>321</v>
      </c>
      <c r="E459" s="51">
        <v>1545</v>
      </c>
      <c r="F459" s="51" t="s">
        <v>329</v>
      </c>
      <c r="G459" s="51">
        <v>0</v>
      </c>
      <c r="H459" s="51">
        <v>0</v>
      </c>
      <c r="I459" s="51">
        <v>0</v>
      </c>
      <c r="J459" s="51">
        <v>0</v>
      </c>
      <c r="K459" s="51">
        <v>0</v>
      </c>
      <c r="L459" s="51">
        <v>22</v>
      </c>
      <c r="M459" s="51">
        <v>4</v>
      </c>
      <c r="N459" s="51">
        <v>0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0</v>
      </c>
      <c r="V459" s="51">
        <v>0</v>
      </c>
      <c r="W459" s="51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6">
        <f t="shared" si="7"/>
        <v>24</v>
      </c>
      <c r="B460" s="54">
        <v>41801</v>
      </c>
      <c r="C460" s="52" t="s">
        <v>309</v>
      </c>
      <c r="D460" s="52" t="s">
        <v>321</v>
      </c>
      <c r="E460" s="51">
        <v>1600</v>
      </c>
      <c r="F460" s="51" t="s">
        <v>329</v>
      </c>
      <c r="G460" s="51">
        <v>0</v>
      </c>
      <c r="H460" s="51">
        <v>0</v>
      </c>
      <c r="I460" s="51">
        <v>0</v>
      </c>
      <c r="J460" s="51">
        <v>0</v>
      </c>
      <c r="K460" s="51">
        <v>0</v>
      </c>
      <c r="L460" s="51">
        <v>19</v>
      </c>
      <c r="M460" s="51">
        <v>5</v>
      </c>
      <c r="N460" s="51">
        <v>0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0</v>
      </c>
      <c r="U460" s="51">
        <v>0</v>
      </c>
      <c r="V460" s="51">
        <v>0</v>
      </c>
      <c r="W460" s="51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6">
        <f t="shared" si="7"/>
        <v>37</v>
      </c>
      <c r="B461" s="54">
        <v>41801</v>
      </c>
      <c r="C461" s="52" t="s">
        <v>309</v>
      </c>
      <c r="D461" s="52" t="s">
        <v>321</v>
      </c>
      <c r="E461" s="51">
        <v>1615</v>
      </c>
      <c r="F461" s="51" t="s">
        <v>329</v>
      </c>
      <c r="G461" s="51">
        <v>0</v>
      </c>
      <c r="H461" s="51">
        <v>0</v>
      </c>
      <c r="I461" s="51">
        <v>0</v>
      </c>
      <c r="J461" s="51">
        <v>0</v>
      </c>
      <c r="K461" s="51">
        <v>0</v>
      </c>
      <c r="L461" s="51">
        <v>26</v>
      </c>
      <c r="M461" s="51">
        <v>11</v>
      </c>
      <c r="N461" s="51">
        <v>0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0</v>
      </c>
      <c r="U461" s="51">
        <v>0</v>
      </c>
      <c r="V461" s="51">
        <v>0</v>
      </c>
      <c r="W461" s="51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6">
        <f t="shared" si="7"/>
        <v>29</v>
      </c>
      <c r="B462" s="54">
        <v>41801</v>
      </c>
      <c r="C462" s="52" t="s">
        <v>309</v>
      </c>
      <c r="D462" s="52" t="s">
        <v>321</v>
      </c>
      <c r="E462" s="51">
        <v>1630</v>
      </c>
      <c r="F462" s="51" t="s">
        <v>329</v>
      </c>
      <c r="G462" s="51">
        <v>0</v>
      </c>
      <c r="H462" s="51">
        <v>0</v>
      </c>
      <c r="I462" s="51">
        <v>0</v>
      </c>
      <c r="J462" s="51">
        <v>0</v>
      </c>
      <c r="K462" s="51">
        <v>0</v>
      </c>
      <c r="L462" s="51">
        <v>23</v>
      </c>
      <c r="M462" s="51">
        <v>6</v>
      </c>
      <c r="N462" s="51">
        <v>0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0</v>
      </c>
      <c r="U462" s="51">
        <v>0</v>
      </c>
      <c r="V462" s="51">
        <v>0</v>
      </c>
      <c r="W462" s="51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6">
        <f t="shared" si="7"/>
        <v>41</v>
      </c>
      <c r="B463" s="54">
        <v>41801</v>
      </c>
      <c r="C463" s="52" t="s">
        <v>309</v>
      </c>
      <c r="D463" s="52" t="s">
        <v>321</v>
      </c>
      <c r="E463" s="51">
        <v>1645</v>
      </c>
      <c r="F463" s="51" t="s">
        <v>329</v>
      </c>
      <c r="G463" s="51">
        <v>0</v>
      </c>
      <c r="H463" s="51">
        <v>0</v>
      </c>
      <c r="I463" s="51">
        <v>0</v>
      </c>
      <c r="J463" s="51">
        <v>0</v>
      </c>
      <c r="K463" s="51">
        <v>0</v>
      </c>
      <c r="L463" s="51">
        <v>35</v>
      </c>
      <c r="M463" s="51">
        <v>6</v>
      </c>
      <c r="N463" s="51">
        <v>0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0</v>
      </c>
      <c r="V463" s="51">
        <v>0</v>
      </c>
      <c r="W463" s="51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6">
        <f t="shared" si="7"/>
        <v>34</v>
      </c>
      <c r="B464" s="54">
        <v>41801</v>
      </c>
      <c r="C464" s="52" t="s">
        <v>309</v>
      </c>
      <c r="D464" s="52" t="s">
        <v>321</v>
      </c>
      <c r="E464" s="51">
        <v>1700</v>
      </c>
      <c r="F464" s="51" t="s">
        <v>329</v>
      </c>
      <c r="G464" s="51">
        <v>0</v>
      </c>
      <c r="H464" s="51">
        <v>0</v>
      </c>
      <c r="I464" s="51">
        <v>0</v>
      </c>
      <c r="J464" s="51">
        <v>0</v>
      </c>
      <c r="K464" s="51">
        <v>0</v>
      </c>
      <c r="L464" s="51">
        <v>26</v>
      </c>
      <c r="M464" s="51">
        <v>8</v>
      </c>
      <c r="N464" s="51">
        <v>0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0</v>
      </c>
      <c r="U464" s="51">
        <v>0</v>
      </c>
      <c r="V464" s="51">
        <v>0</v>
      </c>
      <c r="W464" s="51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6">
        <f t="shared" si="7"/>
        <v>30</v>
      </c>
      <c r="B465" s="54">
        <v>41801</v>
      </c>
      <c r="C465" s="52" t="s">
        <v>309</v>
      </c>
      <c r="D465" s="52" t="s">
        <v>321</v>
      </c>
      <c r="E465" s="51">
        <v>1715</v>
      </c>
      <c r="F465" s="51" t="s">
        <v>329</v>
      </c>
      <c r="G465" s="51">
        <v>0</v>
      </c>
      <c r="H465" s="51">
        <v>0</v>
      </c>
      <c r="I465" s="51">
        <v>0</v>
      </c>
      <c r="J465" s="51">
        <v>0</v>
      </c>
      <c r="K465" s="51">
        <v>0</v>
      </c>
      <c r="L465" s="51">
        <v>25</v>
      </c>
      <c r="M465" s="51">
        <v>5</v>
      </c>
      <c r="N465" s="51">
        <v>0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0</v>
      </c>
      <c r="U465" s="51">
        <v>0</v>
      </c>
      <c r="V465" s="51">
        <v>0</v>
      </c>
      <c r="W465" s="51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6">
        <f t="shared" si="7"/>
        <v>26</v>
      </c>
      <c r="B466" s="54">
        <v>41801</v>
      </c>
      <c r="C466" s="52" t="s">
        <v>309</v>
      </c>
      <c r="D466" s="52" t="s">
        <v>321</v>
      </c>
      <c r="E466" s="51">
        <v>1730</v>
      </c>
      <c r="F466" s="51" t="s">
        <v>329</v>
      </c>
      <c r="G466" s="51">
        <v>0</v>
      </c>
      <c r="H466" s="51">
        <v>0</v>
      </c>
      <c r="I466" s="51">
        <v>0</v>
      </c>
      <c r="J466" s="51">
        <v>0</v>
      </c>
      <c r="K466" s="51">
        <v>0</v>
      </c>
      <c r="L466" s="51">
        <v>19</v>
      </c>
      <c r="M466" s="51">
        <v>7</v>
      </c>
      <c r="N466" s="51">
        <v>0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0</v>
      </c>
      <c r="U466" s="51">
        <v>0</v>
      </c>
      <c r="V466" s="51">
        <v>0</v>
      </c>
      <c r="W466" s="51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6">
        <f t="shared" si="7"/>
        <v>36</v>
      </c>
      <c r="B467" s="54">
        <v>41801</v>
      </c>
      <c r="C467" s="52" t="s">
        <v>309</v>
      </c>
      <c r="D467" s="52" t="s">
        <v>321</v>
      </c>
      <c r="E467" s="51">
        <v>1745</v>
      </c>
      <c r="F467" s="51" t="s">
        <v>329</v>
      </c>
      <c r="G467" s="51">
        <v>0</v>
      </c>
      <c r="H467" s="51">
        <v>0</v>
      </c>
      <c r="I467" s="51">
        <v>0</v>
      </c>
      <c r="J467" s="51">
        <v>0</v>
      </c>
      <c r="K467" s="51">
        <v>0</v>
      </c>
      <c r="L467" s="51">
        <v>27</v>
      </c>
      <c r="M467" s="51">
        <v>9</v>
      </c>
      <c r="N467" s="51">
        <v>0</v>
      </c>
      <c r="O467" s="51">
        <v>0</v>
      </c>
      <c r="P467" s="51">
        <v>0</v>
      </c>
      <c r="Q467" s="51">
        <v>0</v>
      </c>
      <c r="R467" s="51">
        <v>0</v>
      </c>
      <c r="S467" s="51">
        <v>0</v>
      </c>
      <c r="T467" s="51">
        <v>0</v>
      </c>
      <c r="U467" s="51">
        <v>0</v>
      </c>
      <c r="V467" s="51">
        <v>0</v>
      </c>
      <c r="W467" s="51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6">
        <f t="shared" si="7"/>
        <v>28</v>
      </c>
      <c r="B468" s="54">
        <v>41801</v>
      </c>
      <c r="C468" s="52" t="s">
        <v>309</v>
      </c>
      <c r="D468" s="52" t="s">
        <v>321</v>
      </c>
      <c r="E468" s="51">
        <v>1800</v>
      </c>
      <c r="F468" s="51" t="s">
        <v>329</v>
      </c>
      <c r="G468" s="51">
        <v>0</v>
      </c>
      <c r="H468" s="51">
        <v>0</v>
      </c>
      <c r="I468" s="51">
        <v>0</v>
      </c>
      <c r="J468" s="51">
        <v>0</v>
      </c>
      <c r="K468" s="51">
        <v>0</v>
      </c>
      <c r="L468" s="51">
        <v>23</v>
      </c>
      <c r="M468" s="51">
        <v>5</v>
      </c>
      <c r="N468" s="51">
        <v>0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0</v>
      </c>
      <c r="U468" s="51">
        <v>0</v>
      </c>
      <c r="V468" s="51">
        <v>0</v>
      </c>
      <c r="W468" s="51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6">
        <f t="shared" si="7"/>
        <v>29</v>
      </c>
      <c r="B469" s="54">
        <v>41801</v>
      </c>
      <c r="C469" s="52" t="s">
        <v>309</v>
      </c>
      <c r="D469" s="52" t="s">
        <v>321</v>
      </c>
      <c r="E469" s="51">
        <v>1815</v>
      </c>
      <c r="F469" s="51" t="s">
        <v>329</v>
      </c>
      <c r="G469" s="51">
        <v>0</v>
      </c>
      <c r="H469" s="51">
        <v>0</v>
      </c>
      <c r="I469" s="51">
        <v>0</v>
      </c>
      <c r="J469" s="51">
        <v>0</v>
      </c>
      <c r="K469" s="51">
        <v>0</v>
      </c>
      <c r="L469" s="51">
        <v>20</v>
      </c>
      <c r="M469" s="51">
        <v>9</v>
      </c>
      <c r="N469" s="51">
        <v>0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0</v>
      </c>
      <c r="U469" s="51">
        <v>0</v>
      </c>
      <c r="V469" s="51">
        <v>0</v>
      </c>
      <c r="W469" s="51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6">
        <f t="shared" si="7"/>
        <v>32</v>
      </c>
      <c r="B470" s="54">
        <v>41801</v>
      </c>
      <c r="C470" s="52" t="s">
        <v>309</v>
      </c>
      <c r="D470" s="52" t="s">
        <v>321</v>
      </c>
      <c r="E470" s="51">
        <v>1830</v>
      </c>
      <c r="F470" s="51" t="s">
        <v>329</v>
      </c>
      <c r="G470" s="51">
        <v>0</v>
      </c>
      <c r="H470" s="51">
        <v>0</v>
      </c>
      <c r="I470" s="51">
        <v>0</v>
      </c>
      <c r="J470" s="51">
        <v>0</v>
      </c>
      <c r="K470" s="51">
        <v>0</v>
      </c>
      <c r="L470" s="51">
        <v>25</v>
      </c>
      <c r="M470" s="51">
        <v>7</v>
      </c>
      <c r="N470" s="51">
        <v>0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0</v>
      </c>
      <c r="U470" s="51">
        <v>0</v>
      </c>
      <c r="V470" s="51">
        <v>0</v>
      </c>
      <c r="W470" s="51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6">
        <f t="shared" si="7"/>
        <v>24</v>
      </c>
      <c r="B471" s="54">
        <v>41801</v>
      </c>
      <c r="C471" s="52" t="s">
        <v>309</v>
      </c>
      <c r="D471" s="52" t="s">
        <v>321</v>
      </c>
      <c r="E471" s="51">
        <v>1845</v>
      </c>
      <c r="F471" s="51" t="s">
        <v>329</v>
      </c>
      <c r="G471" s="51">
        <v>0</v>
      </c>
      <c r="H471" s="51">
        <v>0</v>
      </c>
      <c r="I471" s="51">
        <v>0</v>
      </c>
      <c r="J471" s="51">
        <v>0</v>
      </c>
      <c r="K471" s="51">
        <v>0</v>
      </c>
      <c r="L471" s="51">
        <v>21</v>
      </c>
      <c r="M471" s="51">
        <v>3</v>
      </c>
      <c r="N471" s="51">
        <v>0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0</v>
      </c>
      <c r="U471" s="51">
        <v>0</v>
      </c>
      <c r="V471" s="51">
        <v>0</v>
      </c>
      <c r="W471" s="51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6">
        <f t="shared" si="7"/>
        <v>19</v>
      </c>
      <c r="B472" s="54">
        <v>41801</v>
      </c>
      <c r="C472" s="52" t="s">
        <v>309</v>
      </c>
      <c r="D472" s="52" t="s">
        <v>321</v>
      </c>
      <c r="E472" s="51">
        <v>1900</v>
      </c>
      <c r="F472" s="51" t="s">
        <v>329</v>
      </c>
      <c r="G472" s="51">
        <v>0</v>
      </c>
      <c r="H472" s="51">
        <v>0</v>
      </c>
      <c r="I472" s="51">
        <v>0</v>
      </c>
      <c r="J472" s="51">
        <v>0</v>
      </c>
      <c r="K472" s="51">
        <v>0</v>
      </c>
      <c r="L472" s="51">
        <v>13</v>
      </c>
      <c r="M472" s="51">
        <v>6</v>
      </c>
      <c r="N472" s="51">
        <v>0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0</v>
      </c>
      <c r="U472" s="51">
        <v>0</v>
      </c>
      <c r="V472" s="51">
        <v>0</v>
      </c>
      <c r="W472" s="51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6">
        <f t="shared" si="7"/>
        <v>29</v>
      </c>
      <c r="B473" s="54">
        <v>41801</v>
      </c>
      <c r="C473" s="52" t="s">
        <v>309</v>
      </c>
      <c r="D473" s="52" t="s">
        <v>321</v>
      </c>
      <c r="E473" s="51">
        <v>1915</v>
      </c>
      <c r="F473" s="51" t="s">
        <v>329</v>
      </c>
      <c r="G473" s="51">
        <v>0</v>
      </c>
      <c r="H473" s="51">
        <v>0</v>
      </c>
      <c r="I473" s="51">
        <v>0</v>
      </c>
      <c r="J473" s="51">
        <v>0</v>
      </c>
      <c r="K473" s="51">
        <v>0</v>
      </c>
      <c r="L473" s="51">
        <v>20</v>
      </c>
      <c r="M473" s="51">
        <v>9</v>
      </c>
      <c r="N473" s="51">
        <v>0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0</v>
      </c>
      <c r="U473" s="51">
        <v>0</v>
      </c>
      <c r="V473" s="51">
        <v>0</v>
      </c>
      <c r="W473" s="51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6">
        <f t="shared" si="7"/>
        <v>15</v>
      </c>
      <c r="B474" s="54">
        <v>41801</v>
      </c>
      <c r="C474" s="52" t="s">
        <v>309</v>
      </c>
      <c r="D474" s="52" t="s">
        <v>321</v>
      </c>
      <c r="E474" s="51">
        <v>1930</v>
      </c>
      <c r="F474" s="51" t="s">
        <v>329</v>
      </c>
      <c r="G474" s="51">
        <v>0</v>
      </c>
      <c r="H474" s="51">
        <v>0</v>
      </c>
      <c r="I474" s="51">
        <v>0</v>
      </c>
      <c r="J474" s="51">
        <v>0</v>
      </c>
      <c r="K474" s="51">
        <v>0</v>
      </c>
      <c r="L474" s="51">
        <v>10</v>
      </c>
      <c r="M474" s="51">
        <v>5</v>
      </c>
      <c r="N474" s="51">
        <v>0</v>
      </c>
      <c r="O474" s="51">
        <v>0</v>
      </c>
      <c r="P474" s="51">
        <v>0</v>
      </c>
      <c r="Q474" s="51">
        <v>0</v>
      </c>
      <c r="R474" s="51">
        <v>0</v>
      </c>
      <c r="S474" s="51">
        <v>0</v>
      </c>
      <c r="T474" s="51">
        <v>0</v>
      </c>
      <c r="U474" s="51">
        <v>0</v>
      </c>
      <c r="V474" s="51">
        <v>0</v>
      </c>
      <c r="W474" s="51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6">
        <f t="shared" si="7"/>
        <v>24</v>
      </c>
      <c r="B475" s="54">
        <v>41801</v>
      </c>
      <c r="C475" s="52" t="s">
        <v>309</v>
      </c>
      <c r="D475" s="52" t="s">
        <v>321</v>
      </c>
      <c r="E475" s="51">
        <v>1945</v>
      </c>
      <c r="F475" s="51" t="s">
        <v>329</v>
      </c>
      <c r="G475" s="51">
        <v>0</v>
      </c>
      <c r="H475" s="51">
        <v>0</v>
      </c>
      <c r="I475" s="51">
        <v>0</v>
      </c>
      <c r="J475" s="51">
        <v>0</v>
      </c>
      <c r="K475" s="51">
        <v>0</v>
      </c>
      <c r="L475" s="51">
        <v>17</v>
      </c>
      <c r="M475" s="51">
        <v>7</v>
      </c>
      <c r="N475" s="51">
        <v>0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0</v>
      </c>
      <c r="U475" s="51">
        <v>0</v>
      </c>
      <c r="V475" s="51">
        <v>0</v>
      </c>
      <c r="W475" s="51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6">
        <f t="shared" si="7"/>
        <v>28</v>
      </c>
      <c r="B476" s="54">
        <v>41801</v>
      </c>
      <c r="C476" s="52" t="s">
        <v>309</v>
      </c>
      <c r="D476" s="52" t="s">
        <v>321</v>
      </c>
      <c r="E476" s="51">
        <v>2000</v>
      </c>
      <c r="F476" s="51" t="s">
        <v>329</v>
      </c>
      <c r="G476" s="51">
        <v>0</v>
      </c>
      <c r="H476" s="51">
        <v>0</v>
      </c>
      <c r="I476" s="51">
        <v>0</v>
      </c>
      <c r="J476" s="51">
        <v>0</v>
      </c>
      <c r="K476" s="51">
        <v>0</v>
      </c>
      <c r="L476" s="51">
        <v>22</v>
      </c>
      <c r="M476" s="51">
        <v>6</v>
      </c>
      <c r="N476" s="51">
        <v>0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0</v>
      </c>
      <c r="U476" s="51">
        <v>0</v>
      </c>
      <c r="V476" s="51">
        <v>0</v>
      </c>
      <c r="W476" s="51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6">
        <f t="shared" si="7"/>
        <v>17</v>
      </c>
      <c r="B477" s="54">
        <v>41801</v>
      </c>
      <c r="C477" s="52" t="s">
        <v>309</v>
      </c>
      <c r="D477" s="52" t="s">
        <v>321</v>
      </c>
      <c r="E477" s="51">
        <v>2015</v>
      </c>
      <c r="F477" s="51" t="s">
        <v>329</v>
      </c>
      <c r="G477" s="51">
        <v>0</v>
      </c>
      <c r="H477" s="51">
        <v>0</v>
      </c>
      <c r="I477" s="51">
        <v>0</v>
      </c>
      <c r="J477" s="51">
        <v>0</v>
      </c>
      <c r="K477" s="51">
        <v>0</v>
      </c>
      <c r="L477" s="51">
        <v>15</v>
      </c>
      <c r="M477" s="51">
        <v>2</v>
      </c>
      <c r="N477" s="51">
        <v>0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0</v>
      </c>
      <c r="U477" s="51">
        <v>0</v>
      </c>
      <c r="V477" s="51">
        <v>0</v>
      </c>
      <c r="W477" s="51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6">
        <f t="shared" si="7"/>
        <v>18</v>
      </c>
      <c r="B478" s="54">
        <v>41801</v>
      </c>
      <c r="C478" s="52" t="s">
        <v>309</v>
      </c>
      <c r="D478" s="52" t="s">
        <v>321</v>
      </c>
      <c r="E478" s="51">
        <v>2030</v>
      </c>
      <c r="F478" s="51" t="s">
        <v>329</v>
      </c>
      <c r="G478" s="51">
        <v>0</v>
      </c>
      <c r="H478" s="51">
        <v>0</v>
      </c>
      <c r="I478" s="51">
        <v>0</v>
      </c>
      <c r="J478" s="51">
        <v>0</v>
      </c>
      <c r="K478" s="51">
        <v>0</v>
      </c>
      <c r="L478" s="51">
        <v>12</v>
      </c>
      <c r="M478" s="51">
        <v>6</v>
      </c>
      <c r="N478" s="51">
        <v>0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0</v>
      </c>
      <c r="U478" s="51">
        <v>0</v>
      </c>
      <c r="V478" s="51">
        <v>0</v>
      </c>
      <c r="W478" s="51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6">
        <f t="shared" si="7"/>
        <v>28</v>
      </c>
      <c r="B479" s="54">
        <v>41801</v>
      </c>
      <c r="C479" s="52" t="s">
        <v>309</v>
      </c>
      <c r="D479" s="52" t="s">
        <v>321</v>
      </c>
      <c r="E479" s="51">
        <v>2045</v>
      </c>
      <c r="F479" s="51" t="s">
        <v>329</v>
      </c>
      <c r="G479" s="51">
        <v>0</v>
      </c>
      <c r="H479" s="51">
        <v>0</v>
      </c>
      <c r="I479" s="51">
        <v>0</v>
      </c>
      <c r="J479" s="51">
        <v>0</v>
      </c>
      <c r="K479" s="51">
        <v>0</v>
      </c>
      <c r="L479" s="51">
        <v>23</v>
      </c>
      <c r="M479" s="51">
        <v>5</v>
      </c>
      <c r="N479" s="51">
        <v>0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0</v>
      </c>
      <c r="U479" s="51">
        <v>0</v>
      </c>
      <c r="V479" s="51">
        <v>0</v>
      </c>
      <c r="W479" s="51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6">
        <f t="shared" si="7"/>
        <v>24</v>
      </c>
      <c r="B480" s="54">
        <v>41801</v>
      </c>
      <c r="C480" s="52" t="s">
        <v>309</v>
      </c>
      <c r="D480" s="52" t="s">
        <v>321</v>
      </c>
      <c r="E480" s="51">
        <v>2100</v>
      </c>
      <c r="F480" s="51" t="s">
        <v>329</v>
      </c>
      <c r="G480" s="51">
        <v>0</v>
      </c>
      <c r="H480" s="51">
        <v>0</v>
      </c>
      <c r="I480" s="51">
        <v>0</v>
      </c>
      <c r="J480" s="51">
        <v>0</v>
      </c>
      <c r="K480" s="51">
        <v>0</v>
      </c>
      <c r="L480" s="51">
        <v>19</v>
      </c>
      <c r="M480" s="51">
        <v>5</v>
      </c>
      <c r="N480" s="51">
        <v>0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0</v>
      </c>
      <c r="V480" s="51">
        <v>0</v>
      </c>
      <c r="W480" s="51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6">
        <f t="shared" si="7"/>
        <v>36</v>
      </c>
      <c r="B481" s="54">
        <v>41801</v>
      </c>
      <c r="C481" s="52" t="s">
        <v>309</v>
      </c>
      <c r="D481" s="52" t="s">
        <v>321</v>
      </c>
      <c r="E481" s="51">
        <v>2115</v>
      </c>
      <c r="F481" s="51" t="s">
        <v>329</v>
      </c>
      <c r="G481" s="51">
        <v>0</v>
      </c>
      <c r="H481" s="51">
        <v>0</v>
      </c>
      <c r="I481" s="51">
        <v>0</v>
      </c>
      <c r="J481" s="51">
        <v>0</v>
      </c>
      <c r="K481" s="51">
        <v>0</v>
      </c>
      <c r="L481" s="51">
        <v>28</v>
      </c>
      <c r="M481" s="51">
        <v>8</v>
      </c>
      <c r="N481" s="51">
        <v>0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0</v>
      </c>
      <c r="U481" s="51">
        <v>0</v>
      </c>
      <c r="V481" s="51">
        <v>0</v>
      </c>
      <c r="W481" s="51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6">
        <f t="shared" si="7"/>
        <v>19</v>
      </c>
      <c r="B482" s="54">
        <v>41801</v>
      </c>
      <c r="C482" s="52" t="s">
        <v>309</v>
      </c>
      <c r="D482" s="52" t="s">
        <v>321</v>
      </c>
      <c r="E482" s="51">
        <v>2130</v>
      </c>
      <c r="F482" s="51" t="s">
        <v>329</v>
      </c>
      <c r="G482" s="51">
        <v>0</v>
      </c>
      <c r="H482" s="51">
        <v>0</v>
      </c>
      <c r="I482" s="51">
        <v>0</v>
      </c>
      <c r="J482" s="51">
        <v>0</v>
      </c>
      <c r="K482" s="51">
        <v>0</v>
      </c>
      <c r="L482" s="51">
        <v>16</v>
      </c>
      <c r="M482" s="51">
        <v>3</v>
      </c>
      <c r="N482" s="51">
        <v>0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0</v>
      </c>
      <c r="U482" s="51">
        <v>0</v>
      </c>
      <c r="V482" s="51">
        <v>0</v>
      </c>
      <c r="W482" s="51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6">
        <f t="shared" si="7"/>
        <v>25</v>
      </c>
      <c r="B483" s="54">
        <v>41801</v>
      </c>
      <c r="C483" s="52" t="s">
        <v>309</v>
      </c>
      <c r="D483" s="52" t="s">
        <v>321</v>
      </c>
      <c r="E483" s="51">
        <v>2145</v>
      </c>
      <c r="F483" s="51" t="s">
        <v>329</v>
      </c>
      <c r="G483" s="51">
        <v>0</v>
      </c>
      <c r="H483" s="51">
        <v>0</v>
      </c>
      <c r="I483" s="51">
        <v>0</v>
      </c>
      <c r="J483" s="51">
        <v>0</v>
      </c>
      <c r="K483" s="51">
        <v>0</v>
      </c>
      <c r="L483" s="51">
        <v>18</v>
      </c>
      <c r="M483" s="51">
        <v>7</v>
      </c>
      <c r="N483" s="51">
        <v>0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0</v>
      </c>
      <c r="U483" s="51">
        <v>0</v>
      </c>
      <c r="V483" s="51">
        <v>0</v>
      </c>
      <c r="W483" s="51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6">
        <f t="shared" si="7"/>
        <v>25</v>
      </c>
      <c r="B484" s="54">
        <v>41801</v>
      </c>
      <c r="C484" s="52" t="s">
        <v>309</v>
      </c>
      <c r="D484" s="52" t="s">
        <v>321</v>
      </c>
      <c r="E484" s="51">
        <v>2200</v>
      </c>
      <c r="F484" s="51" t="s">
        <v>330</v>
      </c>
      <c r="G484" s="51">
        <v>0</v>
      </c>
      <c r="H484" s="51">
        <v>0</v>
      </c>
      <c r="I484" s="51">
        <v>0</v>
      </c>
      <c r="J484" s="51">
        <v>0</v>
      </c>
      <c r="K484" s="51">
        <v>0</v>
      </c>
      <c r="L484" s="51">
        <v>19</v>
      </c>
      <c r="M484" s="51">
        <v>6</v>
      </c>
      <c r="N484" s="51">
        <v>0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0</v>
      </c>
      <c r="U484" s="51">
        <v>0</v>
      </c>
      <c r="V484" s="51">
        <v>0</v>
      </c>
      <c r="W484" s="51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6">
        <f t="shared" si="7"/>
        <v>19</v>
      </c>
      <c r="B485" s="54">
        <v>41801</v>
      </c>
      <c r="C485" s="52" t="s">
        <v>309</v>
      </c>
      <c r="D485" s="52" t="s">
        <v>321</v>
      </c>
      <c r="E485" s="51">
        <v>2215</v>
      </c>
      <c r="F485" s="51" t="s">
        <v>330</v>
      </c>
      <c r="G485" s="51">
        <v>0</v>
      </c>
      <c r="H485" s="51">
        <v>0</v>
      </c>
      <c r="I485" s="51">
        <v>0</v>
      </c>
      <c r="J485" s="51">
        <v>0</v>
      </c>
      <c r="K485" s="51">
        <v>0</v>
      </c>
      <c r="L485" s="51">
        <v>17</v>
      </c>
      <c r="M485" s="51">
        <v>2</v>
      </c>
      <c r="N485" s="51">
        <v>0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0</v>
      </c>
      <c r="U485" s="51">
        <v>0</v>
      </c>
      <c r="V485" s="51">
        <v>0</v>
      </c>
      <c r="W485" s="51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6">
        <f t="shared" si="7"/>
        <v>21</v>
      </c>
      <c r="B486" s="54">
        <v>41801</v>
      </c>
      <c r="C486" s="52" t="s">
        <v>309</v>
      </c>
      <c r="D486" s="52" t="s">
        <v>321</v>
      </c>
      <c r="E486" s="51">
        <v>2230</v>
      </c>
      <c r="F486" s="51" t="s">
        <v>330</v>
      </c>
      <c r="G486" s="51">
        <v>0</v>
      </c>
      <c r="H486" s="51">
        <v>0</v>
      </c>
      <c r="I486" s="51">
        <v>0</v>
      </c>
      <c r="J486" s="51">
        <v>0</v>
      </c>
      <c r="K486" s="51">
        <v>0</v>
      </c>
      <c r="L486" s="51">
        <v>14</v>
      </c>
      <c r="M486" s="51">
        <v>7</v>
      </c>
      <c r="N486" s="51">
        <v>0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0</v>
      </c>
      <c r="U486" s="51">
        <v>0</v>
      </c>
      <c r="V486" s="51">
        <v>0</v>
      </c>
      <c r="W486" s="51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6">
        <f t="shared" si="7"/>
        <v>26</v>
      </c>
      <c r="B487" s="54">
        <v>41801</v>
      </c>
      <c r="C487" s="52" t="s">
        <v>309</v>
      </c>
      <c r="D487" s="52" t="s">
        <v>321</v>
      </c>
      <c r="E487" s="51">
        <v>2245</v>
      </c>
      <c r="F487" s="51" t="s">
        <v>330</v>
      </c>
      <c r="G487" s="51">
        <v>0</v>
      </c>
      <c r="H487" s="51">
        <v>0</v>
      </c>
      <c r="I487" s="51">
        <v>0</v>
      </c>
      <c r="J487" s="51">
        <v>0</v>
      </c>
      <c r="K487" s="51">
        <v>0</v>
      </c>
      <c r="L487" s="51">
        <v>22</v>
      </c>
      <c r="M487" s="51">
        <v>4</v>
      </c>
      <c r="N487" s="51">
        <v>0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0</v>
      </c>
      <c r="U487" s="51">
        <v>0</v>
      </c>
      <c r="V487" s="51">
        <v>0</v>
      </c>
      <c r="W487" s="51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6">
        <f t="shared" si="7"/>
        <v>18</v>
      </c>
      <c r="B488" s="54">
        <v>41801</v>
      </c>
      <c r="C488" s="52" t="s">
        <v>309</v>
      </c>
      <c r="D488" s="52" t="s">
        <v>321</v>
      </c>
      <c r="E488" s="51">
        <v>2300</v>
      </c>
      <c r="F488" s="51" t="s">
        <v>330</v>
      </c>
      <c r="G488" s="51">
        <v>0</v>
      </c>
      <c r="H488" s="51">
        <v>0</v>
      </c>
      <c r="I488" s="51">
        <v>0</v>
      </c>
      <c r="J488" s="51">
        <v>0</v>
      </c>
      <c r="K488" s="51">
        <v>0</v>
      </c>
      <c r="L488" s="51">
        <v>15</v>
      </c>
      <c r="M488" s="51">
        <v>3</v>
      </c>
      <c r="N488" s="51">
        <v>0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0</v>
      </c>
      <c r="U488" s="51">
        <v>0</v>
      </c>
      <c r="V488" s="51">
        <v>0</v>
      </c>
      <c r="W488" s="51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6">
        <f t="shared" si="7"/>
        <v>21</v>
      </c>
      <c r="B489" s="54">
        <v>41801</v>
      </c>
      <c r="C489" s="52" t="s">
        <v>309</v>
      </c>
      <c r="D489" s="52" t="s">
        <v>321</v>
      </c>
      <c r="E489" s="51">
        <v>2315</v>
      </c>
      <c r="F489" s="51" t="s">
        <v>330</v>
      </c>
      <c r="G489" s="51">
        <v>0</v>
      </c>
      <c r="H489" s="51">
        <v>0</v>
      </c>
      <c r="I489" s="51">
        <v>0</v>
      </c>
      <c r="J489" s="51">
        <v>0</v>
      </c>
      <c r="K489" s="51">
        <v>0</v>
      </c>
      <c r="L489" s="51">
        <v>16</v>
      </c>
      <c r="M489" s="51">
        <v>5</v>
      </c>
      <c r="N489" s="51">
        <v>0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0</v>
      </c>
      <c r="U489" s="51">
        <v>0</v>
      </c>
      <c r="V489" s="51">
        <v>0</v>
      </c>
      <c r="W489" s="51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6">
        <f t="shared" si="7"/>
        <v>17</v>
      </c>
      <c r="B490" s="54">
        <v>41801</v>
      </c>
      <c r="C490" s="52" t="s">
        <v>309</v>
      </c>
      <c r="D490" s="52" t="s">
        <v>321</v>
      </c>
      <c r="E490" s="51">
        <v>2330</v>
      </c>
      <c r="F490" s="51" t="s">
        <v>330</v>
      </c>
      <c r="G490" s="51">
        <v>0</v>
      </c>
      <c r="H490" s="51">
        <v>0</v>
      </c>
      <c r="I490" s="51">
        <v>0</v>
      </c>
      <c r="J490" s="51">
        <v>0</v>
      </c>
      <c r="K490" s="51">
        <v>0</v>
      </c>
      <c r="L490" s="51">
        <v>17</v>
      </c>
      <c r="M490" s="51">
        <v>0</v>
      </c>
      <c r="N490" s="51">
        <v>0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0</v>
      </c>
      <c r="U490" s="51">
        <v>0</v>
      </c>
      <c r="V490" s="51">
        <v>0</v>
      </c>
      <c r="W490" s="51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6">
        <f t="shared" si="7"/>
        <v>13</v>
      </c>
      <c r="B491" s="54">
        <v>41801</v>
      </c>
      <c r="C491" s="52" t="s">
        <v>309</v>
      </c>
      <c r="D491" s="52" t="s">
        <v>321</v>
      </c>
      <c r="E491" s="51">
        <v>2345</v>
      </c>
      <c r="F491" s="51" t="s">
        <v>330</v>
      </c>
      <c r="G491" s="51">
        <v>0</v>
      </c>
      <c r="H491" s="51">
        <v>0</v>
      </c>
      <c r="I491" s="51">
        <v>0</v>
      </c>
      <c r="J491" s="51">
        <v>0</v>
      </c>
      <c r="K491" s="51">
        <v>0</v>
      </c>
      <c r="L491" s="51">
        <v>13</v>
      </c>
      <c r="M491" s="51">
        <v>0</v>
      </c>
      <c r="N491" s="51">
        <v>0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0</v>
      </c>
      <c r="U491" s="51">
        <v>0</v>
      </c>
      <c r="V491" s="51">
        <v>0</v>
      </c>
      <c r="W491" s="51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6">
        <f t="shared" si="7"/>
        <v>3</v>
      </c>
      <c r="B492" s="54">
        <v>41801</v>
      </c>
      <c r="C492" s="52" t="s">
        <v>309</v>
      </c>
      <c r="D492" s="52" t="s">
        <v>321</v>
      </c>
      <c r="E492" s="51">
        <v>0</v>
      </c>
      <c r="F492" s="51" t="s">
        <v>330</v>
      </c>
      <c r="G492" s="51">
        <v>0</v>
      </c>
      <c r="H492" s="51">
        <v>0</v>
      </c>
      <c r="I492" s="51">
        <v>0</v>
      </c>
      <c r="J492" s="51">
        <v>0</v>
      </c>
      <c r="K492" s="51">
        <v>0</v>
      </c>
      <c r="L492" s="51">
        <v>3</v>
      </c>
      <c r="M492" s="51">
        <v>0</v>
      </c>
      <c r="N492" s="51">
        <v>0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0</v>
      </c>
      <c r="U492" s="51">
        <v>0</v>
      </c>
      <c r="V492" s="51">
        <v>0</v>
      </c>
      <c r="W492" s="51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6">
        <f t="shared" si="7"/>
        <v>2</v>
      </c>
      <c r="B493" s="54">
        <v>41801</v>
      </c>
      <c r="C493" s="52" t="s">
        <v>309</v>
      </c>
      <c r="D493" s="52" t="s">
        <v>321</v>
      </c>
      <c r="E493" s="51">
        <v>15</v>
      </c>
      <c r="F493" s="51" t="s">
        <v>330</v>
      </c>
      <c r="G493" s="51">
        <v>0</v>
      </c>
      <c r="H493" s="51">
        <v>0</v>
      </c>
      <c r="I493" s="51">
        <v>0</v>
      </c>
      <c r="J493" s="51">
        <v>0</v>
      </c>
      <c r="K493" s="51">
        <v>0</v>
      </c>
      <c r="L493" s="51">
        <v>1</v>
      </c>
      <c r="M493" s="51">
        <v>1</v>
      </c>
      <c r="N493" s="51">
        <v>0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0</v>
      </c>
      <c r="U493" s="51">
        <v>0</v>
      </c>
      <c r="V493" s="51">
        <v>0</v>
      </c>
      <c r="W493" s="51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6">
        <f t="shared" si="7"/>
        <v>1</v>
      </c>
      <c r="B494" s="54">
        <v>41801</v>
      </c>
      <c r="C494" s="52" t="s">
        <v>309</v>
      </c>
      <c r="D494" s="52" t="s">
        <v>321</v>
      </c>
      <c r="E494" s="51">
        <v>30</v>
      </c>
      <c r="F494" s="51" t="s">
        <v>330</v>
      </c>
      <c r="G494" s="51">
        <v>0</v>
      </c>
      <c r="H494" s="51">
        <v>0</v>
      </c>
      <c r="I494" s="51">
        <v>0</v>
      </c>
      <c r="J494" s="51">
        <v>0</v>
      </c>
      <c r="K494" s="51">
        <v>0</v>
      </c>
      <c r="L494" s="51">
        <v>1</v>
      </c>
      <c r="M494" s="51">
        <v>0</v>
      </c>
      <c r="N494" s="51">
        <v>0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0</v>
      </c>
      <c r="U494" s="51">
        <v>0</v>
      </c>
      <c r="V494" s="51">
        <v>0</v>
      </c>
      <c r="W494" s="51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6">
        <f t="shared" si="7"/>
        <v>0</v>
      </c>
      <c r="B495" s="54">
        <v>41801</v>
      </c>
      <c r="C495" s="52" t="s">
        <v>309</v>
      </c>
      <c r="D495" s="52" t="s">
        <v>321</v>
      </c>
      <c r="E495" s="51">
        <v>45</v>
      </c>
      <c r="F495" s="51" t="s">
        <v>330</v>
      </c>
      <c r="G495" s="51">
        <v>0</v>
      </c>
      <c r="H495" s="51">
        <v>0</v>
      </c>
      <c r="I495" s="51">
        <v>0</v>
      </c>
      <c r="J495" s="51">
        <v>0</v>
      </c>
      <c r="K495" s="51">
        <v>0</v>
      </c>
      <c r="L495" s="51">
        <v>0</v>
      </c>
      <c r="M495" s="51">
        <v>0</v>
      </c>
      <c r="N495" s="51">
        <v>0</v>
      </c>
      <c r="O495" s="51">
        <v>0</v>
      </c>
      <c r="P495" s="51">
        <v>0</v>
      </c>
      <c r="Q495" s="51">
        <v>0</v>
      </c>
      <c r="R495" s="51">
        <v>0</v>
      </c>
      <c r="S495" s="51">
        <v>0</v>
      </c>
      <c r="T495" s="51">
        <v>0</v>
      </c>
      <c r="U495" s="51">
        <v>0</v>
      </c>
      <c r="V495" s="51">
        <v>0</v>
      </c>
      <c r="W495" s="51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6">
        <f t="shared" si="7"/>
        <v>0</v>
      </c>
      <c r="B496" s="54">
        <v>41801</v>
      </c>
      <c r="C496" s="52" t="s">
        <v>309</v>
      </c>
      <c r="D496" s="52" t="s">
        <v>321</v>
      </c>
      <c r="E496" s="51">
        <v>100</v>
      </c>
      <c r="F496" s="51" t="s">
        <v>330</v>
      </c>
      <c r="G496" s="51">
        <v>0</v>
      </c>
      <c r="H496" s="51">
        <v>0</v>
      </c>
      <c r="I496" s="51">
        <v>0</v>
      </c>
      <c r="J496" s="51">
        <v>0</v>
      </c>
      <c r="K496" s="51">
        <v>0</v>
      </c>
      <c r="L496" s="51">
        <v>0</v>
      </c>
      <c r="M496" s="51">
        <v>0</v>
      </c>
      <c r="N496" s="51">
        <v>0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0</v>
      </c>
      <c r="U496" s="51">
        <v>0</v>
      </c>
      <c r="V496" s="51">
        <v>0</v>
      </c>
      <c r="W496" s="51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6">
        <f t="shared" si="7"/>
        <v>0</v>
      </c>
      <c r="B497" s="54">
        <v>41801</v>
      </c>
      <c r="C497" s="52" t="s">
        <v>309</v>
      </c>
      <c r="D497" s="52" t="s">
        <v>321</v>
      </c>
      <c r="E497" s="51">
        <v>115</v>
      </c>
      <c r="F497" s="51" t="s">
        <v>330</v>
      </c>
      <c r="G497" s="51">
        <v>0</v>
      </c>
      <c r="H497" s="51">
        <v>0</v>
      </c>
      <c r="I497" s="51">
        <v>0</v>
      </c>
      <c r="J497" s="51">
        <v>0</v>
      </c>
      <c r="K497" s="51">
        <v>0</v>
      </c>
      <c r="L497" s="51">
        <v>0</v>
      </c>
      <c r="M497" s="51">
        <v>0</v>
      </c>
      <c r="N497" s="51">
        <v>0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0</v>
      </c>
      <c r="U497" s="51">
        <v>0</v>
      </c>
      <c r="V497" s="51">
        <v>0</v>
      </c>
      <c r="W497" s="51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6">
        <f t="shared" si="7"/>
        <v>0</v>
      </c>
      <c r="B498" s="54">
        <v>41801</v>
      </c>
      <c r="C498" s="52" t="s">
        <v>309</v>
      </c>
      <c r="D498" s="52" t="s">
        <v>321</v>
      </c>
      <c r="E498" s="51">
        <v>130</v>
      </c>
      <c r="F498" s="51" t="s">
        <v>330</v>
      </c>
      <c r="G498" s="51">
        <v>0</v>
      </c>
      <c r="H498" s="51">
        <v>0</v>
      </c>
      <c r="I498" s="51">
        <v>0</v>
      </c>
      <c r="J498" s="51">
        <v>0</v>
      </c>
      <c r="K498" s="51">
        <v>0</v>
      </c>
      <c r="L498" s="51">
        <v>0</v>
      </c>
      <c r="M498" s="51">
        <v>0</v>
      </c>
      <c r="N498" s="51">
        <v>0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0</v>
      </c>
      <c r="U498" s="51">
        <v>0</v>
      </c>
      <c r="V498" s="51">
        <v>0</v>
      </c>
      <c r="W498" s="51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6">
        <f t="shared" si="7"/>
        <v>0</v>
      </c>
      <c r="B499" s="54">
        <v>41801</v>
      </c>
      <c r="C499" s="52" t="s">
        <v>309</v>
      </c>
      <c r="D499" s="52" t="s">
        <v>321</v>
      </c>
      <c r="E499" s="51">
        <v>145</v>
      </c>
      <c r="F499" s="51" t="s">
        <v>330</v>
      </c>
      <c r="G499" s="51">
        <v>0</v>
      </c>
      <c r="H499" s="51">
        <v>0</v>
      </c>
      <c r="I499" s="51">
        <v>0</v>
      </c>
      <c r="J499" s="51">
        <v>0</v>
      </c>
      <c r="K499" s="51">
        <v>0</v>
      </c>
      <c r="L499" s="51">
        <v>0</v>
      </c>
      <c r="M499" s="51">
        <v>0</v>
      </c>
      <c r="N499" s="51">
        <v>0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0</v>
      </c>
      <c r="U499" s="51">
        <v>0</v>
      </c>
      <c r="V499" s="51">
        <v>0</v>
      </c>
      <c r="W499" s="51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6">
        <f t="shared" si="7"/>
        <v>0</v>
      </c>
      <c r="B500" s="54">
        <v>41801</v>
      </c>
      <c r="C500" s="52" t="s">
        <v>309</v>
      </c>
      <c r="D500" s="52" t="s">
        <v>321</v>
      </c>
      <c r="E500" s="51">
        <v>200</v>
      </c>
      <c r="F500" s="51" t="s">
        <v>330</v>
      </c>
      <c r="G500" s="51">
        <v>0</v>
      </c>
      <c r="H500" s="51">
        <v>0</v>
      </c>
      <c r="I500" s="51">
        <v>0</v>
      </c>
      <c r="J500" s="51">
        <v>0</v>
      </c>
      <c r="K500" s="51">
        <v>0</v>
      </c>
      <c r="L500" s="51">
        <v>0</v>
      </c>
      <c r="M500" s="51">
        <v>0</v>
      </c>
      <c r="N500" s="51">
        <v>0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0</v>
      </c>
      <c r="U500" s="51">
        <v>0</v>
      </c>
      <c r="V500" s="51">
        <v>0</v>
      </c>
      <c r="W500" s="51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6">
        <f t="shared" si="7"/>
        <v>0</v>
      </c>
      <c r="B501" s="54">
        <v>41801</v>
      </c>
      <c r="C501" s="52" t="s">
        <v>309</v>
      </c>
      <c r="D501" s="52" t="s">
        <v>321</v>
      </c>
      <c r="E501" s="51">
        <v>215</v>
      </c>
      <c r="F501" s="51" t="s">
        <v>330</v>
      </c>
      <c r="G501" s="51">
        <v>0</v>
      </c>
      <c r="H501" s="51">
        <v>0</v>
      </c>
      <c r="I501" s="51">
        <v>0</v>
      </c>
      <c r="J501" s="51">
        <v>0</v>
      </c>
      <c r="K501" s="51">
        <v>0</v>
      </c>
      <c r="L501" s="51">
        <v>0</v>
      </c>
      <c r="M501" s="51">
        <v>0</v>
      </c>
      <c r="N501" s="51">
        <v>0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0</v>
      </c>
      <c r="U501" s="51">
        <v>0</v>
      </c>
      <c r="V501" s="51">
        <v>0</v>
      </c>
      <c r="W501" s="51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6">
        <f t="shared" si="7"/>
        <v>0</v>
      </c>
      <c r="B502" s="54">
        <v>41801</v>
      </c>
      <c r="C502" s="52" t="s">
        <v>309</v>
      </c>
      <c r="D502" s="52" t="s">
        <v>321</v>
      </c>
      <c r="E502" s="51">
        <v>230</v>
      </c>
      <c r="F502" s="51" t="s">
        <v>330</v>
      </c>
      <c r="G502" s="51">
        <v>0</v>
      </c>
      <c r="H502" s="51">
        <v>0</v>
      </c>
      <c r="I502" s="51">
        <v>0</v>
      </c>
      <c r="J502" s="51">
        <v>0</v>
      </c>
      <c r="K502" s="51">
        <v>0</v>
      </c>
      <c r="L502" s="51">
        <v>0</v>
      </c>
      <c r="M502" s="51">
        <v>0</v>
      </c>
      <c r="N502" s="51">
        <v>0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0</v>
      </c>
      <c r="U502" s="51">
        <v>0</v>
      </c>
      <c r="V502" s="51">
        <v>0</v>
      </c>
      <c r="W502" s="51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6">
        <f t="shared" si="7"/>
        <v>0</v>
      </c>
      <c r="B503" s="54">
        <v>41801</v>
      </c>
      <c r="C503" s="52" t="s">
        <v>309</v>
      </c>
      <c r="D503" s="52" t="s">
        <v>321</v>
      </c>
      <c r="E503" s="51">
        <v>245</v>
      </c>
      <c r="F503" s="51" t="s">
        <v>330</v>
      </c>
      <c r="G503" s="51">
        <v>0</v>
      </c>
      <c r="H503" s="51">
        <v>0</v>
      </c>
      <c r="I503" s="51">
        <v>0</v>
      </c>
      <c r="J503" s="51">
        <v>0</v>
      </c>
      <c r="K503" s="51">
        <v>0</v>
      </c>
      <c r="L503" s="51">
        <v>0</v>
      </c>
      <c r="M503" s="51">
        <v>0</v>
      </c>
      <c r="N503" s="51">
        <v>0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0</v>
      </c>
      <c r="V503" s="51">
        <v>0</v>
      </c>
      <c r="W503" s="51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6">
        <f t="shared" si="7"/>
        <v>0</v>
      </c>
      <c r="B504" s="54">
        <v>41801</v>
      </c>
      <c r="C504" s="52" t="s">
        <v>309</v>
      </c>
      <c r="D504" s="52" t="s">
        <v>321</v>
      </c>
      <c r="E504" s="51">
        <v>300</v>
      </c>
      <c r="F504" s="51" t="s">
        <v>330</v>
      </c>
      <c r="G504" s="51">
        <v>0</v>
      </c>
      <c r="H504" s="51">
        <v>0</v>
      </c>
      <c r="I504" s="51">
        <v>0</v>
      </c>
      <c r="J504" s="51">
        <v>0</v>
      </c>
      <c r="K504" s="51">
        <v>0</v>
      </c>
      <c r="L504" s="51">
        <v>0</v>
      </c>
      <c r="M504" s="51">
        <v>0</v>
      </c>
      <c r="N504" s="51">
        <v>0</v>
      </c>
      <c r="O504" s="51">
        <v>0</v>
      </c>
      <c r="P504" s="51">
        <v>0</v>
      </c>
      <c r="Q504" s="51">
        <v>0</v>
      </c>
      <c r="R504" s="51">
        <v>0</v>
      </c>
      <c r="S504" s="51">
        <v>0</v>
      </c>
      <c r="T504" s="51">
        <v>0</v>
      </c>
      <c r="U504" s="51">
        <v>0</v>
      </c>
      <c r="V504" s="51">
        <v>0</v>
      </c>
      <c r="W504" s="51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6">
        <f t="shared" si="7"/>
        <v>0</v>
      </c>
      <c r="B505" s="54">
        <v>41801</v>
      </c>
      <c r="C505" s="52" t="s">
        <v>309</v>
      </c>
      <c r="D505" s="52" t="s">
        <v>321</v>
      </c>
      <c r="E505" s="51">
        <v>315</v>
      </c>
      <c r="F505" s="51" t="s">
        <v>330</v>
      </c>
      <c r="G505" s="51">
        <v>0</v>
      </c>
      <c r="H505" s="51">
        <v>0</v>
      </c>
      <c r="I505" s="51">
        <v>0</v>
      </c>
      <c r="J505" s="51">
        <v>0</v>
      </c>
      <c r="K505" s="51">
        <v>0</v>
      </c>
      <c r="L505" s="51">
        <v>0</v>
      </c>
      <c r="M505" s="51">
        <v>0</v>
      </c>
      <c r="N505" s="51">
        <v>0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0</v>
      </c>
      <c r="U505" s="51">
        <v>0</v>
      </c>
      <c r="V505" s="51">
        <v>0</v>
      </c>
      <c r="W505" s="51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6">
        <f t="shared" si="7"/>
        <v>1</v>
      </c>
      <c r="B506" s="54">
        <v>41801</v>
      </c>
      <c r="C506" s="52" t="s">
        <v>309</v>
      </c>
      <c r="D506" s="52" t="s">
        <v>321</v>
      </c>
      <c r="E506" s="51">
        <v>330</v>
      </c>
      <c r="F506" s="51" t="s">
        <v>330</v>
      </c>
      <c r="G506" s="51">
        <v>0</v>
      </c>
      <c r="H506" s="51">
        <v>0</v>
      </c>
      <c r="I506" s="51">
        <v>0</v>
      </c>
      <c r="J506" s="51">
        <v>0</v>
      </c>
      <c r="K506" s="51">
        <v>0</v>
      </c>
      <c r="L506" s="51">
        <v>1</v>
      </c>
      <c r="M506" s="51">
        <v>0</v>
      </c>
      <c r="N506" s="51">
        <v>0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0</v>
      </c>
      <c r="U506" s="51">
        <v>0</v>
      </c>
      <c r="V506" s="51">
        <v>0</v>
      </c>
      <c r="W506" s="51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6">
        <f t="shared" si="7"/>
        <v>0</v>
      </c>
      <c r="B507" s="54">
        <v>41801</v>
      </c>
      <c r="C507" s="52" t="s">
        <v>309</v>
      </c>
      <c r="D507" s="52" t="s">
        <v>321</v>
      </c>
      <c r="E507" s="51">
        <v>345</v>
      </c>
      <c r="F507" s="51" t="s">
        <v>330</v>
      </c>
      <c r="G507" s="51">
        <v>0</v>
      </c>
      <c r="H507" s="51">
        <v>0</v>
      </c>
      <c r="I507" s="51">
        <v>0</v>
      </c>
      <c r="J507" s="51">
        <v>0</v>
      </c>
      <c r="K507" s="51">
        <v>0</v>
      </c>
      <c r="L507" s="51">
        <v>0</v>
      </c>
      <c r="M507" s="51">
        <v>0</v>
      </c>
      <c r="N507" s="51">
        <v>0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0</v>
      </c>
      <c r="U507" s="51">
        <v>0</v>
      </c>
      <c r="V507" s="51">
        <v>0</v>
      </c>
      <c r="W507" s="51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6">
        <f t="shared" si="7"/>
        <v>0</v>
      </c>
      <c r="B508" s="54">
        <v>41801</v>
      </c>
      <c r="C508" s="52" t="s">
        <v>309</v>
      </c>
      <c r="D508" s="52" t="s">
        <v>321</v>
      </c>
      <c r="E508" s="51">
        <v>400</v>
      </c>
      <c r="F508" s="51" t="s">
        <v>330</v>
      </c>
      <c r="G508" s="51">
        <v>0</v>
      </c>
      <c r="H508" s="51">
        <v>0</v>
      </c>
      <c r="I508" s="51">
        <v>0</v>
      </c>
      <c r="J508" s="51">
        <v>0</v>
      </c>
      <c r="K508" s="51">
        <v>0</v>
      </c>
      <c r="L508" s="51">
        <v>0</v>
      </c>
      <c r="M508" s="51">
        <v>0</v>
      </c>
      <c r="N508" s="51">
        <v>0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0</v>
      </c>
      <c r="U508" s="51">
        <v>0</v>
      </c>
      <c r="V508" s="51">
        <v>0</v>
      </c>
      <c r="W508" s="51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6">
        <f t="shared" si="7"/>
        <v>0</v>
      </c>
      <c r="B509" s="54">
        <v>41801</v>
      </c>
      <c r="C509" s="52" t="s">
        <v>309</v>
      </c>
      <c r="D509" s="52" t="s">
        <v>321</v>
      </c>
      <c r="E509" s="51">
        <v>415</v>
      </c>
      <c r="F509" s="51" t="s">
        <v>330</v>
      </c>
      <c r="G509" s="51">
        <v>0</v>
      </c>
      <c r="H509" s="51">
        <v>0</v>
      </c>
      <c r="I509" s="51">
        <v>0</v>
      </c>
      <c r="J509" s="51">
        <v>0</v>
      </c>
      <c r="K509" s="51">
        <v>0</v>
      </c>
      <c r="L509" s="51">
        <v>0</v>
      </c>
      <c r="M509" s="51">
        <v>0</v>
      </c>
      <c r="N509" s="51">
        <v>0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0</v>
      </c>
      <c r="U509" s="51">
        <v>0</v>
      </c>
      <c r="V509" s="51">
        <v>0</v>
      </c>
      <c r="W509" s="51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6">
        <f t="shared" si="7"/>
        <v>1</v>
      </c>
      <c r="B510" s="54">
        <v>41801</v>
      </c>
      <c r="C510" s="52" t="s">
        <v>309</v>
      </c>
      <c r="D510" s="52" t="s">
        <v>321</v>
      </c>
      <c r="E510" s="51">
        <v>430</v>
      </c>
      <c r="F510" s="51" t="s">
        <v>330</v>
      </c>
      <c r="G510" s="51">
        <v>0</v>
      </c>
      <c r="H510" s="51">
        <v>0</v>
      </c>
      <c r="I510" s="51">
        <v>0</v>
      </c>
      <c r="J510" s="51">
        <v>0</v>
      </c>
      <c r="K510" s="51">
        <v>0</v>
      </c>
      <c r="L510" s="51">
        <v>1</v>
      </c>
      <c r="M510" s="51">
        <v>0</v>
      </c>
      <c r="N510" s="51">
        <v>0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0</v>
      </c>
      <c r="U510" s="51">
        <v>0</v>
      </c>
      <c r="V510" s="51">
        <v>0</v>
      </c>
      <c r="W510" s="51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6">
        <f t="shared" si="7"/>
        <v>2</v>
      </c>
      <c r="B511" s="54">
        <v>41801</v>
      </c>
      <c r="C511" s="52" t="s">
        <v>309</v>
      </c>
      <c r="D511" s="52" t="s">
        <v>321</v>
      </c>
      <c r="E511" s="51">
        <v>445</v>
      </c>
      <c r="F511" s="51" t="s">
        <v>330</v>
      </c>
      <c r="G511" s="51">
        <v>0</v>
      </c>
      <c r="H511" s="51">
        <v>0</v>
      </c>
      <c r="I511" s="51">
        <v>0</v>
      </c>
      <c r="J511" s="51">
        <v>0</v>
      </c>
      <c r="K511" s="51">
        <v>0</v>
      </c>
      <c r="L511" s="51">
        <v>2</v>
      </c>
      <c r="M511" s="51">
        <v>0</v>
      </c>
      <c r="N511" s="51">
        <v>0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0</v>
      </c>
      <c r="U511" s="51">
        <v>0</v>
      </c>
      <c r="V511" s="51">
        <v>0</v>
      </c>
      <c r="W511" s="51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6">
        <f t="shared" si="7"/>
        <v>5</v>
      </c>
      <c r="B512" s="54">
        <v>41801</v>
      </c>
      <c r="C512" s="52" t="s">
        <v>309</v>
      </c>
      <c r="D512" s="52" t="s">
        <v>321</v>
      </c>
      <c r="E512" s="51">
        <v>500</v>
      </c>
      <c r="F512" s="51" t="s">
        <v>330</v>
      </c>
      <c r="G512" s="51">
        <v>0</v>
      </c>
      <c r="H512" s="51">
        <v>0</v>
      </c>
      <c r="I512" s="51">
        <v>0</v>
      </c>
      <c r="J512" s="51">
        <v>0</v>
      </c>
      <c r="K512" s="51">
        <v>0</v>
      </c>
      <c r="L512" s="51">
        <v>4</v>
      </c>
      <c r="M512" s="51">
        <v>1</v>
      </c>
      <c r="N512" s="51">
        <v>0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0</v>
      </c>
      <c r="U512" s="51">
        <v>0</v>
      </c>
      <c r="V512" s="51">
        <v>0</v>
      </c>
      <c r="W512" s="51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6">
        <f t="shared" si="7"/>
        <v>9</v>
      </c>
      <c r="B513" s="54">
        <v>41801</v>
      </c>
      <c r="C513" s="52" t="s">
        <v>309</v>
      </c>
      <c r="D513" s="52" t="s">
        <v>321</v>
      </c>
      <c r="E513" s="51">
        <v>515</v>
      </c>
      <c r="F513" s="51" t="s">
        <v>330</v>
      </c>
      <c r="G513" s="51">
        <v>0</v>
      </c>
      <c r="H513" s="51">
        <v>0</v>
      </c>
      <c r="I513" s="51">
        <v>0</v>
      </c>
      <c r="J513" s="51">
        <v>0</v>
      </c>
      <c r="K513" s="51">
        <v>0</v>
      </c>
      <c r="L513" s="51">
        <v>7</v>
      </c>
      <c r="M513" s="51">
        <v>2</v>
      </c>
      <c r="N513" s="51">
        <v>0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0</v>
      </c>
      <c r="U513" s="51">
        <v>0</v>
      </c>
      <c r="V513" s="51">
        <v>0</v>
      </c>
      <c r="W513" s="51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6">
        <f t="shared" si="7"/>
        <v>12</v>
      </c>
      <c r="B514" s="54">
        <v>41801</v>
      </c>
      <c r="C514" s="52" t="s">
        <v>309</v>
      </c>
      <c r="D514" s="52" t="s">
        <v>321</v>
      </c>
      <c r="E514" s="51">
        <v>530</v>
      </c>
      <c r="F514" s="51" t="s">
        <v>330</v>
      </c>
      <c r="G514" s="51">
        <v>0</v>
      </c>
      <c r="H514" s="51">
        <v>0</v>
      </c>
      <c r="I514" s="51">
        <v>0</v>
      </c>
      <c r="J514" s="51">
        <v>0</v>
      </c>
      <c r="K514" s="51">
        <v>0</v>
      </c>
      <c r="L514" s="51">
        <v>10</v>
      </c>
      <c r="M514" s="51">
        <v>2</v>
      </c>
      <c r="N514" s="51">
        <v>0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0</v>
      </c>
      <c r="U514" s="51">
        <v>0</v>
      </c>
      <c r="V514" s="51">
        <v>0</v>
      </c>
      <c r="W514" s="51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6">
        <f t="shared" si="7"/>
        <v>17</v>
      </c>
      <c r="B515" s="54">
        <v>41801</v>
      </c>
      <c r="C515" s="52" t="s">
        <v>309</v>
      </c>
      <c r="D515" s="52" t="s">
        <v>321</v>
      </c>
      <c r="E515" s="51">
        <v>545</v>
      </c>
      <c r="F515" s="51" t="s">
        <v>330</v>
      </c>
      <c r="G515" s="51">
        <v>0</v>
      </c>
      <c r="H515" s="51">
        <v>0</v>
      </c>
      <c r="I515" s="51">
        <v>0</v>
      </c>
      <c r="J515" s="51">
        <v>0</v>
      </c>
      <c r="K515" s="51">
        <v>0</v>
      </c>
      <c r="L515" s="51">
        <v>13</v>
      </c>
      <c r="M515" s="51">
        <v>4</v>
      </c>
      <c r="N515" s="51">
        <v>0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0</v>
      </c>
      <c r="U515" s="51">
        <v>0</v>
      </c>
      <c r="V515" s="51">
        <v>0</v>
      </c>
      <c r="W515" s="51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6">
        <f t="shared" si="7"/>
        <v>25</v>
      </c>
      <c r="B516" s="54">
        <v>41801</v>
      </c>
      <c r="C516" s="52" t="s">
        <v>309</v>
      </c>
      <c r="D516" s="52" t="s">
        <v>321</v>
      </c>
      <c r="E516" s="51">
        <v>600</v>
      </c>
      <c r="F516" s="51" t="s">
        <v>330</v>
      </c>
      <c r="G516" s="51">
        <v>0</v>
      </c>
      <c r="H516" s="51">
        <v>0</v>
      </c>
      <c r="I516" s="51">
        <v>0</v>
      </c>
      <c r="J516" s="51">
        <v>0</v>
      </c>
      <c r="K516" s="51">
        <v>0</v>
      </c>
      <c r="L516" s="51">
        <v>22</v>
      </c>
      <c r="M516" s="51">
        <v>3</v>
      </c>
      <c r="N516" s="51">
        <v>0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0</v>
      </c>
      <c r="U516" s="51">
        <v>0</v>
      </c>
      <c r="V516" s="51">
        <v>0</v>
      </c>
      <c r="W516" s="51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6">
        <f t="shared" ref="A517:A579" si="8">SUM(G517:V517)</f>
        <v>32</v>
      </c>
      <c r="B517" s="54">
        <v>41801</v>
      </c>
      <c r="C517" s="52" t="s">
        <v>309</v>
      </c>
      <c r="D517" s="52" t="s">
        <v>321</v>
      </c>
      <c r="E517" s="51">
        <v>615</v>
      </c>
      <c r="F517" s="51" t="s">
        <v>330</v>
      </c>
      <c r="G517" s="51">
        <v>0</v>
      </c>
      <c r="H517" s="51">
        <v>0</v>
      </c>
      <c r="I517" s="51">
        <v>0</v>
      </c>
      <c r="J517" s="51">
        <v>0</v>
      </c>
      <c r="K517" s="51">
        <v>0</v>
      </c>
      <c r="L517" s="51">
        <v>29</v>
      </c>
      <c r="M517" s="51">
        <v>3</v>
      </c>
      <c r="N517" s="51">
        <v>0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0</v>
      </c>
      <c r="U517" s="51">
        <v>0</v>
      </c>
      <c r="V517" s="51">
        <v>0</v>
      </c>
      <c r="W517" s="51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6">
        <f t="shared" si="8"/>
        <v>30</v>
      </c>
      <c r="B518" s="54">
        <v>41801</v>
      </c>
      <c r="C518" s="52" t="s">
        <v>309</v>
      </c>
      <c r="D518" s="52" t="s">
        <v>321</v>
      </c>
      <c r="E518" s="51">
        <v>630</v>
      </c>
      <c r="F518" s="51" t="s">
        <v>330</v>
      </c>
      <c r="G518" s="51">
        <v>0</v>
      </c>
      <c r="H518" s="51">
        <v>0</v>
      </c>
      <c r="I518" s="51">
        <v>0</v>
      </c>
      <c r="J518" s="51">
        <v>0</v>
      </c>
      <c r="K518" s="51">
        <v>0</v>
      </c>
      <c r="L518" s="51">
        <v>25</v>
      </c>
      <c r="M518" s="51">
        <v>5</v>
      </c>
      <c r="N518" s="51">
        <v>0</v>
      </c>
      <c r="O518" s="51">
        <v>0</v>
      </c>
      <c r="P518" s="51">
        <v>0</v>
      </c>
      <c r="Q518" s="51">
        <v>0</v>
      </c>
      <c r="R518" s="51">
        <v>0</v>
      </c>
      <c r="S518" s="51">
        <v>0</v>
      </c>
      <c r="T518" s="51">
        <v>0</v>
      </c>
      <c r="U518" s="51">
        <v>0</v>
      </c>
      <c r="V518" s="51">
        <v>0</v>
      </c>
      <c r="W518" s="51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6">
        <f t="shared" si="8"/>
        <v>38</v>
      </c>
      <c r="B519" s="54">
        <v>41801</v>
      </c>
      <c r="C519" s="52" t="s">
        <v>309</v>
      </c>
      <c r="D519" s="52" t="s">
        <v>321</v>
      </c>
      <c r="E519" s="51">
        <v>645</v>
      </c>
      <c r="F519" s="51" t="s">
        <v>330</v>
      </c>
      <c r="G519" s="51">
        <v>0</v>
      </c>
      <c r="H519" s="51">
        <v>0</v>
      </c>
      <c r="I519" s="51">
        <v>0</v>
      </c>
      <c r="J519" s="51">
        <v>0</v>
      </c>
      <c r="K519" s="51">
        <v>0</v>
      </c>
      <c r="L519" s="51">
        <v>32</v>
      </c>
      <c r="M519" s="51">
        <v>6</v>
      </c>
      <c r="N519" s="51">
        <v>0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0</v>
      </c>
      <c r="U519" s="51">
        <v>0</v>
      </c>
      <c r="V519" s="51">
        <v>0</v>
      </c>
      <c r="W519" s="51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6">
        <f t="shared" si="8"/>
        <v>38</v>
      </c>
      <c r="B520" s="54">
        <v>41801</v>
      </c>
      <c r="C520" s="52" t="s">
        <v>309</v>
      </c>
      <c r="D520" s="52" t="s">
        <v>321</v>
      </c>
      <c r="E520" s="51">
        <v>700</v>
      </c>
      <c r="F520" s="51" t="s">
        <v>330</v>
      </c>
      <c r="G520" s="51">
        <v>0</v>
      </c>
      <c r="H520" s="51">
        <v>0</v>
      </c>
      <c r="I520" s="51">
        <v>0</v>
      </c>
      <c r="J520" s="51">
        <v>0</v>
      </c>
      <c r="K520" s="51">
        <v>0</v>
      </c>
      <c r="L520" s="51">
        <v>29</v>
      </c>
      <c r="M520" s="51">
        <v>9</v>
      </c>
      <c r="N520" s="51">
        <v>0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0</v>
      </c>
      <c r="U520" s="51">
        <v>0</v>
      </c>
      <c r="V520" s="51">
        <v>0</v>
      </c>
      <c r="W520" s="51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6">
        <f t="shared" si="8"/>
        <v>32</v>
      </c>
      <c r="B521" s="54">
        <v>41801</v>
      </c>
      <c r="C521" s="52" t="s">
        <v>309</v>
      </c>
      <c r="D521" s="52" t="s">
        <v>321</v>
      </c>
      <c r="E521" s="51">
        <v>715</v>
      </c>
      <c r="F521" s="51" t="s">
        <v>330</v>
      </c>
      <c r="G521" s="51">
        <v>0</v>
      </c>
      <c r="H521" s="51">
        <v>0</v>
      </c>
      <c r="I521" s="51">
        <v>0</v>
      </c>
      <c r="J521" s="51">
        <v>0</v>
      </c>
      <c r="K521" s="51">
        <v>0</v>
      </c>
      <c r="L521" s="51">
        <v>27</v>
      </c>
      <c r="M521" s="51">
        <v>5</v>
      </c>
      <c r="N521" s="51">
        <v>0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0</v>
      </c>
      <c r="U521" s="51">
        <v>0</v>
      </c>
      <c r="V521" s="51">
        <v>0</v>
      </c>
      <c r="W521" s="51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6">
        <f t="shared" si="8"/>
        <v>47</v>
      </c>
      <c r="B522" s="54">
        <v>41801</v>
      </c>
      <c r="C522" s="52" t="s">
        <v>309</v>
      </c>
      <c r="D522" s="52" t="s">
        <v>321</v>
      </c>
      <c r="E522" s="51">
        <v>730</v>
      </c>
      <c r="F522" s="51" t="s">
        <v>330</v>
      </c>
      <c r="G522" s="51">
        <v>0</v>
      </c>
      <c r="H522" s="51">
        <v>0</v>
      </c>
      <c r="I522" s="51">
        <v>0</v>
      </c>
      <c r="J522" s="51">
        <v>0</v>
      </c>
      <c r="K522" s="51">
        <v>0</v>
      </c>
      <c r="L522" s="51">
        <v>37</v>
      </c>
      <c r="M522" s="51">
        <v>10</v>
      </c>
      <c r="N522" s="51">
        <v>0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0</v>
      </c>
      <c r="U522" s="51">
        <v>0</v>
      </c>
      <c r="V522" s="51">
        <v>0</v>
      </c>
      <c r="W522" s="51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6">
        <f t="shared" si="8"/>
        <v>42</v>
      </c>
      <c r="B523" s="54">
        <v>41801</v>
      </c>
      <c r="C523" s="52" t="s">
        <v>309</v>
      </c>
      <c r="D523" s="52" t="s">
        <v>321</v>
      </c>
      <c r="E523" s="51">
        <v>745</v>
      </c>
      <c r="F523" s="51" t="s">
        <v>330</v>
      </c>
      <c r="G523" s="51">
        <v>0</v>
      </c>
      <c r="H523" s="51">
        <v>0</v>
      </c>
      <c r="I523" s="51">
        <v>0</v>
      </c>
      <c r="J523" s="51">
        <v>0</v>
      </c>
      <c r="K523" s="51">
        <v>0</v>
      </c>
      <c r="L523" s="51">
        <v>35</v>
      </c>
      <c r="M523" s="51">
        <v>7</v>
      </c>
      <c r="N523" s="51">
        <v>0</v>
      </c>
      <c r="O523" s="51">
        <v>0</v>
      </c>
      <c r="P523" s="51">
        <v>0</v>
      </c>
      <c r="Q523" s="51">
        <v>0</v>
      </c>
      <c r="R523" s="51">
        <v>0</v>
      </c>
      <c r="S523" s="51">
        <v>0</v>
      </c>
      <c r="T523" s="51">
        <v>0</v>
      </c>
      <c r="U523" s="51">
        <v>0</v>
      </c>
      <c r="V523" s="51">
        <v>0</v>
      </c>
      <c r="W523" s="51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6">
        <f t="shared" si="8"/>
        <v>49</v>
      </c>
      <c r="B524" s="54">
        <v>41801</v>
      </c>
      <c r="C524" s="52" t="s">
        <v>309</v>
      </c>
      <c r="D524" s="52" t="s">
        <v>321</v>
      </c>
      <c r="E524" s="51">
        <v>800</v>
      </c>
      <c r="F524" s="51" t="s">
        <v>330</v>
      </c>
      <c r="G524" s="51">
        <v>0</v>
      </c>
      <c r="H524" s="51">
        <v>0</v>
      </c>
      <c r="I524" s="51">
        <v>0</v>
      </c>
      <c r="J524" s="51">
        <v>0</v>
      </c>
      <c r="K524" s="51">
        <v>0</v>
      </c>
      <c r="L524" s="51">
        <v>40</v>
      </c>
      <c r="M524" s="51">
        <v>9</v>
      </c>
      <c r="N524" s="51">
        <v>0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0</v>
      </c>
      <c r="U524" s="51">
        <v>0</v>
      </c>
      <c r="V524" s="51">
        <v>0</v>
      </c>
      <c r="W524" s="51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6">
        <f t="shared" si="8"/>
        <v>54</v>
      </c>
      <c r="B525" s="54">
        <v>41801</v>
      </c>
      <c r="C525" s="52" t="s">
        <v>309</v>
      </c>
      <c r="D525" s="52" t="s">
        <v>321</v>
      </c>
      <c r="E525" s="51">
        <v>815</v>
      </c>
      <c r="F525" s="51" t="s">
        <v>330</v>
      </c>
      <c r="G525" s="51">
        <v>0</v>
      </c>
      <c r="H525" s="51">
        <v>0</v>
      </c>
      <c r="I525" s="51">
        <v>0</v>
      </c>
      <c r="J525" s="51">
        <v>0</v>
      </c>
      <c r="K525" s="51">
        <v>0</v>
      </c>
      <c r="L525" s="51">
        <v>45</v>
      </c>
      <c r="M525" s="51">
        <v>9</v>
      </c>
      <c r="N525" s="51">
        <v>0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0</v>
      </c>
      <c r="U525" s="51">
        <v>0</v>
      </c>
      <c r="V525" s="51">
        <v>0</v>
      </c>
      <c r="W525" s="51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6">
        <f t="shared" si="8"/>
        <v>56</v>
      </c>
      <c r="B526" s="54">
        <v>41801</v>
      </c>
      <c r="C526" s="52" t="s">
        <v>309</v>
      </c>
      <c r="D526" s="52" t="s">
        <v>321</v>
      </c>
      <c r="E526" s="51">
        <v>830</v>
      </c>
      <c r="F526" s="51" t="s">
        <v>330</v>
      </c>
      <c r="G526" s="51">
        <v>0</v>
      </c>
      <c r="H526" s="51">
        <v>0</v>
      </c>
      <c r="I526" s="51">
        <v>0</v>
      </c>
      <c r="J526" s="51">
        <v>0</v>
      </c>
      <c r="K526" s="51">
        <v>0</v>
      </c>
      <c r="L526" s="51">
        <v>48</v>
      </c>
      <c r="M526" s="51">
        <v>8</v>
      </c>
      <c r="N526" s="51">
        <v>0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0</v>
      </c>
      <c r="V526" s="51">
        <v>0</v>
      </c>
      <c r="W526" s="51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6">
        <f t="shared" si="8"/>
        <v>61</v>
      </c>
      <c r="B527" s="54">
        <v>41801</v>
      </c>
      <c r="C527" s="52" t="s">
        <v>309</v>
      </c>
      <c r="D527" s="52" t="s">
        <v>321</v>
      </c>
      <c r="E527" s="51">
        <v>845</v>
      </c>
      <c r="F527" s="51" t="s">
        <v>330</v>
      </c>
      <c r="G527" s="51">
        <v>0</v>
      </c>
      <c r="H527" s="51">
        <v>0</v>
      </c>
      <c r="I527" s="51">
        <v>0</v>
      </c>
      <c r="J527" s="51">
        <v>0</v>
      </c>
      <c r="K527" s="51">
        <v>0</v>
      </c>
      <c r="L527" s="51">
        <v>54</v>
      </c>
      <c r="M527" s="51">
        <v>7</v>
      </c>
      <c r="N527" s="51">
        <v>0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0</v>
      </c>
      <c r="U527" s="51">
        <v>0</v>
      </c>
      <c r="V527" s="51">
        <v>0</v>
      </c>
      <c r="W527" s="51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6">
        <f t="shared" si="8"/>
        <v>38</v>
      </c>
      <c r="B528" s="54">
        <v>41801</v>
      </c>
      <c r="C528" s="52" t="s">
        <v>309</v>
      </c>
      <c r="D528" s="52" t="s">
        <v>321</v>
      </c>
      <c r="E528" s="51">
        <v>900</v>
      </c>
      <c r="F528" s="51" t="s">
        <v>330</v>
      </c>
      <c r="G528" s="51">
        <v>0</v>
      </c>
      <c r="H528" s="51">
        <v>0</v>
      </c>
      <c r="I528" s="51">
        <v>0</v>
      </c>
      <c r="J528" s="51">
        <v>0</v>
      </c>
      <c r="K528" s="51">
        <v>0</v>
      </c>
      <c r="L528" s="51">
        <v>31</v>
      </c>
      <c r="M528" s="51">
        <v>7</v>
      </c>
      <c r="N528" s="51">
        <v>0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0</v>
      </c>
      <c r="U528" s="51">
        <v>0</v>
      </c>
      <c r="V528" s="51">
        <v>0</v>
      </c>
      <c r="W528" s="51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6">
        <f t="shared" si="8"/>
        <v>45</v>
      </c>
      <c r="B529" s="54">
        <v>41801</v>
      </c>
      <c r="C529" s="52" t="s">
        <v>309</v>
      </c>
      <c r="D529" s="52" t="s">
        <v>321</v>
      </c>
      <c r="E529" s="51">
        <v>915</v>
      </c>
      <c r="F529" s="51" t="s">
        <v>330</v>
      </c>
      <c r="G529" s="51">
        <v>0</v>
      </c>
      <c r="H529" s="51">
        <v>0</v>
      </c>
      <c r="I529" s="51">
        <v>0</v>
      </c>
      <c r="J529" s="51">
        <v>0</v>
      </c>
      <c r="K529" s="51">
        <v>0</v>
      </c>
      <c r="L529" s="51">
        <v>39</v>
      </c>
      <c r="M529" s="51">
        <v>6</v>
      </c>
      <c r="N529" s="51">
        <v>0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0</v>
      </c>
      <c r="U529" s="51">
        <v>0</v>
      </c>
      <c r="V529" s="51">
        <v>0</v>
      </c>
      <c r="W529" s="51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6">
        <f t="shared" si="8"/>
        <v>38</v>
      </c>
      <c r="B530" s="54">
        <v>41801</v>
      </c>
      <c r="C530" s="52" t="s">
        <v>309</v>
      </c>
      <c r="D530" s="52" t="s">
        <v>321</v>
      </c>
      <c r="E530" s="51">
        <v>930</v>
      </c>
      <c r="F530" s="51" t="s">
        <v>330</v>
      </c>
      <c r="G530" s="51">
        <v>0</v>
      </c>
      <c r="H530" s="51">
        <v>0</v>
      </c>
      <c r="I530" s="51">
        <v>0</v>
      </c>
      <c r="J530" s="51">
        <v>0</v>
      </c>
      <c r="K530" s="51">
        <v>0</v>
      </c>
      <c r="L530" s="51">
        <v>28</v>
      </c>
      <c r="M530" s="51">
        <v>10</v>
      </c>
      <c r="N530" s="51">
        <v>0</v>
      </c>
      <c r="O530" s="51">
        <v>0</v>
      </c>
      <c r="P530" s="51">
        <v>0</v>
      </c>
      <c r="Q530" s="51">
        <v>0</v>
      </c>
      <c r="R530" s="51">
        <v>0</v>
      </c>
      <c r="S530" s="51">
        <v>0</v>
      </c>
      <c r="T530" s="51">
        <v>0</v>
      </c>
      <c r="U530" s="51">
        <v>0</v>
      </c>
      <c r="V530" s="51">
        <v>0</v>
      </c>
      <c r="W530" s="51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6">
        <f t="shared" si="8"/>
        <v>31</v>
      </c>
      <c r="B531" s="54">
        <v>41801</v>
      </c>
      <c r="C531" s="52" t="s">
        <v>309</v>
      </c>
      <c r="D531" s="52" t="s">
        <v>321</v>
      </c>
      <c r="E531" s="51">
        <v>945</v>
      </c>
      <c r="F531" s="51" t="s">
        <v>330</v>
      </c>
      <c r="G531" s="51">
        <v>0</v>
      </c>
      <c r="H531" s="51">
        <v>0</v>
      </c>
      <c r="I531" s="51">
        <v>0</v>
      </c>
      <c r="J531" s="51">
        <v>0</v>
      </c>
      <c r="K531" s="51">
        <v>0</v>
      </c>
      <c r="L531" s="51">
        <v>26</v>
      </c>
      <c r="M531" s="51">
        <v>5</v>
      </c>
      <c r="N531" s="51">
        <v>0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0</v>
      </c>
      <c r="U531" s="51">
        <v>0</v>
      </c>
      <c r="V531" s="51">
        <v>0</v>
      </c>
      <c r="W531" s="51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6">
        <f t="shared" si="8"/>
        <v>33</v>
      </c>
      <c r="B532" s="54">
        <v>41801</v>
      </c>
      <c r="C532" s="52" t="s">
        <v>309</v>
      </c>
      <c r="D532" s="52" t="s">
        <v>321</v>
      </c>
      <c r="E532" s="51">
        <v>1000</v>
      </c>
      <c r="F532" s="51" t="s">
        <v>330</v>
      </c>
      <c r="G532" s="51">
        <v>0</v>
      </c>
      <c r="H532" s="51">
        <v>0</v>
      </c>
      <c r="I532" s="51">
        <v>0</v>
      </c>
      <c r="J532" s="51">
        <v>0</v>
      </c>
      <c r="K532" s="51">
        <v>0</v>
      </c>
      <c r="L532" s="51">
        <v>26</v>
      </c>
      <c r="M532" s="51">
        <v>7</v>
      </c>
      <c r="N532" s="51">
        <v>0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0</v>
      </c>
      <c r="U532" s="51">
        <v>0</v>
      </c>
      <c r="V532" s="51">
        <v>0</v>
      </c>
      <c r="W532" s="51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6">
        <f t="shared" si="8"/>
        <v>34</v>
      </c>
      <c r="B533" s="54">
        <v>41801</v>
      </c>
      <c r="C533" s="52" t="s">
        <v>309</v>
      </c>
      <c r="D533" s="52" t="s">
        <v>321</v>
      </c>
      <c r="E533" s="51">
        <v>1015</v>
      </c>
      <c r="F533" s="51" t="s">
        <v>330</v>
      </c>
      <c r="G533" s="51">
        <v>0</v>
      </c>
      <c r="H533" s="51">
        <v>0</v>
      </c>
      <c r="I533" s="51">
        <v>0</v>
      </c>
      <c r="J533" s="51">
        <v>0</v>
      </c>
      <c r="K533" s="51">
        <v>0</v>
      </c>
      <c r="L533" s="51">
        <v>29</v>
      </c>
      <c r="M533" s="51">
        <v>5</v>
      </c>
      <c r="N533" s="51">
        <v>0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0</v>
      </c>
      <c r="U533" s="51">
        <v>0</v>
      </c>
      <c r="V533" s="51">
        <v>0</v>
      </c>
      <c r="W533" s="51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6">
        <f t="shared" si="8"/>
        <v>29</v>
      </c>
      <c r="B534" s="54">
        <v>41801</v>
      </c>
      <c r="C534" s="52" t="s">
        <v>309</v>
      </c>
      <c r="D534" s="52" t="s">
        <v>321</v>
      </c>
      <c r="E534" s="51">
        <v>1030</v>
      </c>
      <c r="F534" s="51" t="s">
        <v>330</v>
      </c>
      <c r="G534" s="51">
        <v>0</v>
      </c>
      <c r="H534" s="51">
        <v>0</v>
      </c>
      <c r="I534" s="51">
        <v>0</v>
      </c>
      <c r="J534" s="51">
        <v>0</v>
      </c>
      <c r="K534" s="51">
        <v>0</v>
      </c>
      <c r="L534" s="51">
        <v>26</v>
      </c>
      <c r="M534" s="51">
        <v>3</v>
      </c>
      <c r="N534" s="51">
        <v>0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0</v>
      </c>
      <c r="U534" s="51">
        <v>0</v>
      </c>
      <c r="V534" s="51">
        <v>0</v>
      </c>
      <c r="W534" s="51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6">
        <f t="shared" si="8"/>
        <v>39</v>
      </c>
      <c r="B535" s="54">
        <v>41801</v>
      </c>
      <c r="C535" s="52" t="s">
        <v>309</v>
      </c>
      <c r="D535" s="52" t="s">
        <v>321</v>
      </c>
      <c r="E535" s="51">
        <v>1045</v>
      </c>
      <c r="F535" s="51" t="s">
        <v>330</v>
      </c>
      <c r="G535" s="51">
        <v>0</v>
      </c>
      <c r="H535" s="51">
        <v>0</v>
      </c>
      <c r="I535" s="51">
        <v>0</v>
      </c>
      <c r="J535" s="51">
        <v>0</v>
      </c>
      <c r="K535" s="51">
        <v>0</v>
      </c>
      <c r="L535" s="51">
        <v>33</v>
      </c>
      <c r="M535" s="51">
        <v>6</v>
      </c>
      <c r="N535" s="51">
        <v>0</v>
      </c>
      <c r="O535" s="51">
        <v>0</v>
      </c>
      <c r="P535" s="51">
        <v>0</v>
      </c>
      <c r="Q535" s="51">
        <v>0</v>
      </c>
      <c r="R535" s="51">
        <v>0</v>
      </c>
      <c r="S535" s="51">
        <v>0</v>
      </c>
      <c r="T535" s="51">
        <v>0</v>
      </c>
      <c r="U535" s="51">
        <v>0</v>
      </c>
      <c r="V535" s="51">
        <v>0</v>
      </c>
      <c r="W535" s="51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6">
        <f t="shared" si="8"/>
        <v>30</v>
      </c>
      <c r="B536" s="54">
        <v>41801</v>
      </c>
      <c r="C536" s="52" t="s">
        <v>309</v>
      </c>
      <c r="D536" s="52" t="s">
        <v>321</v>
      </c>
      <c r="E536" s="51">
        <v>1100</v>
      </c>
      <c r="F536" s="51" t="s">
        <v>330</v>
      </c>
      <c r="G536" s="51">
        <v>0</v>
      </c>
      <c r="H536" s="51">
        <v>0</v>
      </c>
      <c r="I536" s="51">
        <v>0</v>
      </c>
      <c r="J536" s="51">
        <v>0</v>
      </c>
      <c r="K536" s="51">
        <v>0</v>
      </c>
      <c r="L536" s="51">
        <v>25</v>
      </c>
      <c r="M536" s="51">
        <v>5</v>
      </c>
      <c r="N536" s="51">
        <v>0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0</v>
      </c>
      <c r="U536" s="51">
        <v>0</v>
      </c>
      <c r="V536" s="51">
        <v>0</v>
      </c>
      <c r="W536" s="51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6">
        <f t="shared" si="8"/>
        <v>29</v>
      </c>
      <c r="B537" s="54">
        <v>41801</v>
      </c>
      <c r="C537" s="52" t="s">
        <v>309</v>
      </c>
      <c r="D537" s="52" t="s">
        <v>321</v>
      </c>
      <c r="E537" s="51">
        <v>1115</v>
      </c>
      <c r="F537" s="51" t="s">
        <v>330</v>
      </c>
      <c r="G537" s="51">
        <v>0</v>
      </c>
      <c r="H537" s="51">
        <v>0</v>
      </c>
      <c r="I537" s="51">
        <v>0</v>
      </c>
      <c r="J537" s="51">
        <v>0</v>
      </c>
      <c r="K537" s="51">
        <v>0</v>
      </c>
      <c r="L537" s="51">
        <v>25</v>
      </c>
      <c r="M537" s="51">
        <v>4</v>
      </c>
      <c r="N537" s="51">
        <v>0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0</v>
      </c>
      <c r="U537" s="51">
        <v>0</v>
      </c>
      <c r="V537" s="51">
        <v>0</v>
      </c>
      <c r="W537" s="51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6">
        <f t="shared" si="8"/>
        <v>29</v>
      </c>
      <c r="B538" s="54">
        <v>41801</v>
      </c>
      <c r="C538" s="52" t="s">
        <v>309</v>
      </c>
      <c r="D538" s="52" t="s">
        <v>321</v>
      </c>
      <c r="E538" s="51">
        <v>1130</v>
      </c>
      <c r="F538" s="51" t="s">
        <v>330</v>
      </c>
      <c r="G538" s="51">
        <v>0</v>
      </c>
      <c r="H538" s="51">
        <v>0</v>
      </c>
      <c r="I538" s="51">
        <v>0</v>
      </c>
      <c r="J538" s="51">
        <v>0</v>
      </c>
      <c r="K538" s="51">
        <v>0</v>
      </c>
      <c r="L538" s="51">
        <v>26</v>
      </c>
      <c r="M538" s="51">
        <v>3</v>
      </c>
      <c r="N538" s="51">
        <v>0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0</v>
      </c>
      <c r="U538" s="51">
        <v>0</v>
      </c>
      <c r="V538" s="51">
        <v>0</v>
      </c>
      <c r="W538" s="51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6">
        <f t="shared" si="8"/>
        <v>24</v>
      </c>
      <c r="B539" s="54">
        <v>41801</v>
      </c>
      <c r="C539" s="52" t="s">
        <v>309</v>
      </c>
      <c r="D539" s="52" t="s">
        <v>321</v>
      </c>
      <c r="E539" s="51">
        <v>1145</v>
      </c>
      <c r="F539" s="51" t="s">
        <v>330</v>
      </c>
      <c r="G539" s="51">
        <v>0</v>
      </c>
      <c r="H539" s="51">
        <v>0</v>
      </c>
      <c r="I539" s="51">
        <v>0</v>
      </c>
      <c r="J539" s="51">
        <v>0</v>
      </c>
      <c r="K539" s="51">
        <v>0</v>
      </c>
      <c r="L539" s="51">
        <v>21</v>
      </c>
      <c r="M539" s="51">
        <v>3</v>
      </c>
      <c r="N539" s="51">
        <v>0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0</v>
      </c>
      <c r="U539" s="51">
        <v>0</v>
      </c>
      <c r="V539" s="51">
        <v>0</v>
      </c>
      <c r="W539" s="51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6">
        <f t="shared" si="8"/>
        <v>21</v>
      </c>
      <c r="B540" s="54">
        <v>41801</v>
      </c>
      <c r="C540" s="52" t="s">
        <v>309</v>
      </c>
      <c r="D540" s="52" t="s">
        <v>321</v>
      </c>
      <c r="E540" s="51">
        <v>1200</v>
      </c>
      <c r="F540" s="51" t="s">
        <v>330</v>
      </c>
      <c r="G540" s="51">
        <v>0</v>
      </c>
      <c r="H540" s="51">
        <v>0</v>
      </c>
      <c r="I540" s="51">
        <v>0</v>
      </c>
      <c r="J540" s="51">
        <v>0</v>
      </c>
      <c r="K540" s="51">
        <v>0</v>
      </c>
      <c r="L540" s="51">
        <v>18</v>
      </c>
      <c r="M540" s="51">
        <v>3</v>
      </c>
      <c r="N540" s="51">
        <v>0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0</v>
      </c>
      <c r="U540" s="51">
        <v>0</v>
      </c>
      <c r="V540" s="51">
        <v>0</v>
      </c>
      <c r="W540" s="51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6">
        <f t="shared" si="8"/>
        <v>20</v>
      </c>
      <c r="B541" s="54">
        <v>41801</v>
      </c>
      <c r="C541" s="52" t="s">
        <v>309</v>
      </c>
      <c r="D541" s="52" t="s">
        <v>321</v>
      </c>
      <c r="E541" s="51">
        <v>1215</v>
      </c>
      <c r="F541" s="51" t="s">
        <v>330</v>
      </c>
      <c r="G541" s="51">
        <v>0</v>
      </c>
      <c r="H541" s="51">
        <v>0</v>
      </c>
      <c r="I541" s="51">
        <v>0</v>
      </c>
      <c r="J541" s="51">
        <v>0</v>
      </c>
      <c r="K541" s="51">
        <v>0</v>
      </c>
      <c r="L541" s="51">
        <v>17</v>
      </c>
      <c r="M541" s="51">
        <v>3</v>
      </c>
      <c r="N541" s="51">
        <v>0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0</v>
      </c>
      <c r="U541" s="51">
        <v>0</v>
      </c>
      <c r="V541" s="51">
        <v>0</v>
      </c>
      <c r="W541" s="51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6">
        <f t="shared" si="8"/>
        <v>25</v>
      </c>
      <c r="B542" s="54">
        <v>41801</v>
      </c>
      <c r="C542" s="52" t="s">
        <v>309</v>
      </c>
      <c r="D542" s="52" t="s">
        <v>321</v>
      </c>
      <c r="E542" s="51">
        <v>1230</v>
      </c>
      <c r="F542" s="51" t="s">
        <v>330</v>
      </c>
      <c r="G542" s="51">
        <v>0</v>
      </c>
      <c r="H542" s="51">
        <v>0</v>
      </c>
      <c r="I542" s="51">
        <v>0</v>
      </c>
      <c r="J542" s="51">
        <v>0</v>
      </c>
      <c r="K542" s="51">
        <v>0</v>
      </c>
      <c r="L542" s="51">
        <v>20</v>
      </c>
      <c r="M542" s="51">
        <v>5</v>
      </c>
      <c r="N542" s="51">
        <v>0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0</v>
      </c>
      <c r="U542" s="51">
        <v>0</v>
      </c>
      <c r="V542" s="51">
        <v>0</v>
      </c>
      <c r="W542" s="51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6">
        <f t="shared" si="8"/>
        <v>22</v>
      </c>
      <c r="B543" s="54">
        <v>41801</v>
      </c>
      <c r="C543" s="52" t="s">
        <v>309</v>
      </c>
      <c r="D543" s="52" t="s">
        <v>321</v>
      </c>
      <c r="E543" s="51">
        <v>1245</v>
      </c>
      <c r="F543" s="51" t="s">
        <v>330</v>
      </c>
      <c r="G543" s="51">
        <v>0</v>
      </c>
      <c r="H543" s="51">
        <v>0</v>
      </c>
      <c r="I543" s="51">
        <v>0</v>
      </c>
      <c r="J543" s="51">
        <v>0</v>
      </c>
      <c r="K543" s="51">
        <v>0</v>
      </c>
      <c r="L543" s="51">
        <v>18</v>
      </c>
      <c r="M543" s="51">
        <v>4</v>
      </c>
      <c r="N543" s="51">
        <v>0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0</v>
      </c>
      <c r="U543" s="51">
        <v>0</v>
      </c>
      <c r="V543" s="51">
        <v>0</v>
      </c>
      <c r="W543" s="51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6">
        <f t="shared" si="8"/>
        <v>22</v>
      </c>
      <c r="B544" s="54">
        <v>41801</v>
      </c>
      <c r="C544" s="52" t="s">
        <v>309</v>
      </c>
      <c r="D544" s="52" t="s">
        <v>321</v>
      </c>
      <c r="E544" s="51">
        <v>1300</v>
      </c>
      <c r="F544" s="51" t="s">
        <v>330</v>
      </c>
      <c r="G544" s="51">
        <v>0</v>
      </c>
      <c r="H544" s="51">
        <v>0</v>
      </c>
      <c r="I544" s="51">
        <v>0</v>
      </c>
      <c r="J544" s="51">
        <v>0</v>
      </c>
      <c r="K544" s="51">
        <v>0</v>
      </c>
      <c r="L544" s="51">
        <v>19</v>
      </c>
      <c r="M544" s="51">
        <v>3</v>
      </c>
      <c r="N544" s="51">
        <v>0</v>
      </c>
      <c r="O544" s="51">
        <v>0</v>
      </c>
      <c r="P544" s="51">
        <v>0</v>
      </c>
      <c r="Q544" s="51">
        <v>0</v>
      </c>
      <c r="R544" s="51">
        <v>0</v>
      </c>
      <c r="S544" s="51">
        <v>0</v>
      </c>
      <c r="T544" s="51">
        <v>0</v>
      </c>
      <c r="U544" s="51">
        <v>0</v>
      </c>
      <c r="V544" s="51">
        <v>0</v>
      </c>
      <c r="W544" s="51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6">
        <f t="shared" si="8"/>
        <v>24</v>
      </c>
      <c r="B545" s="54">
        <v>41801</v>
      </c>
      <c r="C545" s="52" t="s">
        <v>309</v>
      </c>
      <c r="D545" s="52" t="s">
        <v>321</v>
      </c>
      <c r="E545" s="51">
        <v>1315</v>
      </c>
      <c r="F545" s="51" t="s">
        <v>330</v>
      </c>
      <c r="G545" s="51">
        <v>0</v>
      </c>
      <c r="H545" s="51">
        <v>0</v>
      </c>
      <c r="I545" s="51">
        <v>0</v>
      </c>
      <c r="J545" s="51">
        <v>0</v>
      </c>
      <c r="K545" s="51">
        <v>0</v>
      </c>
      <c r="L545" s="51">
        <v>20</v>
      </c>
      <c r="M545" s="51">
        <v>4</v>
      </c>
      <c r="N545" s="51">
        <v>0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0</v>
      </c>
      <c r="U545" s="51">
        <v>0</v>
      </c>
      <c r="V545" s="51">
        <v>0</v>
      </c>
      <c r="W545" s="51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6">
        <f t="shared" si="8"/>
        <v>20</v>
      </c>
      <c r="B546" s="54">
        <v>41801</v>
      </c>
      <c r="C546" s="52" t="s">
        <v>309</v>
      </c>
      <c r="D546" s="52" t="s">
        <v>321</v>
      </c>
      <c r="E546" s="51">
        <v>1330</v>
      </c>
      <c r="F546" s="51" t="s">
        <v>330</v>
      </c>
      <c r="G546" s="51">
        <v>0</v>
      </c>
      <c r="H546" s="51">
        <v>0</v>
      </c>
      <c r="I546" s="51">
        <v>0</v>
      </c>
      <c r="J546" s="51">
        <v>0</v>
      </c>
      <c r="K546" s="51">
        <v>0</v>
      </c>
      <c r="L546" s="51">
        <v>17</v>
      </c>
      <c r="M546" s="51">
        <v>3</v>
      </c>
      <c r="N546" s="51">
        <v>0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0</v>
      </c>
      <c r="U546" s="51">
        <v>0</v>
      </c>
      <c r="V546" s="51">
        <v>0</v>
      </c>
      <c r="W546" s="51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6">
        <f t="shared" si="8"/>
        <v>28</v>
      </c>
      <c r="B547" s="54">
        <v>41801</v>
      </c>
      <c r="C547" s="52" t="s">
        <v>309</v>
      </c>
      <c r="D547" s="52" t="s">
        <v>321</v>
      </c>
      <c r="E547" s="51">
        <v>1345</v>
      </c>
      <c r="F547" s="51" t="s">
        <v>330</v>
      </c>
      <c r="G547" s="51">
        <v>0</v>
      </c>
      <c r="H547" s="51">
        <v>0</v>
      </c>
      <c r="I547" s="51">
        <v>0</v>
      </c>
      <c r="J547" s="51">
        <v>0</v>
      </c>
      <c r="K547" s="51">
        <v>0</v>
      </c>
      <c r="L547" s="51">
        <v>25</v>
      </c>
      <c r="M547" s="51">
        <v>3</v>
      </c>
      <c r="N547" s="51">
        <v>0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0</v>
      </c>
      <c r="U547" s="51">
        <v>0</v>
      </c>
      <c r="V547" s="51">
        <v>0</v>
      </c>
      <c r="W547" s="51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6">
        <f t="shared" si="8"/>
        <v>18</v>
      </c>
      <c r="B548" s="54">
        <v>41801</v>
      </c>
      <c r="C548" s="52" t="s">
        <v>309</v>
      </c>
      <c r="D548" s="52" t="s">
        <v>321</v>
      </c>
      <c r="E548" s="51">
        <v>1400</v>
      </c>
      <c r="F548" s="51" t="s">
        <v>330</v>
      </c>
      <c r="G548" s="51">
        <v>0</v>
      </c>
      <c r="H548" s="51">
        <v>0</v>
      </c>
      <c r="I548" s="51">
        <v>0</v>
      </c>
      <c r="J548" s="51">
        <v>0</v>
      </c>
      <c r="K548" s="51">
        <v>0</v>
      </c>
      <c r="L548" s="51">
        <v>15</v>
      </c>
      <c r="M548" s="51">
        <v>3</v>
      </c>
      <c r="N548" s="51">
        <v>0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0</v>
      </c>
      <c r="V548" s="51">
        <v>0</v>
      </c>
      <c r="W548" s="51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6">
        <f t="shared" si="8"/>
        <v>16</v>
      </c>
      <c r="B549" s="54">
        <v>41801</v>
      </c>
      <c r="C549" s="52" t="s">
        <v>309</v>
      </c>
      <c r="D549" s="52" t="s">
        <v>321</v>
      </c>
      <c r="E549" s="51">
        <v>1415</v>
      </c>
      <c r="F549" s="51" t="s">
        <v>330</v>
      </c>
      <c r="G549" s="51">
        <v>0</v>
      </c>
      <c r="H549" s="51">
        <v>0</v>
      </c>
      <c r="I549" s="51">
        <v>0</v>
      </c>
      <c r="J549" s="51">
        <v>0</v>
      </c>
      <c r="K549" s="51">
        <v>0</v>
      </c>
      <c r="L549" s="51">
        <v>12</v>
      </c>
      <c r="M549" s="51">
        <v>4</v>
      </c>
      <c r="N549" s="51">
        <v>0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0</v>
      </c>
      <c r="U549" s="51">
        <v>0</v>
      </c>
      <c r="V549" s="51">
        <v>0</v>
      </c>
      <c r="W549" s="51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6">
        <f t="shared" si="8"/>
        <v>20</v>
      </c>
      <c r="B550" s="54">
        <v>41801</v>
      </c>
      <c r="C550" s="52" t="s">
        <v>309</v>
      </c>
      <c r="D550" s="52" t="s">
        <v>321</v>
      </c>
      <c r="E550" s="51">
        <v>1430</v>
      </c>
      <c r="F550" s="51" t="s">
        <v>330</v>
      </c>
      <c r="G550" s="51">
        <v>0</v>
      </c>
      <c r="H550" s="51">
        <v>0</v>
      </c>
      <c r="I550" s="51">
        <v>0</v>
      </c>
      <c r="J550" s="51">
        <v>0</v>
      </c>
      <c r="K550" s="51">
        <v>0</v>
      </c>
      <c r="L550" s="51">
        <v>18</v>
      </c>
      <c r="M550" s="51">
        <v>2</v>
      </c>
      <c r="N550" s="51">
        <v>0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0</v>
      </c>
      <c r="U550" s="51">
        <v>0</v>
      </c>
      <c r="V550" s="51">
        <v>0</v>
      </c>
      <c r="W550" s="51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6">
        <f t="shared" si="8"/>
        <v>19</v>
      </c>
      <c r="B551" s="54">
        <v>41801</v>
      </c>
      <c r="C551" s="52" t="s">
        <v>309</v>
      </c>
      <c r="D551" s="52" t="s">
        <v>321</v>
      </c>
      <c r="E551" s="51">
        <v>1445</v>
      </c>
      <c r="F551" s="51" t="s">
        <v>330</v>
      </c>
      <c r="G551" s="51">
        <v>0</v>
      </c>
      <c r="H551" s="51">
        <v>0</v>
      </c>
      <c r="I551" s="51">
        <v>0</v>
      </c>
      <c r="J551" s="51">
        <v>0</v>
      </c>
      <c r="K551" s="51">
        <v>0</v>
      </c>
      <c r="L551" s="51">
        <v>15</v>
      </c>
      <c r="M551" s="51">
        <v>4</v>
      </c>
      <c r="N551" s="51">
        <v>0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0</v>
      </c>
      <c r="V551" s="51">
        <v>0</v>
      </c>
      <c r="W551" s="51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6">
        <f t="shared" si="8"/>
        <v>25</v>
      </c>
      <c r="B552" s="54">
        <v>41801</v>
      </c>
      <c r="C552" s="52" t="s">
        <v>309</v>
      </c>
      <c r="D552" s="52" t="s">
        <v>321</v>
      </c>
      <c r="E552" s="51">
        <v>1500</v>
      </c>
      <c r="F552" s="51" t="s">
        <v>330</v>
      </c>
      <c r="G552" s="51">
        <v>0</v>
      </c>
      <c r="H552" s="51">
        <v>0</v>
      </c>
      <c r="I552" s="51">
        <v>0</v>
      </c>
      <c r="J552" s="51">
        <v>0</v>
      </c>
      <c r="K552" s="51">
        <v>0</v>
      </c>
      <c r="L552" s="51">
        <v>22</v>
      </c>
      <c r="M552" s="51">
        <v>3</v>
      </c>
      <c r="N552" s="51">
        <v>0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0</v>
      </c>
      <c r="U552" s="51">
        <v>0</v>
      </c>
      <c r="V552" s="51">
        <v>0</v>
      </c>
      <c r="W552" s="51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6">
        <f t="shared" si="8"/>
        <v>20</v>
      </c>
      <c r="B553" s="54">
        <v>41801</v>
      </c>
      <c r="C553" s="52" t="s">
        <v>309</v>
      </c>
      <c r="D553" s="52" t="s">
        <v>321</v>
      </c>
      <c r="E553" s="51">
        <v>1515</v>
      </c>
      <c r="F553" s="51" t="s">
        <v>330</v>
      </c>
      <c r="G553" s="51">
        <v>0</v>
      </c>
      <c r="H553" s="51">
        <v>0</v>
      </c>
      <c r="I553" s="51">
        <v>0</v>
      </c>
      <c r="J553" s="51">
        <v>0</v>
      </c>
      <c r="K553" s="51">
        <v>0</v>
      </c>
      <c r="L553" s="51">
        <v>16</v>
      </c>
      <c r="M553" s="51">
        <v>4</v>
      </c>
      <c r="N553" s="51">
        <v>0</v>
      </c>
      <c r="O553" s="51">
        <v>0</v>
      </c>
      <c r="P553" s="51">
        <v>0</v>
      </c>
      <c r="Q553" s="51">
        <v>0</v>
      </c>
      <c r="R553" s="51">
        <v>0</v>
      </c>
      <c r="S553" s="51">
        <v>0</v>
      </c>
      <c r="T553" s="51">
        <v>0</v>
      </c>
      <c r="U553" s="51">
        <v>0</v>
      </c>
      <c r="V553" s="51">
        <v>0</v>
      </c>
      <c r="W553" s="51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6">
        <f t="shared" si="8"/>
        <v>23</v>
      </c>
      <c r="B554" s="54">
        <v>41801</v>
      </c>
      <c r="C554" s="52" t="s">
        <v>309</v>
      </c>
      <c r="D554" s="52" t="s">
        <v>321</v>
      </c>
      <c r="E554" s="51">
        <v>1530</v>
      </c>
      <c r="F554" s="51" t="s">
        <v>330</v>
      </c>
      <c r="G554" s="51">
        <v>0</v>
      </c>
      <c r="H554" s="51">
        <v>0</v>
      </c>
      <c r="I554" s="51">
        <v>0</v>
      </c>
      <c r="J554" s="51">
        <v>0</v>
      </c>
      <c r="K554" s="51">
        <v>0</v>
      </c>
      <c r="L554" s="51">
        <v>19</v>
      </c>
      <c r="M554" s="51">
        <v>4</v>
      </c>
      <c r="N554" s="51">
        <v>0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0</v>
      </c>
      <c r="U554" s="51">
        <v>0</v>
      </c>
      <c r="V554" s="51">
        <v>0</v>
      </c>
      <c r="W554" s="51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6">
        <f t="shared" si="8"/>
        <v>20</v>
      </c>
      <c r="B555" s="54">
        <v>41801</v>
      </c>
      <c r="C555" s="52" t="s">
        <v>309</v>
      </c>
      <c r="D555" s="52" t="s">
        <v>321</v>
      </c>
      <c r="E555" s="51">
        <v>1545</v>
      </c>
      <c r="F555" s="51" t="s">
        <v>330</v>
      </c>
      <c r="G555" s="51">
        <v>0</v>
      </c>
      <c r="H555" s="51">
        <v>0</v>
      </c>
      <c r="I555" s="51">
        <v>0</v>
      </c>
      <c r="J555" s="51">
        <v>0</v>
      </c>
      <c r="K555" s="51">
        <v>0</v>
      </c>
      <c r="L555" s="51">
        <v>15</v>
      </c>
      <c r="M555" s="51">
        <v>5</v>
      </c>
      <c r="N555" s="51">
        <v>0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0</v>
      </c>
      <c r="U555" s="51">
        <v>0</v>
      </c>
      <c r="V555" s="51">
        <v>0</v>
      </c>
      <c r="W555" s="51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6">
        <f t="shared" si="8"/>
        <v>22</v>
      </c>
      <c r="B556" s="54">
        <v>41801</v>
      </c>
      <c r="C556" s="52" t="s">
        <v>309</v>
      </c>
      <c r="D556" s="52" t="s">
        <v>321</v>
      </c>
      <c r="E556" s="51">
        <v>1600</v>
      </c>
      <c r="F556" s="51" t="s">
        <v>330</v>
      </c>
      <c r="G556" s="51">
        <v>0</v>
      </c>
      <c r="H556" s="51">
        <v>0</v>
      </c>
      <c r="I556" s="51">
        <v>0</v>
      </c>
      <c r="J556" s="51">
        <v>0</v>
      </c>
      <c r="K556" s="51">
        <v>0</v>
      </c>
      <c r="L556" s="51">
        <v>18</v>
      </c>
      <c r="M556" s="51">
        <v>4</v>
      </c>
      <c r="N556" s="51">
        <v>0</v>
      </c>
      <c r="O556" s="51">
        <v>0</v>
      </c>
      <c r="P556" s="51">
        <v>0</v>
      </c>
      <c r="Q556" s="51">
        <v>0</v>
      </c>
      <c r="R556" s="51">
        <v>0</v>
      </c>
      <c r="S556" s="51">
        <v>0</v>
      </c>
      <c r="T556" s="51">
        <v>0</v>
      </c>
      <c r="U556" s="51">
        <v>0</v>
      </c>
      <c r="V556" s="51">
        <v>0</v>
      </c>
      <c r="W556" s="51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6">
        <f t="shared" si="8"/>
        <v>25</v>
      </c>
      <c r="B557" s="54">
        <v>41801</v>
      </c>
      <c r="C557" s="52" t="s">
        <v>309</v>
      </c>
      <c r="D557" s="52" t="s">
        <v>321</v>
      </c>
      <c r="E557" s="51">
        <v>1615</v>
      </c>
      <c r="F557" s="51" t="s">
        <v>330</v>
      </c>
      <c r="G557" s="51">
        <v>0</v>
      </c>
      <c r="H557" s="51">
        <v>0</v>
      </c>
      <c r="I557" s="51">
        <v>0</v>
      </c>
      <c r="J557" s="51">
        <v>0</v>
      </c>
      <c r="K557" s="51">
        <v>0</v>
      </c>
      <c r="L557" s="51">
        <v>20</v>
      </c>
      <c r="M557" s="51">
        <v>5</v>
      </c>
      <c r="N557" s="51">
        <v>0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0</v>
      </c>
      <c r="U557" s="51">
        <v>0</v>
      </c>
      <c r="V557" s="51">
        <v>0</v>
      </c>
      <c r="W557" s="51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6">
        <f t="shared" si="8"/>
        <v>27</v>
      </c>
      <c r="B558" s="54">
        <v>41801</v>
      </c>
      <c r="C558" s="52" t="s">
        <v>309</v>
      </c>
      <c r="D558" s="52" t="s">
        <v>321</v>
      </c>
      <c r="E558" s="51">
        <v>1630</v>
      </c>
      <c r="F558" s="51" t="s">
        <v>330</v>
      </c>
      <c r="G558" s="51">
        <v>0</v>
      </c>
      <c r="H558" s="51">
        <v>0</v>
      </c>
      <c r="I558" s="51">
        <v>0</v>
      </c>
      <c r="J558" s="51">
        <v>0</v>
      </c>
      <c r="K558" s="51">
        <v>0</v>
      </c>
      <c r="L558" s="51">
        <v>22</v>
      </c>
      <c r="M558" s="51">
        <v>5</v>
      </c>
      <c r="N558" s="51">
        <v>0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0</v>
      </c>
      <c r="U558" s="51">
        <v>0</v>
      </c>
      <c r="V558" s="51">
        <v>0</v>
      </c>
      <c r="W558" s="51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6">
        <f t="shared" si="8"/>
        <v>22</v>
      </c>
      <c r="B559" s="54">
        <v>41801</v>
      </c>
      <c r="C559" s="52" t="s">
        <v>309</v>
      </c>
      <c r="D559" s="52" t="s">
        <v>321</v>
      </c>
      <c r="E559" s="51">
        <v>1645</v>
      </c>
      <c r="F559" s="51" t="s">
        <v>330</v>
      </c>
      <c r="G559" s="51">
        <v>0</v>
      </c>
      <c r="H559" s="51">
        <v>0</v>
      </c>
      <c r="I559" s="51">
        <v>0</v>
      </c>
      <c r="J559" s="51">
        <v>0</v>
      </c>
      <c r="K559" s="51">
        <v>0</v>
      </c>
      <c r="L559" s="51">
        <v>17</v>
      </c>
      <c r="M559" s="51">
        <v>5</v>
      </c>
      <c r="N559" s="51">
        <v>0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0</v>
      </c>
      <c r="U559" s="51">
        <v>0</v>
      </c>
      <c r="V559" s="51">
        <v>0</v>
      </c>
      <c r="W559" s="51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6">
        <f t="shared" si="8"/>
        <v>22</v>
      </c>
      <c r="B560" s="54">
        <v>41801</v>
      </c>
      <c r="C560" s="52" t="s">
        <v>309</v>
      </c>
      <c r="D560" s="52" t="s">
        <v>321</v>
      </c>
      <c r="E560" s="51">
        <v>1700</v>
      </c>
      <c r="F560" s="51" t="s">
        <v>330</v>
      </c>
      <c r="G560" s="51">
        <v>0</v>
      </c>
      <c r="H560" s="51">
        <v>0</v>
      </c>
      <c r="I560" s="51">
        <v>0</v>
      </c>
      <c r="J560" s="51">
        <v>0</v>
      </c>
      <c r="K560" s="51">
        <v>0</v>
      </c>
      <c r="L560" s="51">
        <v>16</v>
      </c>
      <c r="M560" s="51">
        <v>6</v>
      </c>
      <c r="N560" s="51">
        <v>0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0</v>
      </c>
      <c r="U560" s="51">
        <v>0</v>
      </c>
      <c r="V560" s="51">
        <v>0</v>
      </c>
      <c r="W560" s="51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6">
        <f t="shared" si="8"/>
        <v>21</v>
      </c>
      <c r="B561" s="54">
        <v>41801</v>
      </c>
      <c r="C561" s="52" t="s">
        <v>309</v>
      </c>
      <c r="D561" s="52" t="s">
        <v>321</v>
      </c>
      <c r="E561" s="51">
        <v>1715</v>
      </c>
      <c r="F561" s="51" t="s">
        <v>330</v>
      </c>
      <c r="G561" s="51">
        <v>0</v>
      </c>
      <c r="H561" s="51">
        <v>0</v>
      </c>
      <c r="I561" s="51">
        <v>0</v>
      </c>
      <c r="J561" s="51">
        <v>0</v>
      </c>
      <c r="K561" s="51">
        <v>0</v>
      </c>
      <c r="L561" s="51">
        <v>12</v>
      </c>
      <c r="M561" s="51">
        <v>9</v>
      </c>
      <c r="N561" s="51">
        <v>0</v>
      </c>
      <c r="O561" s="51">
        <v>0</v>
      </c>
      <c r="P561" s="51">
        <v>0</v>
      </c>
      <c r="Q561" s="51">
        <v>0</v>
      </c>
      <c r="R561" s="51">
        <v>0</v>
      </c>
      <c r="S561" s="51">
        <v>0</v>
      </c>
      <c r="T561" s="51">
        <v>0</v>
      </c>
      <c r="U561" s="51">
        <v>0</v>
      </c>
      <c r="V561" s="51">
        <v>0</v>
      </c>
      <c r="W561" s="51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6">
        <f t="shared" si="8"/>
        <v>26</v>
      </c>
      <c r="B562" s="54">
        <v>41801</v>
      </c>
      <c r="C562" s="52" t="s">
        <v>309</v>
      </c>
      <c r="D562" s="52" t="s">
        <v>321</v>
      </c>
      <c r="E562" s="51">
        <v>1730</v>
      </c>
      <c r="F562" s="51" t="s">
        <v>330</v>
      </c>
      <c r="G562" s="51">
        <v>0</v>
      </c>
      <c r="H562" s="51">
        <v>0</v>
      </c>
      <c r="I562" s="51">
        <v>0</v>
      </c>
      <c r="J562" s="51">
        <v>0</v>
      </c>
      <c r="K562" s="51">
        <v>0</v>
      </c>
      <c r="L562" s="51">
        <v>21</v>
      </c>
      <c r="M562" s="51">
        <v>5</v>
      </c>
      <c r="N562" s="51">
        <v>0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0</v>
      </c>
      <c r="U562" s="51">
        <v>0</v>
      </c>
      <c r="V562" s="51">
        <v>0</v>
      </c>
      <c r="W562" s="51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6">
        <f t="shared" si="8"/>
        <v>30</v>
      </c>
      <c r="B563" s="54">
        <v>41801</v>
      </c>
      <c r="C563" s="52" t="s">
        <v>309</v>
      </c>
      <c r="D563" s="52" t="s">
        <v>321</v>
      </c>
      <c r="E563" s="51">
        <v>1745</v>
      </c>
      <c r="F563" s="51" t="s">
        <v>330</v>
      </c>
      <c r="G563" s="51">
        <v>0</v>
      </c>
      <c r="H563" s="51">
        <v>0</v>
      </c>
      <c r="I563" s="51">
        <v>0</v>
      </c>
      <c r="J563" s="51">
        <v>0</v>
      </c>
      <c r="K563" s="51">
        <v>0</v>
      </c>
      <c r="L563" s="51">
        <v>23</v>
      </c>
      <c r="M563" s="51">
        <v>7</v>
      </c>
      <c r="N563" s="51">
        <v>0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0</v>
      </c>
      <c r="U563" s="51">
        <v>0</v>
      </c>
      <c r="V563" s="51">
        <v>0</v>
      </c>
      <c r="W563" s="51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6">
        <f t="shared" si="8"/>
        <v>21</v>
      </c>
      <c r="B564" s="54">
        <v>41801</v>
      </c>
      <c r="C564" s="52" t="s">
        <v>309</v>
      </c>
      <c r="D564" s="52" t="s">
        <v>321</v>
      </c>
      <c r="E564" s="51">
        <v>1800</v>
      </c>
      <c r="F564" s="51" t="s">
        <v>330</v>
      </c>
      <c r="G564" s="51">
        <v>0</v>
      </c>
      <c r="H564" s="51">
        <v>0</v>
      </c>
      <c r="I564" s="51">
        <v>0</v>
      </c>
      <c r="J564" s="51">
        <v>0</v>
      </c>
      <c r="K564" s="51">
        <v>0</v>
      </c>
      <c r="L564" s="51">
        <v>18</v>
      </c>
      <c r="M564" s="51">
        <v>3</v>
      </c>
      <c r="N564" s="51">
        <v>0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0</v>
      </c>
      <c r="U564" s="51">
        <v>0</v>
      </c>
      <c r="V564" s="51">
        <v>0</v>
      </c>
      <c r="W564" s="51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6">
        <f t="shared" si="8"/>
        <v>26</v>
      </c>
      <c r="B565" s="54">
        <v>41801</v>
      </c>
      <c r="C565" s="52" t="s">
        <v>309</v>
      </c>
      <c r="D565" s="52" t="s">
        <v>321</v>
      </c>
      <c r="E565" s="51">
        <v>1815</v>
      </c>
      <c r="F565" s="51" t="s">
        <v>330</v>
      </c>
      <c r="G565" s="51">
        <v>0</v>
      </c>
      <c r="H565" s="51">
        <v>0</v>
      </c>
      <c r="I565" s="51">
        <v>0</v>
      </c>
      <c r="J565" s="51">
        <v>0</v>
      </c>
      <c r="K565" s="51">
        <v>0</v>
      </c>
      <c r="L565" s="51">
        <v>16</v>
      </c>
      <c r="M565" s="51">
        <v>10</v>
      </c>
      <c r="N565" s="51">
        <v>0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0</v>
      </c>
      <c r="U565" s="51">
        <v>0</v>
      </c>
      <c r="V565" s="51">
        <v>0</v>
      </c>
      <c r="W565" s="51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6">
        <f t="shared" si="8"/>
        <v>26</v>
      </c>
      <c r="B566" s="54">
        <v>41801</v>
      </c>
      <c r="C566" s="52" t="s">
        <v>309</v>
      </c>
      <c r="D566" s="52" t="s">
        <v>321</v>
      </c>
      <c r="E566" s="51">
        <v>1830</v>
      </c>
      <c r="F566" s="51" t="s">
        <v>330</v>
      </c>
      <c r="G566" s="51">
        <v>0</v>
      </c>
      <c r="H566" s="51">
        <v>0</v>
      </c>
      <c r="I566" s="51">
        <v>0</v>
      </c>
      <c r="J566" s="51">
        <v>0</v>
      </c>
      <c r="K566" s="51">
        <v>0</v>
      </c>
      <c r="L566" s="51">
        <v>23</v>
      </c>
      <c r="M566" s="51">
        <v>3</v>
      </c>
      <c r="N566" s="51">
        <v>0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0</v>
      </c>
      <c r="U566" s="51">
        <v>0</v>
      </c>
      <c r="V566" s="51">
        <v>0</v>
      </c>
      <c r="W566" s="51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6">
        <f t="shared" si="8"/>
        <v>23</v>
      </c>
      <c r="B567" s="54">
        <v>41801</v>
      </c>
      <c r="C567" s="52" t="s">
        <v>309</v>
      </c>
      <c r="D567" s="52" t="s">
        <v>321</v>
      </c>
      <c r="E567" s="51">
        <v>1845</v>
      </c>
      <c r="F567" s="51" t="s">
        <v>330</v>
      </c>
      <c r="G567" s="51">
        <v>0</v>
      </c>
      <c r="H567" s="51">
        <v>0</v>
      </c>
      <c r="I567" s="51">
        <v>0</v>
      </c>
      <c r="J567" s="51">
        <v>0</v>
      </c>
      <c r="K567" s="51">
        <v>0</v>
      </c>
      <c r="L567" s="51">
        <v>14</v>
      </c>
      <c r="M567" s="51">
        <v>9</v>
      </c>
      <c r="N567" s="51">
        <v>0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0</v>
      </c>
      <c r="U567" s="51">
        <v>0</v>
      </c>
      <c r="V567" s="51">
        <v>0</v>
      </c>
      <c r="W567" s="51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6">
        <f t="shared" si="8"/>
        <v>37</v>
      </c>
      <c r="B568" s="54">
        <v>41801</v>
      </c>
      <c r="C568" s="52" t="s">
        <v>309</v>
      </c>
      <c r="D568" s="52" t="s">
        <v>321</v>
      </c>
      <c r="E568" s="51">
        <v>1900</v>
      </c>
      <c r="F568" s="51" t="s">
        <v>330</v>
      </c>
      <c r="G568" s="51">
        <v>0</v>
      </c>
      <c r="H568" s="51">
        <v>0</v>
      </c>
      <c r="I568" s="51">
        <v>0</v>
      </c>
      <c r="J568" s="51">
        <v>0</v>
      </c>
      <c r="K568" s="51">
        <v>0</v>
      </c>
      <c r="L568" s="51">
        <v>28</v>
      </c>
      <c r="M568" s="51">
        <v>9</v>
      </c>
      <c r="N568" s="51">
        <v>0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0</v>
      </c>
      <c r="U568" s="51">
        <v>0</v>
      </c>
      <c r="V568" s="51">
        <v>0</v>
      </c>
      <c r="W568" s="51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6">
        <f t="shared" si="8"/>
        <v>26</v>
      </c>
      <c r="B569" s="54">
        <v>41801</v>
      </c>
      <c r="C569" s="52" t="s">
        <v>309</v>
      </c>
      <c r="D569" s="52" t="s">
        <v>321</v>
      </c>
      <c r="E569" s="51">
        <v>1915</v>
      </c>
      <c r="F569" s="51" t="s">
        <v>330</v>
      </c>
      <c r="G569" s="51">
        <v>0</v>
      </c>
      <c r="H569" s="51">
        <v>0</v>
      </c>
      <c r="I569" s="51">
        <v>0</v>
      </c>
      <c r="J569" s="51">
        <v>0</v>
      </c>
      <c r="K569" s="51">
        <v>0</v>
      </c>
      <c r="L569" s="51">
        <v>20</v>
      </c>
      <c r="M569" s="51">
        <v>6</v>
      </c>
      <c r="N569" s="51">
        <v>0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0</v>
      </c>
      <c r="U569" s="51">
        <v>0</v>
      </c>
      <c r="V569" s="51">
        <v>0</v>
      </c>
      <c r="W569" s="51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6">
        <f t="shared" si="8"/>
        <v>28</v>
      </c>
      <c r="B570" s="54">
        <v>41801</v>
      </c>
      <c r="C570" s="52" t="s">
        <v>309</v>
      </c>
      <c r="D570" s="52" t="s">
        <v>321</v>
      </c>
      <c r="E570" s="51">
        <v>1930</v>
      </c>
      <c r="F570" s="51" t="s">
        <v>330</v>
      </c>
      <c r="G570" s="51">
        <v>0</v>
      </c>
      <c r="H570" s="51">
        <v>0</v>
      </c>
      <c r="I570" s="51">
        <v>0</v>
      </c>
      <c r="J570" s="51">
        <v>0</v>
      </c>
      <c r="K570" s="51">
        <v>0</v>
      </c>
      <c r="L570" s="51">
        <v>19</v>
      </c>
      <c r="M570" s="51">
        <v>9</v>
      </c>
      <c r="N570" s="51">
        <v>0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0</v>
      </c>
      <c r="U570" s="51">
        <v>0</v>
      </c>
      <c r="V570" s="51">
        <v>0</v>
      </c>
      <c r="W570" s="51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6">
        <f t="shared" si="8"/>
        <v>31</v>
      </c>
      <c r="B571" s="54">
        <v>41801</v>
      </c>
      <c r="C571" s="52" t="s">
        <v>309</v>
      </c>
      <c r="D571" s="52" t="s">
        <v>321</v>
      </c>
      <c r="E571" s="51">
        <v>1945</v>
      </c>
      <c r="F571" s="51" t="s">
        <v>330</v>
      </c>
      <c r="G571" s="51">
        <v>0</v>
      </c>
      <c r="H571" s="51">
        <v>0</v>
      </c>
      <c r="I571" s="51">
        <v>0</v>
      </c>
      <c r="J571" s="51">
        <v>0</v>
      </c>
      <c r="K571" s="51">
        <v>0</v>
      </c>
      <c r="L571" s="51">
        <v>25</v>
      </c>
      <c r="M571" s="51">
        <v>6</v>
      </c>
      <c r="N571" s="51">
        <v>0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0</v>
      </c>
      <c r="U571" s="51">
        <v>0</v>
      </c>
      <c r="V571" s="51">
        <v>0</v>
      </c>
      <c r="W571" s="51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6">
        <f t="shared" si="8"/>
        <v>18</v>
      </c>
      <c r="B572" s="54">
        <v>41801</v>
      </c>
      <c r="C572" s="52" t="s">
        <v>309</v>
      </c>
      <c r="D572" s="52" t="s">
        <v>321</v>
      </c>
      <c r="E572" s="51">
        <v>2000</v>
      </c>
      <c r="F572" s="51" t="s">
        <v>330</v>
      </c>
      <c r="G572" s="51">
        <v>0</v>
      </c>
      <c r="H572" s="51">
        <v>0</v>
      </c>
      <c r="I572" s="51">
        <v>0</v>
      </c>
      <c r="J572" s="51">
        <v>0</v>
      </c>
      <c r="K572" s="51">
        <v>0</v>
      </c>
      <c r="L572" s="51">
        <v>15</v>
      </c>
      <c r="M572" s="51">
        <v>3</v>
      </c>
      <c r="N572" s="51">
        <v>0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0</v>
      </c>
      <c r="U572" s="51">
        <v>0</v>
      </c>
      <c r="V572" s="51">
        <v>0</v>
      </c>
      <c r="W572" s="51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6">
        <f t="shared" si="8"/>
        <v>19</v>
      </c>
      <c r="B573" s="54">
        <v>41801</v>
      </c>
      <c r="C573" s="52" t="s">
        <v>309</v>
      </c>
      <c r="D573" s="52" t="s">
        <v>321</v>
      </c>
      <c r="E573" s="51">
        <v>2015</v>
      </c>
      <c r="F573" s="51" t="s">
        <v>330</v>
      </c>
      <c r="G573" s="51">
        <v>0</v>
      </c>
      <c r="H573" s="51">
        <v>0</v>
      </c>
      <c r="I573" s="51">
        <v>0</v>
      </c>
      <c r="J573" s="51">
        <v>0</v>
      </c>
      <c r="K573" s="51">
        <v>0</v>
      </c>
      <c r="L573" s="51">
        <v>15</v>
      </c>
      <c r="M573" s="51">
        <v>4</v>
      </c>
      <c r="N573" s="51">
        <v>0</v>
      </c>
      <c r="O573" s="51">
        <v>0</v>
      </c>
      <c r="P573" s="51">
        <v>0</v>
      </c>
      <c r="Q573" s="51">
        <v>0</v>
      </c>
      <c r="R573" s="51">
        <v>0</v>
      </c>
      <c r="S573" s="51">
        <v>0</v>
      </c>
      <c r="T573" s="51">
        <v>0</v>
      </c>
      <c r="U573" s="51">
        <v>0</v>
      </c>
      <c r="V573" s="51">
        <v>0</v>
      </c>
      <c r="W573" s="51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6">
        <f t="shared" si="8"/>
        <v>32</v>
      </c>
      <c r="B574" s="54">
        <v>41801</v>
      </c>
      <c r="C574" s="52" t="s">
        <v>309</v>
      </c>
      <c r="D574" s="52" t="s">
        <v>321</v>
      </c>
      <c r="E574" s="51">
        <v>2030</v>
      </c>
      <c r="F574" s="51" t="s">
        <v>330</v>
      </c>
      <c r="G574" s="51">
        <v>0</v>
      </c>
      <c r="H574" s="51">
        <v>0</v>
      </c>
      <c r="I574" s="51">
        <v>0</v>
      </c>
      <c r="J574" s="51">
        <v>0</v>
      </c>
      <c r="K574" s="51">
        <v>0</v>
      </c>
      <c r="L574" s="51">
        <v>25</v>
      </c>
      <c r="M574" s="51">
        <v>7</v>
      </c>
      <c r="N574" s="51">
        <v>0</v>
      </c>
      <c r="O574" s="51">
        <v>0</v>
      </c>
      <c r="P574" s="51">
        <v>0</v>
      </c>
      <c r="Q574" s="51">
        <v>0</v>
      </c>
      <c r="R574" s="51">
        <v>0</v>
      </c>
      <c r="S574" s="51">
        <v>0</v>
      </c>
      <c r="T574" s="51">
        <v>0</v>
      </c>
      <c r="U574" s="51">
        <v>0</v>
      </c>
      <c r="V574" s="51">
        <v>0</v>
      </c>
      <c r="W574" s="51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6">
        <f t="shared" si="8"/>
        <v>25</v>
      </c>
      <c r="B575" s="54">
        <v>41801</v>
      </c>
      <c r="C575" s="52" t="s">
        <v>309</v>
      </c>
      <c r="D575" s="52" t="s">
        <v>321</v>
      </c>
      <c r="E575" s="51">
        <v>2045</v>
      </c>
      <c r="F575" s="51" t="s">
        <v>330</v>
      </c>
      <c r="G575" s="51">
        <v>0</v>
      </c>
      <c r="H575" s="51">
        <v>0</v>
      </c>
      <c r="I575" s="51">
        <v>0</v>
      </c>
      <c r="J575" s="51">
        <v>0</v>
      </c>
      <c r="K575" s="51">
        <v>0</v>
      </c>
      <c r="L575" s="51">
        <v>20</v>
      </c>
      <c r="M575" s="51">
        <v>5</v>
      </c>
      <c r="N575" s="51">
        <v>0</v>
      </c>
      <c r="O575" s="51">
        <v>0</v>
      </c>
      <c r="P575" s="51">
        <v>0</v>
      </c>
      <c r="Q575" s="51">
        <v>0</v>
      </c>
      <c r="R575" s="51">
        <v>0</v>
      </c>
      <c r="S575" s="51">
        <v>0</v>
      </c>
      <c r="T575" s="51">
        <v>0</v>
      </c>
      <c r="U575" s="51">
        <v>0</v>
      </c>
      <c r="V575" s="51">
        <v>0</v>
      </c>
      <c r="W575" s="51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6">
        <f t="shared" si="8"/>
        <v>30</v>
      </c>
      <c r="B576" s="54">
        <v>41801</v>
      </c>
      <c r="C576" s="52" t="s">
        <v>309</v>
      </c>
      <c r="D576" s="52" t="s">
        <v>321</v>
      </c>
      <c r="E576" s="51">
        <v>2100</v>
      </c>
      <c r="F576" s="51" t="s">
        <v>330</v>
      </c>
      <c r="G576" s="51">
        <v>0</v>
      </c>
      <c r="H576" s="51">
        <v>0</v>
      </c>
      <c r="I576" s="51">
        <v>0</v>
      </c>
      <c r="J576" s="51">
        <v>0</v>
      </c>
      <c r="K576" s="51">
        <v>0</v>
      </c>
      <c r="L576" s="51">
        <v>26</v>
      </c>
      <c r="M576" s="51">
        <v>4</v>
      </c>
      <c r="N576" s="51">
        <v>0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0</v>
      </c>
      <c r="V576" s="51">
        <v>0</v>
      </c>
      <c r="W576" s="51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6">
        <f t="shared" si="8"/>
        <v>23</v>
      </c>
      <c r="B577" s="54">
        <v>41801</v>
      </c>
      <c r="C577" s="52" t="s">
        <v>309</v>
      </c>
      <c r="D577" s="52" t="s">
        <v>321</v>
      </c>
      <c r="E577" s="51">
        <v>2115</v>
      </c>
      <c r="F577" s="51" t="s">
        <v>330</v>
      </c>
      <c r="G577" s="51">
        <v>0</v>
      </c>
      <c r="H577" s="51">
        <v>0</v>
      </c>
      <c r="I577" s="51">
        <v>0</v>
      </c>
      <c r="J577" s="51">
        <v>0</v>
      </c>
      <c r="K577" s="51">
        <v>0</v>
      </c>
      <c r="L577" s="51">
        <v>19</v>
      </c>
      <c r="M577" s="51">
        <v>4</v>
      </c>
      <c r="N577" s="51">
        <v>0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0</v>
      </c>
      <c r="U577" s="51">
        <v>0</v>
      </c>
      <c r="V577" s="51">
        <v>0</v>
      </c>
      <c r="W577" s="51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6">
        <f t="shared" si="8"/>
        <v>24</v>
      </c>
      <c r="B578" s="54">
        <v>41801</v>
      </c>
      <c r="C578" s="52" t="s">
        <v>309</v>
      </c>
      <c r="D578" s="52" t="s">
        <v>321</v>
      </c>
      <c r="E578" s="51">
        <v>2130</v>
      </c>
      <c r="F578" s="51" t="s">
        <v>330</v>
      </c>
      <c r="G578" s="51">
        <v>0</v>
      </c>
      <c r="H578" s="51">
        <v>0</v>
      </c>
      <c r="I578" s="51">
        <v>0</v>
      </c>
      <c r="J578" s="51">
        <v>0</v>
      </c>
      <c r="K578" s="51">
        <v>0</v>
      </c>
      <c r="L578" s="51">
        <v>18</v>
      </c>
      <c r="M578" s="51">
        <v>6</v>
      </c>
      <c r="N578" s="51">
        <v>0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0</v>
      </c>
      <c r="U578" s="51">
        <v>0</v>
      </c>
      <c r="V578" s="51">
        <v>0</v>
      </c>
      <c r="W578" s="51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6">
        <f t="shared" si="8"/>
        <v>25</v>
      </c>
      <c r="B579" s="54">
        <v>41801</v>
      </c>
      <c r="C579" s="52" t="s">
        <v>309</v>
      </c>
      <c r="D579" s="52" t="s">
        <v>321</v>
      </c>
      <c r="E579" s="51">
        <v>2145</v>
      </c>
      <c r="F579" s="51" t="s">
        <v>330</v>
      </c>
      <c r="G579" s="51">
        <v>0</v>
      </c>
      <c r="H579" s="51">
        <v>0</v>
      </c>
      <c r="I579" s="51">
        <v>0</v>
      </c>
      <c r="J579" s="51">
        <v>0</v>
      </c>
      <c r="K579" s="51">
        <v>0</v>
      </c>
      <c r="L579" s="51">
        <v>21</v>
      </c>
      <c r="M579" s="51">
        <v>4</v>
      </c>
      <c r="N579" s="51">
        <v>0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0</v>
      </c>
      <c r="U579" s="51">
        <v>0</v>
      </c>
      <c r="V579" s="51">
        <v>0</v>
      </c>
      <c r="W579" s="51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6">
        <f t="shared" ref="A580:A612" si="9">SUM(G580:V580)</f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1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6">
        <f t="shared" si="9"/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1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6">
        <f t="shared" si="9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1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6">
        <f t="shared" si="9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1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6">
        <f t="shared" si="9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1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6">
        <f t="shared" si="9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1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6">
        <f t="shared" si="9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1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6">
        <f t="shared" si="9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1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6">
        <f t="shared" si="9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1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6">
        <f t="shared" si="9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1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6">
        <f t="shared" si="9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1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6">
        <f t="shared" si="9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1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6">
        <f t="shared" si="9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1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6">
        <f t="shared" si="9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1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6">
        <f t="shared" si="9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1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6">
        <f t="shared" si="9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1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6">
        <f t="shared" si="9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1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6">
        <f t="shared" si="9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1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6">
        <f t="shared" si="9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1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6">
        <f t="shared" si="9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1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6">
        <f t="shared" si="9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1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6">
        <f t="shared" si="9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1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6">
        <f t="shared" si="9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1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6">
        <f t="shared" si="9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1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6">
        <f t="shared" si="9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1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6">
        <f t="shared" si="9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1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6">
        <f t="shared" si="9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1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6">
        <f t="shared" si="9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1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6">
        <f t="shared" si="9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1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6">
        <f t="shared" si="9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1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6">
        <f t="shared" si="9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1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6">
        <f t="shared" si="9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1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6">
        <f t="shared" si="9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1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6">
        <f t="shared" ref="A613:A676" si="10">SUM(G613:V613)</f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1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6">
        <f t="shared" si="10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1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6">
        <f t="shared" si="10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1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6">
        <f t="shared" si="10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1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6">
        <f t="shared" si="10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1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6">
        <f t="shared" si="10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1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6">
        <f t="shared" si="10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1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6">
        <f t="shared" si="10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1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6">
        <f t="shared" si="10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1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6">
        <f t="shared" si="10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1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6">
        <f t="shared" si="10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1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6">
        <f t="shared" si="10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1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6">
        <f t="shared" si="10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1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6">
        <f t="shared" si="10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1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6">
        <f t="shared" si="10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1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6">
        <f t="shared" si="10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1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6">
        <f t="shared" si="10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6">
        <f t="shared" si="10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6">
        <f t="shared" si="10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6">
        <f t="shared" si="10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1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6">
        <f t="shared" si="10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1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6">
        <f t="shared" si="10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1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6">
        <f t="shared" si="10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1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6">
        <f t="shared" si="10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1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6">
        <f t="shared" si="10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1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6">
        <f t="shared" si="10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1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6">
        <f t="shared" si="10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1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6">
        <f t="shared" si="10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1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6">
        <f t="shared" si="10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1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6">
        <f t="shared" si="10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1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6">
        <f t="shared" si="10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1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6">
        <f t="shared" si="10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1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6">
        <f t="shared" si="10"/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1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6">
        <f t="shared" si="10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1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6">
        <f t="shared" si="10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1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6">
        <f t="shared" si="10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1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6">
        <f t="shared" si="10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1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6">
        <f t="shared" si="10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1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6">
        <f t="shared" si="10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1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6">
        <f t="shared" si="10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1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6">
        <f t="shared" si="10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1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6">
        <f t="shared" si="10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1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6">
        <f t="shared" si="10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1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6">
        <f t="shared" si="10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1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6">
        <f t="shared" si="10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1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6">
        <f t="shared" si="10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1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6">
        <f t="shared" si="10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1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6">
        <f t="shared" si="10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1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6">
        <f t="shared" si="10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1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6">
        <f t="shared" si="10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1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6">
        <f t="shared" si="10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1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6">
        <f t="shared" si="10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1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6">
        <f t="shared" si="10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1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6">
        <f t="shared" si="10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1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6">
        <f t="shared" si="10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1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6">
        <f t="shared" si="10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1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6">
        <f t="shared" si="10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1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6">
        <f t="shared" si="10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1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6">
        <f t="shared" si="10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1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6">
        <f t="shared" si="10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1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6">
        <f t="shared" si="10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1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6">
        <f t="shared" si="10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1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6">
        <f t="shared" si="10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1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6">
        <f t="shared" si="10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1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6">
        <f t="shared" ref="A677:A716" si="11">SUM(G677:V677)</f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1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6">
        <f t="shared" si="11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1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6">
        <f t="shared" si="11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1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6">
        <f t="shared" si="11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1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6">
        <f t="shared" si="11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1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6">
        <f t="shared" si="11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1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6">
        <f t="shared" si="11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1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6">
        <f t="shared" si="11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1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46">
        <f t="shared" si="11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1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46">
        <f t="shared" si="11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1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46">
        <f t="shared" si="11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1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46">
        <f t="shared" si="11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1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46">
        <f t="shared" si="11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1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46">
        <f t="shared" si="11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1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46">
        <f t="shared" si="11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1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46">
        <f t="shared" si="11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1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46">
        <f t="shared" si="11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1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46">
        <f t="shared" si="11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1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46">
        <f t="shared" si="11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1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46">
        <f t="shared" si="11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1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46">
        <f t="shared" si="11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1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46">
        <f t="shared" si="11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1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46">
        <f t="shared" si="11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1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46">
        <f t="shared" si="11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1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46">
        <f t="shared" si="11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1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46">
        <f t="shared" si="11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1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46">
        <f t="shared" si="11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1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46">
        <f t="shared" si="11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1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46">
        <f t="shared" si="11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1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46">
        <f t="shared" si="11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1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46">
        <f t="shared" si="11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1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46">
        <f t="shared" si="11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1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46">
        <f t="shared" si="11"/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1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46">
        <f t="shared" si="11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1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46">
        <f t="shared" si="11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1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46">
        <f t="shared" si="11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1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46">
        <f t="shared" si="11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1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46">
        <f t="shared" si="11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1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46">
        <f t="shared" si="11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1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46">
        <f t="shared" si="11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1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1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1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1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1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2:32" ht="15" customHeight="1" x14ac:dyDescent="0.2"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1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2:32" ht="15" customHeight="1" x14ac:dyDescent="0.2"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1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2:32" ht="15" customHeight="1" x14ac:dyDescent="0.2"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1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2:32" ht="15" customHeight="1" x14ac:dyDescent="0.2"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1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2:32" ht="15" customHeight="1" x14ac:dyDescent="0.2"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1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2:32" ht="15" customHeight="1" x14ac:dyDescent="0.2"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1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2:32" ht="15" customHeight="1" x14ac:dyDescent="0.2"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1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2:32" ht="15" customHeight="1" x14ac:dyDescent="0.2"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1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2:32" ht="15" customHeight="1" x14ac:dyDescent="0.2"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1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2:32" ht="15" customHeight="1" x14ac:dyDescent="0.2"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1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2:32" ht="15" customHeight="1" x14ac:dyDescent="0.2"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1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2:32" ht="15" customHeight="1" x14ac:dyDescent="0.2"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1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2:32" ht="15" customHeight="1" x14ac:dyDescent="0.2"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1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2:32" ht="15" customHeight="1" x14ac:dyDescent="0.2"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1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2:32" ht="15" customHeight="1" x14ac:dyDescent="0.2"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1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2:32" ht="15" customHeight="1" x14ac:dyDescent="0.2"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1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2:32" ht="15" customHeight="1" x14ac:dyDescent="0.2"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1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2:32" ht="15" customHeight="1" x14ac:dyDescent="0.2"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1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2:32" ht="15" customHeight="1" x14ac:dyDescent="0.2"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1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2:32" ht="15" customHeight="1" x14ac:dyDescent="0.2"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1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2:32" ht="15" customHeight="1" x14ac:dyDescent="0.2"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1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2:32" ht="15" customHeight="1" x14ac:dyDescent="0.2"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1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2:32" ht="15" customHeight="1" x14ac:dyDescent="0.2"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1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2:32" ht="15" customHeight="1" x14ac:dyDescent="0.2"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1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2:32" ht="15" customHeight="1" x14ac:dyDescent="0.2"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1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2:32" ht="15" customHeight="1" x14ac:dyDescent="0.2"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1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2:32" ht="15" customHeight="1" x14ac:dyDescent="0.2"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1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2:32" ht="15" customHeight="1" x14ac:dyDescent="0.2"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1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2:32" ht="15" customHeight="1" x14ac:dyDescent="0.2"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1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2:32" ht="15" customHeight="1" x14ac:dyDescent="0.2"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1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2:32" ht="15" customHeight="1" x14ac:dyDescent="0.2"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1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2:32" ht="15" customHeight="1" x14ac:dyDescent="0.2"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1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2:32" ht="15" customHeight="1" x14ac:dyDescent="0.2"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1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2:32" ht="15" customHeight="1" x14ac:dyDescent="0.2"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1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2:32" ht="15" customHeight="1" x14ac:dyDescent="0.2"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1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2:32" ht="15" customHeight="1" x14ac:dyDescent="0.2"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1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2:32" ht="15" customHeight="1" x14ac:dyDescent="0.2"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1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2:32" ht="15" customHeight="1" x14ac:dyDescent="0.2"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1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2:32" ht="15" customHeight="1" x14ac:dyDescent="0.2"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1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2:32" ht="15" customHeight="1" x14ac:dyDescent="0.2"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1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2:32" ht="15" customHeight="1" x14ac:dyDescent="0.2"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1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2:32" ht="15" customHeight="1" x14ac:dyDescent="0.2"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1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2:32" ht="15" customHeight="1" x14ac:dyDescent="0.2"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1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2:32" ht="15" customHeight="1" x14ac:dyDescent="0.2"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1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2:32" ht="15" customHeight="1" x14ac:dyDescent="0.2"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1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2:32" ht="15" customHeight="1" x14ac:dyDescent="0.2"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1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2:32" ht="15" customHeight="1" x14ac:dyDescent="0.2"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1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2:32" ht="15" customHeight="1" x14ac:dyDescent="0.2"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1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2:32" ht="15" customHeight="1" x14ac:dyDescent="0.2"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1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2:32" ht="15" customHeight="1" x14ac:dyDescent="0.2"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1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2:32" ht="15" customHeight="1" x14ac:dyDescent="0.2"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1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2:32" ht="15" customHeight="1" x14ac:dyDescent="0.2"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1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2:32" ht="15" customHeight="1" x14ac:dyDescent="0.2"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1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2:32" ht="15" customHeight="1" x14ac:dyDescent="0.2"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1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2:32" ht="15" customHeight="1" x14ac:dyDescent="0.2"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1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2:32" ht="15" customHeight="1" x14ac:dyDescent="0.2"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1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2:32" ht="15" customHeight="1" x14ac:dyDescent="0.2"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1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2:32" ht="15" customHeight="1" x14ac:dyDescent="0.2"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1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2:32" ht="15" customHeight="1" x14ac:dyDescent="0.2"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1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2:32" ht="15" customHeight="1" x14ac:dyDescent="0.2"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1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2:32" ht="15" customHeight="1" x14ac:dyDescent="0.2"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1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2:32" ht="15" customHeight="1" x14ac:dyDescent="0.2"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1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2:32" ht="15" customHeight="1" x14ac:dyDescent="0.2"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1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2:32" ht="15" customHeight="1" x14ac:dyDescent="0.2"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1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2:32" ht="15" customHeight="1" x14ac:dyDescent="0.2"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1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2:32" ht="15" customHeight="1" x14ac:dyDescent="0.2"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1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2:32" ht="15" customHeight="1" x14ac:dyDescent="0.2"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1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2:32" ht="15" customHeight="1" x14ac:dyDescent="0.2"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1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2:32" ht="15" customHeight="1" x14ac:dyDescent="0.2"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1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2:32" ht="15" customHeight="1" x14ac:dyDescent="0.2"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1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2:32" ht="15" customHeight="1" x14ac:dyDescent="0.2"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1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2:32" ht="15" customHeight="1" x14ac:dyDescent="0.2"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1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2:32" ht="15" customHeight="1" x14ac:dyDescent="0.2"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1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2:32" ht="15" customHeight="1" x14ac:dyDescent="0.2"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1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2:32" ht="15" customHeight="1" x14ac:dyDescent="0.2"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1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2:32" ht="15" customHeight="1" x14ac:dyDescent="0.2"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1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2:32" ht="15" customHeight="1" x14ac:dyDescent="0.2"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1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2:32" ht="15" customHeight="1" x14ac:dyDescent="0.2"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1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2:32" ht="15" customHeight="1" x14ac:dyDescent="0.2"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1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2:32" ht="15" customHeight="1" x14ac:dyDescent="0.2"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1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2:32" ht="15" customHeight="1" x14ac:dyDescent="0.2"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1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2:32" ht="15" customHeight="1" x14ac:dyDescent="0.2"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1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2:32" ht="15" customHeight="1" x14ac:dyDescent="0.2"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1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2:32" ht="15" customHeight="1" x14ac:dyDescent="0.2"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1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2:32" ht="15" customHeight="1" x14ac:dyDescent="0.2"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1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2:32" ht="15" customHeight="1" x14ac:dyDescent="0.2"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1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2:32" ht="15" customHeight="1" x14ac:dyDescent="0.2"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1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2:32" ht="15" customHeight="1" x14ac:dyDescent="0.2"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1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2:32" ht="15" customHeight="1" x14ac:dyDescent="0.2"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1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2:32" ht="15" customHeight="1" x14ac:dyDescent="0.2"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1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2:32" ht="15" customHeight="1" x14ac:dyDescent="0.2"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1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2:32" ht="15" customHeight="1" x14ac:dyDescent="0.2"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1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2:32" ht="15" customHeight="1" x14ac:dyDescent="0.2"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1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2:32" ht="15" customHeight="1" x14ac:dyDescent="0.2"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1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2:32" ht="15" customHeight="1" x14ac:dyDescent="0.2"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1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2:32" ht="15" customHeight="1" x14ac:dyDescent="0.2"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1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2:32" ht="15" customHeight="1" x14ac:dyDescent="0.2"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1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2:32" ht="15" customHeight="1" x14ac:dyDescent="0.2"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1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2:32" ht="15" customHeight="1" x14ac:dyDescent="0.2"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1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2:32" ht="15" customHeight="1" x14ac:dyDescent="0.2"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1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2:32" ht="15" customHeight="1" x14ac:dyDescent="0.2"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1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2:32" ht="15" customHeight="1" x14ac:dyDescent="0.2"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1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2:32" ht="15" customHeight="1" x14ac:dyDescent="0.2"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1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2:32" ht="15" customHeight="1" x14ac:dyDescent="0.2"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1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2:32" ht="15" customHeight="1" x14ac:dyDescent="0.2"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1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2:32" ht="15" customHeight="1" x14ac:dyDescent="0.2"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1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2:32" ht="15" customHeight="1" x14ac:dyDescent="0.2"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1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2:32" ht="15" customHeight="1" x14ac:dyDescent="0.2"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1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2:32" ht="15" customHeight="1" x14ac:dyDescent="0.2"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1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2:32" ht="15" customHeight="1" x14ac:dyDescent="0.2"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1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2:32" ht="15" customHeight="1" x14ac:dyDescent="0.2"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1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2:32" ht="15" customHeight="1" x14ac:dyDescent="0.2"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1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2:32" ht="15" customHeight="1" x14ac:dyDescent="0.2"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1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2:32" ht="15" customHeight="1" x14ac:dyDescent="0.2"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1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2:32" ht="15" customHeight="1" x14ac:dyDescent="0.2"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1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2:32" ht="15" customHeight="1" x14ac:dyDescent="0.2"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1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2:32" ht="15" customHeight="1" x14ac:dyDescent="0.2"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1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2:32" ht="15" customHeight="1" x14ac:dyDescent="0.2"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1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2:32" ht="15" customHeight="1" x14ac:dyDescent="0.2"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1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2:32" ht="15" customHeight="1" x14ac:dyDescent="0.2"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1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2:32" ht="15" customHeight="1" x14ac:dyDescent="0.2"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1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2:32" ht="15" customHeight="1" x14ac:dyDescent="0.2"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1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2:32" ht="15" customHeight="1" x14ac:dyDescent="0.2"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1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2:32" ht="15" customHeight="1" x14ac:dyDescent="0.2"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1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2:32" ht="15" customHeight="1" x14ac:dyDescent="0.2"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1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2:32" ht="15" customHeight="1" x14ac:dyDescent="0.2"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1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2:32" ht="15" customHeight="1" x14ac:dyDescent="0.2"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1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2:32" ht="15" customHeight="1" x14ac:dyDescent="0.2"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1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2:32" ht="15" customHeight="1" x14ac:dyDescent="0.2"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1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2:32" ht="15" customHeight="1" x14ac:dyDescent="0.2"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1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2:32" ht="15" customHeight="1" x14ac:dyDescent="0.2"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1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2:32" ht="15" customHeight="1" x14ac:dyDescent="0.2"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1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2:32" ht="15" customHeight="1" x14ac:dyDescent="0.2"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1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2:32" ht="15" customHeight="1" x14ac:dyDescent="0.2"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1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2:32" ht="15" customHeight="1" x14ac:dyDescent="0.2"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1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2:32" ht="15" customHeight="1" x14ac:dyDescent="0.2"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1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2:32" ht="15" customHeight="1" x14ac:dyDescent="0.2"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1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2:32" ht="15" customHeight="1" x14ac:dyDescent="0.2"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1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2:32" ht="15" customHeight="1" x14ac:dyDescent="0.2"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1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2:32" ht="15" customHeight="1" x14ac:dyDescent="0.2"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1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2:32" ht="15" customHeight="1" x14ac:dyDescent="0.2"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1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2:32" ht="15" customHeight="1" x14ac:dyDescent="0.2"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1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2:32" ht="15" customHeight="1" x14ac:dyDescent="0.2"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1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2:32" ht="15" customHeight="1" x14ac:dyDescent="0.2"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1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2:32" ht="15" customHeight="1" x14ac:dyDescent="0.2"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1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2:32" ht="15" customHeight="1" x14ac:dyDescent="0.2"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1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2:32" ht="15" customHeight="1" x14ac:dyDescent="0.2"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1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2:32" ht="15" customHeight="1" x14ac:dyDescent="0.2"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1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2:32" ht="15" customHeight="1" x14ac:dyDescent="0.2"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1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2:32" ht="15" customHeight="1" x14ac:dyDescent="0.2"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1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2:32" ht="15" customHeight="1" x14ac:dyDescent="0.2"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1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2:32" ht="15" customHeight="1" x14ac:dyDescent="0.2"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1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2:32" ht="15" customHeight="1" x14ac:dyDescent="0.2"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1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2:32" ht="15" customHeight="1" x14ac:dyDescent="0.2"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1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2:32" ht="15" customHeight="1" x14ac:dyDescent="0.2"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1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2:32" ht="15" customHeight="1" x14ac:dyDescent="0.2"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1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2:32" ht="15" customHeight="1" x14ac:dyDescent="0.2"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2:32" ht="15" customHeight="1" x14ac:dyDescent="0.2"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2:32" ht="15" customHeight="1" x14ac:dyDescent="0.2"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2:32" ht="15" customHeight="1" x14ac:dyDescent="0.2"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1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2:32" ht="15" customHeight="1" x14ac:dyDescent="0.2"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1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2:32" ht="15" customHeight="1" x14ac:dyDescent="0.2"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1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2:32" ht="15" customHeight="1" x14ac:dyDescent="0.2"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1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2:32" ht="15" customHeight="1" x14ac:dyDescent="0.2"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1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2:32" ht="15" customHeight="1" x14ac:dyDescent="0.2"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1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2:32" ht="15" customHeight="1" x14ac:dyDescent="0.2"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1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2:32" ht="15" customHeight="1" x14ac:dyDescent="0.2"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1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2:32" ht="15" customHeight="1" x14ac:dyDescent="0.2"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1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2:32" ht="15" customHeight="1" x14ac:dyDescent="0.2"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1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2:32" ht="15" customHeight="1" x14ac:dyDescent="0.2"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1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2:32" ht="15" customHeight="1" x14ac:dyDescent="0.2"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1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2:32" ht="15" customHeight="1" x14ac:dyDescent="0.2"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1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2:32" ht="15" customHeight="1" x14ac:dyDescent="0.2"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1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2:32" ht="15" customHeight="1" x14ac:dyDescent="0.2"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1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2:32" ht="15" customHeight="1" x14ac:dyDescent="0.2"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1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2:32" ht="15" customHeight="1" x14ac:dyDescent="0.2"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1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2:32" ht="15" customHeight="1" x14ac:dyDescent="0.2"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1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2:32" ht="15" customHeight="1" x14ac:dyDescent="0.2"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1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2:32" ht="15" customHeight="1" x14ac:dyDescent="0.2"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1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2:32" ht="15" customHeight="1" x14ac:dyDescent="0.2"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1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2:32" ht="15" customHeight="1" x14ac:dyDescent="0.2"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1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2:32" ht="15" customHeight="1" x14ac:dyDescent="0.2"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2:32" ht="15" customHeight="1" x14ac:dyDescent="0.2"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2:32" ht="15" customHeight="1" x14ac:dyDescent="0.2"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2:32" ht="15" customHeight="1" x14ac:dyDescent="0.2"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1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2:32" ht="15" customHeight="1" x14ac:dyDescent="0.2"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1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2:32" ht="15" customHeight="1" x14ac:dyDescent="0.2"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1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2:32" ht="15" customHeight="1" x14ac:dyDescent="0.2"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1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2:32" ht="15" customHeight="1" x14ac:dyDescent="0.2"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1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2:32" ht="15" customHeight="1" x14ac:dyDescent="0.2"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1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2:32" ht="15" customHeight="1" x14ac:dyDescent="0.2"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1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2:32" ht="15" customHeight="1" x14ac:dyDescent="0.2"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1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2:32" ht="15" customHeight="1" x14ac:dyDescent="0.2"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1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2:32" ht="15" customHeight="1" x14ac:dyDescent="0.2"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1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2:32" ht="15" customHeight="1" x14ac:dyDescent="0.2"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1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2:32" ht="15" customHeight="1" x14ac:dyDescent="0.2"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1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2:32" ht="15" customHeight="1" x14ac:dyDescent="0.2"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1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2:32" ht="15" customHeight="1" x14ac:dyDescent="0.2"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1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2:32" ht="15" customHeight="1" x14ac:dyDescent="0.2"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1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2:32" ht="15" customHeight="1" x14ac:dyDescent="0.2"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1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2:32" ht="15" customHeight="1" x14ac:dyDescent="0.2"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1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2:32" ht="15" customHeight="1" x14ac:dyDescent="0.2"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1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2:32" ht="15" customHeight="1" x14ac:dyDescent="0.2"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1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2:32" ht="15" customHeight="1" x14ac:dyDescent="0.2"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1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2:32" ht="15" customHeight="1" x14ac:dyDescent="0.2"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1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2:32" ht="15" customHeight="1" x14ac:dyDescent="0.2"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1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2:32" ht="15" customHeight="1" x14ac:dyDescent="0.2"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2:32" ht="15" customHeight="1" x14ac:dyDescent="0.2"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2:32" ht="15" customHeight="1" x14ac:dyDescent="0.2"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2:32" ht="15" customHeight="1" x14ac:dyDescent="0.2"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1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2:32" ht="15" customHeight="1" x14ac:dyDescent="0.2"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1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2:32" ht="15" customHeight="1" x14ac:dyDescent="0.2"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1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2:32" ht="15" customHeight="1" x14ac:dyDescent="0.2"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1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2:32" ht="15" customHeight="1" x14ac:dyDescent="0.2"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1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2:32" ht="15" customHeight="1" x14ac:dyDescent="0.2"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1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2:32" ht="15" customHeight="1" x14ac:dyDescent="0.2"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1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2:32" ht="15" customHeight="1" x14ac:dyDescent="0.2"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1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2:32" ht="15" customHeight="1" x14ac:dyDescent="0.2"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1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2:32" ht="15" customHeight="1" x14ac:dyDescent="0.2"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1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2:32" ht="15" customHeight="1" x14ac:dyDescent="0.2"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1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2:32" ht="15" customHeight="1" x14ac:dyDescent="0.2"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1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2:32" ht="15" customHeight="1" x14ac:dyDescent="0.2"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1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2:32" ht="15" customHeight="1" x14ac:dyDescent="0.2"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1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2:32" ht="15" customHeight="1" x14ac:dyDescent="0.2"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1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2:32" ht="15" customHeight="1" x14ac:dyDescent="0.2"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1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2:32" ht="15" customHeight="1" x14ac:dyDescent="0.2"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1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2:32" ht="15" customHeight="1" x14ac:dyDescent="0.2"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1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2:32" ht="15" customHeight="1" x14ac:dyDescent="0.2"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1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2:32" ht="15" customHeight="1" x14ac:dyDescent="0.2"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1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2:32" ht="15" customHeight="1" x14ac:dyDescent="0.2"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1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2:32" ht="15" customHeight="1" x14ac:dyDescent="0.2"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1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2:32" ht="15" customHeight="1" x14ac:dyDescent="0.2"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1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2:32" ht="15" customHeight="1" x14ac:dyDescent="0.2"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1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2:32" ht="15" customHeight="1" x14ac:dyDescent="0.2"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1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2:32" ht="15" customHeight="1" x14ac:dyDescent="0.2"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1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2:32" ht="15" customHeight="1" x14ac:dyDescent="0.2"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1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2:32" ht="15" customHeight="1" x14ac:dyDescent="0.2"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1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2:32" ht="15" customHeight="1" x14ac:dyDescent="0.2"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1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2:32" ht="15" customHeight="1" x14ac:dyDescent="0.2"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1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2:32" ht="15" customHeight="1" x14ac:dyDescent="0.2"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1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2:32" ht="15" customHeight="1" x14ac:dyDescent="0.2"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1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2:32" ht="15" customHeight="1" x14ac:dyDescent="0.2"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1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2:32" ht="15" customHeight="1" x14ac:dyDescent="0.2"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1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2:32" ht="15" customHeight="1" x14ac:dyDescent="0.2"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1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2:32" ht="15" customHeight="1" x14ac:dyDescent="0.2"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1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2:32" ht="15" customHeight="1" x14ac:dyDescent="0.2"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1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2:32" ht="15" customHeight="1" x14ac:dyDescent="0.2"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1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2:32" ht="15" customHeight="1" x14ac:dyDescent="0.2"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1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2:32" ht="15" customHeight="1" x14ac:dyDescent="0.2"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1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2:32" ht="15" customHeight="1" x14ac:dyDescent="0.2"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1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2:32" ht="15" customHeight="1" x14ac:dyDescent="0.2"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1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2:32" ht="15" customHeight="1" x14ac:dyDescent="0.2"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1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2:32" ht="15" customHeight="1" x14ac:dyDescent="0.2"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1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2:32" ht="15" customHeight="1" x14ac:dyDescent="0.2"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1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2:32" ht="15" customHeight="1" x14ac:dyDescent="0.2"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1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2:32" ht="15" customHeight="1" x14ac:dyDescent="0.2"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1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2:32" ht="15" customHeight="1" x14ac:dyDescent="0.2"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2:32" ht="15" customHeight="1" x14ac:dyDescent="0.2"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2:32" ht="15" customHeight="1" x14ac:dyDescent="0.2"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2:32" ht="15" customHeight="1" x14ac:dyDescent="0.2"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1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2:32" ht="15" customHeight="1" x14ac:dyDescent="0.2"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1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2:32" ht="15" customHeight="1" x14ac:dyDescent="0.2"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1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2:32" ht="15" customHeight="1" x14ac:dyDescent="0.2"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1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2:32" ht="15" customHeight="1" x14ac:dyDescent="0.2"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1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2:32" ht="15" customHeight="1" x14ac:dyDescent="0.2"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1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2:32" ht="15" customHeight="1" x14ac:dyDescent="0.2"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1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2:32" ht="15" customHeight="1" x14ac:dyDescent="0.2"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1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2:32" ht="15" customHeight="1" x14ac:dyDescent="0.2"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1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2:32" ht="15" customHeight="1" x14ac:dyDescent="0.2"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1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2:32" ht="15" customHeight="1" x14ac:dyDescent="0.2"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1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2:32" ht="15" customHeight="1" x14ac:dyDescent="0.2"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1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2:32" ht="15" customHeight="1" x14ac:dyDescent="0.2"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1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2:32" ht="15" customHeight="1" x14ac:dyDescent="0.2"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1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2:32" ht="15" customHeight="1" x14ac:dyDescent="0.2"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1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2:32" ht="15" customHeight="1" x14ac:dyDescent="0.2"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1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2:32" ht="15" customHeight="1" x14ac:dyDescent="0.2"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1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2:32" ht="15" customHeight="1" x14ac:dyDescent="0.2"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1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2:32" ht="15" customHeight="1" x14ac:dyDescent="0.2"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1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2:32" ht="15" customHeight="1" x14ac:dyDescent="0.2"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1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2:32" ht="15" customHeight="1" x14ac:dyDescent="0.2"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1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2:32" ht="15" customHeight="1" x14ac:dyDescent="0.2"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1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2:32" ht="15" customHeight="1" x14ac:dyDescent="0.2"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2:32" ht="15" customHeight="1" x14ac:dyDescent="0.2"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2:32" ht="15" customHeight="1" x14ac:dyDescent="0.2"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2:32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1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2:32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1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2:32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1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2:32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1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1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1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1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1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1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1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1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1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1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1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1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1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1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1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1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1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1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1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1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1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1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1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1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1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1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1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1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1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1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1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1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1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1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1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1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1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1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1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1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1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1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1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1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1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1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1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1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1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1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1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1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1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1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1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1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1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1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1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1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1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1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1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1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1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1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1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1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1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1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1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1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1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1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1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1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1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1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1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1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1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1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1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1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1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1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1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1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1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1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1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1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1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1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1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1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1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1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1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1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1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1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1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1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1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1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1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1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1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1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1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1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1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1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1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1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1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1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1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1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1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1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1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1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1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1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1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1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1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1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1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1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1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1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1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1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1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1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1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1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1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1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1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1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1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1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1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1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1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1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1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1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1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1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1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1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1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1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1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1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1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1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1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1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1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1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1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1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1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1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1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1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1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1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1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1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1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1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1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1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1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1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1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1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1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1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1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1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1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1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1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1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1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1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1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1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1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1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1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1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1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1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1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1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1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1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1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1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1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1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1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1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1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1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1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1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1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1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1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1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1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1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1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1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1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1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1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1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1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1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1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1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1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1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1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1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1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1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1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1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1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1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1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1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1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1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1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1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1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1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1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1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1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1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1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1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1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1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1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1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1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1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1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1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1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1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1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1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1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1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1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1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1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1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1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1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1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1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1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1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1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1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1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1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1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1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1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1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1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1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1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1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1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1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1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1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1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1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1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1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1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1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1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1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1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1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1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1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1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1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1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1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1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1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1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1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1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1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1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1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1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1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1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1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1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1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1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1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1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1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1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1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1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1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1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1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1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1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1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1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1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1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1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1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1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1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1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1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1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1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1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1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1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1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1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1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1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1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1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1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1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1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1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1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1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1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1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1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1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1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1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1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1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1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1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1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1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1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1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1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1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1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1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1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1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1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1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1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1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1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1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1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1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1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1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1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1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1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1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1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1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1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1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1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1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1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1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1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1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1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1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1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1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1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1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1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1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1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1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1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1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1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1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1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1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1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1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1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1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1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1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1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1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1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1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1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1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1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1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1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1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1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1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1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1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1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1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1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1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1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1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1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1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1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1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1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1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1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1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1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1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1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1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1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1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1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1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1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1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1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1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1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1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1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1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1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1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1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1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1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1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1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1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1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1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1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1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1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1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1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1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1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1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1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1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1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1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1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1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1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1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1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1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1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1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1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1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1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1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1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1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1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1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1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1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1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1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1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1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1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1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1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1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1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1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1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1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1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1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1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1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1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1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1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1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1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1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1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1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1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1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1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1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1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1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1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1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1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1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1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1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1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1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1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1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1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1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1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1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1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1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1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1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1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1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1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1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1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1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1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1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1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1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1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1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1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1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1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1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1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1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1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1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1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1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1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1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1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1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1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1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1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1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1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1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1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1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1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1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1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1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1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1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1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1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1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1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1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1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1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1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1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1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1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1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1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1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1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1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1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1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1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1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1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1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1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1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1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1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1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1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1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1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1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1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1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1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1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1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1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1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1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1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1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1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1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1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1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1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1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1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1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1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1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1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1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1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1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1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1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1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1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1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1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1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1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1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1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1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1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1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1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1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1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1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1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1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1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1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1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1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1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1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1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1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1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1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1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1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1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1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1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1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1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1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1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1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1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1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1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1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1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1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1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1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1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1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1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1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1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1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1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1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1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1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1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1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1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1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1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1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1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1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1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1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1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1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1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1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1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1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1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1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1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1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1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1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1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1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1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1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1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1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1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1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1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1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1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1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1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1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1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1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1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1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1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1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1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1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1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1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1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1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1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1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1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1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1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1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1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1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1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1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1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1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1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1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1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1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1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1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1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1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1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1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1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1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1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1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1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1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1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1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1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1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1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1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1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1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1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1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1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1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1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1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1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1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1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1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1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1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1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1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1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1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1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1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1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1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1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1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1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1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1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1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1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1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1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1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1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1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1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1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1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1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1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1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1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1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1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1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1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1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1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1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1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1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1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1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1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1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1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1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1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1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1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1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1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1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1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1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1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1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1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1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1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1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1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1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1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1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1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1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1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1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1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1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1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1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1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1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1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1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1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1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1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1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1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1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1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1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1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1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1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1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1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1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1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1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1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1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1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1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1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1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1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1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1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1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1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1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1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1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1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1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1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1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1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1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1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1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1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1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1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1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1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1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1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1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1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1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1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1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1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1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1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1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1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1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1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1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1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1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1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1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1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1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1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1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1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1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1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1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1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1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1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1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1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1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1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1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1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1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1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1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1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1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1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1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1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1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1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1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1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1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1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1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1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1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1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1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1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1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1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1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1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1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1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1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1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1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1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1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1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1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1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1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1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1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1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1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1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1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1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1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1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1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1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1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1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1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1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1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1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1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1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1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1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1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1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1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1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1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1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1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1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1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1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1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1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1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1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1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1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1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1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1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1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1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1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1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1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1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1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1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1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1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1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1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1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1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1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1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1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1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1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1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1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1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1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1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1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1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1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1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1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1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1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1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1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1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1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1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1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1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1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1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1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1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1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1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1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1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1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1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1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1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1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1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1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1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1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1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1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1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1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1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1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1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1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1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1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1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1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1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1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1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1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1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1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1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1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1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1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1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1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1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1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1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1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1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1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1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1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1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1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1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1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1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1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1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1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1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1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1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1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1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1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1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1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1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1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1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1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1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1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1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1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1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1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1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1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1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1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1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1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1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1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1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1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1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1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1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1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1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1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1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1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1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1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1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1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1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1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1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1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1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1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1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1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1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1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1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1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1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1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1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1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1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1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1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1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1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1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1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1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1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1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1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1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1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1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1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1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1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1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1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1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1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1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1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1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1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1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1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1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1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1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1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1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1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1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1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1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1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1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1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1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1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1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1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1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1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1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1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1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1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1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1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1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1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1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1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1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1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1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1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1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1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1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1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1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1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1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1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1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1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1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1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1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1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1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1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1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1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1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1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1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1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1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1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1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1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1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1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1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1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1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1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1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1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1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1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1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1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1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1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1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1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1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1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1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1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1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1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1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1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1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1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1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1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1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1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1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1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1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1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1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1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1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1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1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1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1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1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1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1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1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1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1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1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1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1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1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1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1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1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1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1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1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1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1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1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1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1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1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1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1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1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1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1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1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1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1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1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1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1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1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1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1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1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1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1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1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1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1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1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1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1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1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1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1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1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1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1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1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1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1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1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1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1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1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1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1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1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1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1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1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1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1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1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1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1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1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1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1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1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1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1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1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1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1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1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1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1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1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1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1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1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1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1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1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1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1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1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1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1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1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1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1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1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1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1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1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1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1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1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1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1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1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1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1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1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1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1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1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1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1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1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1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1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1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1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1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1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1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1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1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1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1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1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1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1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1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1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1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1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1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1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1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1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1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1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1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1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1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1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1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1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1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1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1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1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1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1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1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1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1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1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1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1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1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1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1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1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1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1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1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1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1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1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1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1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1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1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1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1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1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1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1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1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1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1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1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1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1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1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1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1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1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1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1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1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1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1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1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1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1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1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1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1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1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1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1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1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1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1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1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1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1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1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1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1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1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1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1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1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1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1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1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1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1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1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1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1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1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1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1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1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1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1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1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1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1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1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1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1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1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1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1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1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1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1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1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1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1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1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1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1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1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1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1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1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1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1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1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1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1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1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1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1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1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1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1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1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1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1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1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1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1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1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1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1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1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1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1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1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1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1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1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1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1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1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1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1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1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1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1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1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1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1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1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1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1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1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1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1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1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1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1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1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1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1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1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1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1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1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1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1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1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1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1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1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1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1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1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1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1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1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1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1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1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1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1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1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1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1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1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1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1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1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1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1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1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1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1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1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1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1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1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1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1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1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1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1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1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1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1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1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1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1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1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1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1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1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1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1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1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1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1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1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1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1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1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1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1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1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1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1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1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1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1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1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1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1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1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1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1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1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1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1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1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1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1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1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1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1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1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1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1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1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1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1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1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1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1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1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1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1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1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1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1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1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1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1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1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1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1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1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1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1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1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1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1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1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1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1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1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1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1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1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1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1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1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1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1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1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1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1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1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1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1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1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1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1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1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1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1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1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1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1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1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1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1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1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1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1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1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1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1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1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1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1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1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1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1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1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1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1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1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1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1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1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1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1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1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1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1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1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1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1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1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1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1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1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1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1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1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1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1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1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1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1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1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1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1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1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1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1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1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1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1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1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1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1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1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1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1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1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1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1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1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1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1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1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1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1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1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1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1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1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1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1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1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1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1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1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1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1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1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1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1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1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1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1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1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1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1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1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1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1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1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1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1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1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1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1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1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1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1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1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1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1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1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1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1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1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1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1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1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1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1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1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1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1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1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1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1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1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1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1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1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1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1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1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1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1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1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1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1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1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1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1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1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1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1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1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1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1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1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1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1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1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1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1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1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1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1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1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1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1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1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1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1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1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1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1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1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1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1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1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1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1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1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1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1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1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1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1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1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1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1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1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1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1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1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1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1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1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1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1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1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1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1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1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1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1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1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1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1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1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1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1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1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1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1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1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1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1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1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1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1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1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1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1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1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1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1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1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1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1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1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1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1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1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1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1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1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1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1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1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1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1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1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1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1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1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1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1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1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1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1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1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1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1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1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1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1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1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1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1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1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1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1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1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1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1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1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1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1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1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1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1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1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1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1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1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1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1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1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1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1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1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1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1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1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1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1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1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1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1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1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1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1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1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1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1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1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1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1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1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1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1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1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1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1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1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1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1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1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1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1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1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1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1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1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1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1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1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1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1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1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1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1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1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1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1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1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1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1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1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1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1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1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1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1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1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1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1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1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1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1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1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1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1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1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1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1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1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1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1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1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1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1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1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1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1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1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1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1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1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1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1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1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1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1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1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1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1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1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1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1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1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1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1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1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1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1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1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1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1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1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1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1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1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1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1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1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1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1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1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1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1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1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1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1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1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1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1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1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1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1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1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1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1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1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1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1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1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1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1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1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1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1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1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1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1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1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1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1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1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1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1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1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1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1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1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1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1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1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1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1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1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1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1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1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1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1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1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1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1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1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1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1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1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1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1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1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1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1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1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1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1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1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1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1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1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1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1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1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1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1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1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1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1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1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1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1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1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1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1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1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1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1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1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1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1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1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1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1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1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1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1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1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1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1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1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1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1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1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1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1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1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1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1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1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1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1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1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1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1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1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1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1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1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1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1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1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1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1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1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1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1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1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1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1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1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1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1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1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1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1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1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1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1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1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1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1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1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1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1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1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1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1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1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1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1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1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1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1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1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1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1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1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1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1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1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1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1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1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1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1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1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1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1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1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1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1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1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1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1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1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1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1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1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1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1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1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1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1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1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1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1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1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1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1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1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1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1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1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1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1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1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1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1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1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1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1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1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1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1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1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1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1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1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1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1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1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1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1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1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1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1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1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1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1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1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1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1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1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1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1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1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1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1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1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1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1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1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1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1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1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1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1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1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1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1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1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1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1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1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1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1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1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1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1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1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1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1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1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1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1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1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1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1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1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1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1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1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1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1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1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1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1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1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1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1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1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1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1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1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1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1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1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1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1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1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1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1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1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1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1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1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1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1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1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1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1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1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1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1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1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1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1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1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1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1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1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1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1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1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1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1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1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1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1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1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1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1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1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1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1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1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1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1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1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1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1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1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1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1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1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1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1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1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1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1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1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1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1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1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1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1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1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1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1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1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1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1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1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1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1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1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1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1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1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1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1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1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1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1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1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1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1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1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1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1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1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1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1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1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1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1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1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1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1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1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1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1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1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1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1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1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1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1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1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1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1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1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1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1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1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1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1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1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1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1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1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1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1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1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1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1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1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1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1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1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1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1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1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1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1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1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1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1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1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1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1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1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1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1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1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1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1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1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1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1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1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1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1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1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1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1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1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1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1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1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1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1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1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1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1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1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1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1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1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1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1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1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1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1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1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1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1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1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1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1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1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1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1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1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1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1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1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1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1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1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1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1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1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1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1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1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1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1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1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1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1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1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1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1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1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1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1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1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1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1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1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1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1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1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1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1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1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1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1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1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1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1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1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1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1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1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1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1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1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1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1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1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1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1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1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1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1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1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1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1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1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1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1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1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1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1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1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1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1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1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1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1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1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1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1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1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1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1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1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1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1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1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1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1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1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1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1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1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1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1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1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1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1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1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1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1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1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1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1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1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1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1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1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1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1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1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1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1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1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1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1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1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1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1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1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1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1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1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1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1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1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1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1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1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1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1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1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1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1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1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1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1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1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1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1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1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1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1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1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1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1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1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1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1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1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1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1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1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1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1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1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1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1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1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1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1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1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1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1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1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1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1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1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1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1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1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1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1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1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1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1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1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1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1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1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1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1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1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1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1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1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1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1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1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1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1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1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1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1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1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1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1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1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1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1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1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1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1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1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1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1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1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1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1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1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1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1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1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1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1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1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1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1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1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1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1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1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1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1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1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1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1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1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1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1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1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1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1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1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1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1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1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1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1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1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1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1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1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1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1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1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1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1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1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1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1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1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1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1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1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1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1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1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1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1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1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1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1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1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1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1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1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1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1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1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1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1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1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1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1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1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1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1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1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1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1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1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1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1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1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1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1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1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1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1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1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1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1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1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1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1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1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1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1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1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1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1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1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1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1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1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1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1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1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1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1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1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1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1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1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1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1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1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1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1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1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1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1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1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1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1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1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1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1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1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1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1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1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1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1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1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1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1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1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1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1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1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1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1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1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1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1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1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1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1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1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1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1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1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1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1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1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1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1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1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1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1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1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1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1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1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1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1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1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1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1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1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1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1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1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1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1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1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1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1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1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1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1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1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1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1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1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1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1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1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1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1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1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1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1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1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1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1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1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1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1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1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1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1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1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1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1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1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1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1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1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1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1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1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1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1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1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1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1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1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1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1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1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1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1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1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1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1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1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1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1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1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1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1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1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1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1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1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1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1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1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1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1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1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1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1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1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1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1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1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1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1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1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1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1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1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1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1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1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1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1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1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1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1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1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1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1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1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1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1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1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1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1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1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1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1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1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1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1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1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1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1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1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1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1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1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1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1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1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1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1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1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1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1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1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1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1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1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1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1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1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1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1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1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1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1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1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1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1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1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1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1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1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1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1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1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1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1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1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1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1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1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1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1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1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1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1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1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1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1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1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1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1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1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1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1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1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1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1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1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1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1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1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1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1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1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1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1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1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1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1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1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1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1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1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1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1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1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1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1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1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1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1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1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1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1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1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1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1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1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1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1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1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1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1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1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1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1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1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1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1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1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1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1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1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1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1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1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1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1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1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1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1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1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1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1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1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1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1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1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1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1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1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1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1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1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1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1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1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1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1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1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1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1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1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1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1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1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1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1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1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1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1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1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1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1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1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1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1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1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1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1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1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1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1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1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1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1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1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1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1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1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1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1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1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1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1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1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1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1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1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1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1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1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1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1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1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1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1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1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1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1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1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1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1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1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1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1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1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1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1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1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1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1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1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1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1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1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1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1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1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1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1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1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1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1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1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1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1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1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1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1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1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1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1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1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1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1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1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1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1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1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1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1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1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1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1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1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1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1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1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1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1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1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1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1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1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1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1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1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1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1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1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1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1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1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1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1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1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1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1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1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1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1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1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1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1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1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1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1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1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1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1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1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1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1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1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1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1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1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1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1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1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1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1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1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1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1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1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1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1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1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1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1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1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1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1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1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1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1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1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1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1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1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1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1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1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1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1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1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1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1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1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1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1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1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1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1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1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1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1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1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1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1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1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1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1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1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1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1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1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1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1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1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1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1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1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1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1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1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1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1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1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1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1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1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1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1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1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1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1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1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1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1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1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1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1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1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1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1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1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1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1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1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1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1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1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1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1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1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1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1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1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1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1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1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1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1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1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1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1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1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1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1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1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1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1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1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1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1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1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1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1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1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1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1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1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1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1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1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1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1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1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1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1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1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1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1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1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1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1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1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1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1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1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1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1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1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1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1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1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1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1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1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1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1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1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1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1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1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1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1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1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1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1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1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1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1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1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1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1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1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1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1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1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1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1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1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1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1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1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1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1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1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1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1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1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1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1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1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1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1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1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1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1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1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1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1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1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1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1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1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1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1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1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1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1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1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1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1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1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1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1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1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1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1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1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1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1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1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1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1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1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1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1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1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1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1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1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1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1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1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1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1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1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1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1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1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1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1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1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1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1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1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1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1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1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1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1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1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1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1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1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1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1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1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1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1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1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1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1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1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1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1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1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1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1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1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1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1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1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1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1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1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1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1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1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1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1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1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1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1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1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1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1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1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1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1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1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1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1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1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1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1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1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1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1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1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1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1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1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1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1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1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1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1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1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1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1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1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1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1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1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1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1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1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1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1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1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1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1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1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1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1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1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1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1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1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1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1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1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1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1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1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1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1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1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1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1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1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1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1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1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1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1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1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1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1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1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1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1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1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1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1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1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1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1"/>
    </row>
    <row r="4713" spans="2:32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1"/>
    </row>
    <row r="4714" spans="2:32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1"/>
    </row>
    <row r="4715" spans="2:32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1"/>
    </row>
    <row r="4716" spans="2:32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1"/>
    </row>
    <row r="4717" spans="2:32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1"/>
    </row>
    <row r="4718" spans="2:32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1"/>
    </row>
    <row r="4719" spans="2:32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1"/>
    </row>
    <row r="4720" spans="2:32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1"/>
    </row>
    <row r="4721" spans="2:23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1"/>
    </row>
    <row r="4722" spans="2:23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1"/>
    </row>
    <row r="4723" spans="2:23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1"/>
    </row>
    <row r="4724" spans="2:23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1"/>
    </row>
    <row r="4725" spans="2:23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1"/>
    </row>
    <row r="4726" spans="2:23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1"/>
    </row>
    <row r="4727" spans="2:23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1"/>
    </row>
    <row r="4728" spans="2:23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1"/>
    </row>
    <row r="4729" spans="2:23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1"/>
    </row>
    <row r="4730" spans="2:23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1"/>
    </row>
    <row r="4731" spans="2:23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1"/>
    </row>
    <row r="4732" spans="2:23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1"/>
    </row>
    <row r="4733" spans="2:23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1"/>
    </row>
    <row r="4734" spans="2:23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1"/>
    </row>
    <row r="4735" spans="2:23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1"/>
    </row>
    <row r="4736" spans="2:23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1"/>
    </row>
    <row r="4737" spans="2:23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1"/>
    </row>
    <row r="4738" spans="2:23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1"/>
    </row>
    <row r="4739" spans="2:23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1"/>
    </row>
    <row r="4740" spans="2:23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1"/>
    </row>
    <row r="4741" spans="2:23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1"/>
    </row>
    <row r="4742" spans="2:23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1"/>
    </row>
    <row r="4743" spans="2:23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1"/>
    </row>
    <row r="4744" spans="2:23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1"/>
    </row>
    <row r="4745" spans="2:23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1"/>
    </row>
    <row r="4746" spans="2:23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1"/>
    </row>
    <row r="4747" spans="2:23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1"/>
    </row>
    <row r="4748" spans="2:23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1"/>
    </row>
    <row r="4749" spans="2:23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1"/>
    </row>
    <row r="4750" spans="2:23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1"/>
    </row>
    <row r="4751" spans="2:23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1"/>
    </row>
    <row r="4752" spans="2:23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1"/>
    </row>
    <row r="4753" spans="2:23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1"/>
    </row>
    <row r="4754" spans="2:23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1"/>
    </row>
    <row r="4755" spans="2:23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1"/>
    </row>
    <row r="4756" spans="2:23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1"/>
    </row>
    <row r="4757" spans="2:23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1"/>
    </row>
    <row r="4758" spans="2:23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1"/>
    </row>
    <row r="4759" spans="2:23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1"/>
    </row>
    <row r="4760" spans="2:23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1"/>
    </row>
    <row r="4761" spans="2:23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1"/>
    </row>
    <row r="4762" spans="2:23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1"/>
    </row>
    <row r="4763" spans="2:23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1"/>
    </row>
    <row r="4764" spans="2:23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1"/>
    </row>
    <row r="4765" spans="2:23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1"/>
    </row>
    <row r="4766" spans="2:23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1"/>
    </row>
    <row r="4767" spans="2:23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1"/>
    </row>
    <row r="4768" spans="2:23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1"/>
    </row>
    <row r="4769" spans="2:23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1"/>
    </row>
    <row r="4770" spans="2:23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1"/>
    </row>
    <row r="4771" spans="2:23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1"/>
    </row>
    <row r="4772" spans="2:23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1"/>
    </row>
    <row r="4773" spans="2:23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1"/>
    </row>
    <row r="4774" spans="2:23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1"/>
    </row>
    <row r="4775" spans="2:23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1"/>
    </row>
    <row r="4776" spans="2:23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1"/>
    </row>
    <row r="4777" spans="2:23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1"/>
    </row>
    <row r="4778" spans="2:23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1"/>
    </row>
    <row r="4779" spans="2:23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1"/>
    </row>
    <row r="4780" spans="2:23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1"/>
    </row>
    <row r="4781" spans="2:23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1"/>
    </row>
    <row r="4782" spans="2:23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1"/>
    </row>
    <row r="4783" spans="2:23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1"/>
    </row>
    <row r="4784" spans="2:23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1"/>
    </row>
    <row r="4785" spans="2:23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1"/>
    </row>
    <row r="4786" spans="2:23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1"/>
    </row>
    <row r="4787" spans="2:23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1"/>
    </row>
    <row r="4788" spans="2:23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1"/>
    </row>
    <row r="4789" spans="2:23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1"/>
    </row>
    <row r="4790" spans="2:23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1"/>
    </row>
    <row r="4791" spans="2:23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1"/>
    </row>
    <row r="4792" spans="2:23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1"/>
    </row>
    <row r="4793" spans="2:23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1"/>
    </row>
    <row r="4794" spans="2:23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1"/>
    </row>
    <row r="4795" spans="2:23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1"/>
    </row>
    <row r="4796" spans="2:23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1"/>
    </row>
    <row r="4797" spans="2:23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1"/>
    </row>
    <row r="4798" spans="2:23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1"/>
    </row>
    <row r="4799" spans="2:23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1"/>
    </row>
    <row r="4800" spans="2:23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1"/>
    </row>
    <row r="4801" spans="2:23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1"/>
    </row>
    <row r="4802" spans="2:23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1"/>
    </row>
    <row r="4803" spans="2:23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1"/>
    </row>
    <row r="4804" spans="2:23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1"/>
    </row>
    <row r="4805" spans="2:23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1"/>
    </row>
    <row r="4806" spans="2:23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1"/>
    </row>
    <row r="4807" spans="2:23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1"/>
    </row>
    <row r="4808" spans="2:23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1"/>
    </row>
    <row r="4809" spans="2:23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1"/>
    </row>
    <row r="4810" spans="2:23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1"/>
    </row>
    <row r="4811" spans="2:23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1"/>
    </row>
    <row r="4812" spans="2:23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1"/>
    </row>
    <row r="4813" spans="2:23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1"/>
    </row>
    <row r="4814" spans="2:23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1"/>
    </row>
    <row r="4815" spans="2:23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1"/>
    </row>
    <row r="4816" spans="2:23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1"/>
    </row>
    <row r="4817" spans="2:23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1"/>
    </row>
    <row r="4818" spans="2:23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1"/>
    </row>
    <row r="4819" spans="2:23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1"/>
    </row>
    <row r="4820" spans="2:23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1"/>
    </row>
    <row r="4821" spans="2:23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1"/>
    </row>
    <row r="4822" spans="2:23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1"/>
    </row>
    <row r="4823" spans="2:23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1"/>
    </row>
    <row r="4824" spans="2:23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1"/>
    </row>
    <row r="4825" spans="2:23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1"/>
    </row>
    <row r="4826" spans="2:23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1"/>
    </row>
    <row r="4827" spans="2:23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1"/>
    </row>
    <row r="4828" spans="2:23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1"/>
    </row>
    <row r="4829" spans="2:23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1"/>
    </row>
    <row r="4830" spans="2:23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1"/>
    </row>
    <row r="4831" spans="2:23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1"/>
    </row>
    <row r="4832" spans="2:23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1"/>
    </row>
    <row r="4833" spans="2:23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1"/>
    </row>
    <row r="4834" spans="2:23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1"/>
    </row>
    <row r="4835" spans="2:23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1"/>
    </row>
    <row r="4836" spans="2:23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1"/>
    </row>
    <row r="4837" spans="2:23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1"/>
    </row>
    <row r="4838" spans="2:23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1"/>
    </row>
    <row r="4839" spans="2:23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1"/>
    </row>
    <row r="4840" spans="2:23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1"/>
    </row>
    <row r="4841" spans="2:23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1"/>
    </row>
    <row r="4842" spans="2:23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1"/>
    </row>
    <row r="4843" spans="2:23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1"/>
    </row>
    <row r="4844" spans="2:23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1"/>
    </row>
    <row r="4845" spans="2:23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1"/>
    </row>
    <row r="4846" spans="2:23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1"/>
    </row>
    <row r="4847" spans="2:23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1"/>
    </row>
    <row r="4848" spans="2:23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1"/>
    </row>
    <row r="4849" spans="2:23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1"/>
    </row>
    <row r="4850" spans="2:23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1"/>
    </row>
    <row r="4851" spans="2:23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1"/>
    </row>
    <row r="4852" spans="2:23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1"/>
    </row>
    <row r="4853" spans="2:23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1"/>
    </row>
    <row r="4854" spans="2:23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1"/>
    </row>
    <row r="4855" spans="2:23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1"/>
    </row>
    <row r="4856" spans="2:23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1"/>
    </row>
    <row r="4857" spans="2:23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1"/>
    </row>
    <row r="4858" spans="2:23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1"/>
    </row>
    <row r="4859" spans="2:23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1"/>
    </row>
    <row r="4860" spans="2:23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1"/>
    </row>
    <row r="4861" spans="2:23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1"/>
    </row>
    <row r="4862" spans="2:23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1"/>
    </row>
    <row r="4863" spans="2:23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1"/>
    </row>
    <row r="4864" spans="2:23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1"/>
    </row>
    <row r="4865" spans="2:23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1"/>
    </row>
    <row r="4866" spans="2:23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1"/>
    </row>
    <row r="4867" spans="2:23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1"/>
    </row>
    <row r="4868" spans="2:23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1"/>
    </row>
    <row r="4869" spans="2:23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1"/>
    </row>
    <row r="4870" spans="2:23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1"/>
    </row>
    <row r="4871" spans="2:23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1"/>
    </row>
    <row r="4872" spans="2:23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1"/>
    </row>
    <row r="4873" spans="2:23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1"/>
    </row>
    <row r="4874" spans="2:23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1"/>
    </row>
    <row r="4875" spans="2:23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1"/>
    </row>
    <row r="4876" spans="2:23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1"/>
    </row>
    <row r="4877" spans="2:23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1"/>
    </row>
    <row r="4878" spans="2:23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1"/>
    </row>
    <row r="4879" spans="2:23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1"/>
    </row>
    <row r="4880" spans="2:23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1"/>
    </row>
    <row r="4881" spans="2:23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1"/>
    </row>
    <row r="4882" spans="2:23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1"/>
    </row>
    <row r="4883" spans="2:23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1"/>
    </row>
    <row r="4884" spans="2:23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1"/>
    </row>
    <row r="4885" spans="2:23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1"/>
    </row>
    <row r="4886" spans="2:23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1"/>
    </row>
    <row r="4887" spans="2:23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1"/>
    </row>
    <row r="4888" spans="2:23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1"/>
    </row>
    <row r="4889" spans="2:23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1"/>
    </row>
    <row r="4890" spans="2:23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1"/>
    </row>
    <row r="4891" spans="2:23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1"/>
    </row>
    <row r="4892" spans="2:23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1"/>
    </row>
    <row r="4893" spans="2:23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1"/>
    </row>
    <row r="4894" spans="2:23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1"/>
    </row>
    <row r="4895" spans="2:23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1"/>
    </row>
    <row r="4896" spans="2:23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1"/>
    </row>
    <row r="4897" spans="2:23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1"/>
    </row>
    <row r="4898" spans="2:23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1"/>
    </row>
    <row r="4899" spans="2:23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1"/>
    </row>
    <row r="4900" spans="2:23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1"/>
    </row>
    <row r="4901" spans="2:23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1"/>
    </row>
    <row r="4902" spans="2:23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1"/>
    </row>
    <row r="4903" spans="2:23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1"/>
    </row>
    <row r="4904" spans="2:23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1"/>
    </row>
    <row r="4905" spans="2:23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1"/>
    </row>
    <row r="4906" spans="2:23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1"/>
    </row>
    <row r="4907" spans="2:23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1"/>
    </row>
    <row r="4908" spans="2:23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1"/>
    </row>
    <row r="4909" spans="2:23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1"/>
    </row>
    <row r="4910" spans="2:23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1"/>
    </row>
    <row r="4911" spans="2:23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1"/>
    </row>
    <row r="4912" spans="2:23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1"/>
    </row>
    <row r="4913" spans="2:23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1"/>
    </row>
    <row r="4914" spans="2:23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1"/>
    </row>
    <row r="4915" spans="2:23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1"/>
    </row>
    <row r="4916" spans="2:23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1"/>
    </row>
    <row r="4917" spans="2:23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1"/>
    </row>
    <row r="4918" spans="2:23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1"/>
    </row>
    <row r="4919" spans="2:23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1"/>
    </row>
    <row r="4920" spans="2:23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1"/>
    </row>
    <row r="4921" spans="2:23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1"/>
    </row>
    <row r="4922" spans="2:23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1"/>
    </row>
    <row r="4923" spans="2:23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1"/>
    </row>
    <row r="4924" spans="2:23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1"/>
    </row>
    <row r="4925" spans="2:23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1"/>
    </row>
    <row r="4926" spans="2:23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1"/>
    </row>
    <row r="4927" spans="2:23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1"/>
    </row>
    <row r="4928" spans="2:23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1"/>
    </row>
    <row r="4929" spans="2:23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1"/>
    </row>
    <row r="4930" spans="2:23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1"/>
    </row>
    <row r="4931" spans="2:23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1"/>
    </row>
    <row r="4932" spans="2:23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1"/>
    </row>
    <row r="4933" spans="2:23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1"/>
    </row>
    <row r="4934" spans="2:23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1"/>
    </row>
    <row r="4935" spans="2:23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1"/>
    </row>
    <row r="4936" spans="2:23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1"/>
    </row>
    <row r="4937" spans="2:23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1"/>
    </row>
    <row r="4938" spans="2:23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1"/>
    </row>
    <row r="4939" spans="2:23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1"/>
    </row>
    <row r="4940" spans="2:23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1"/>
    </row>
    <row r="4941" spans="2:23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1"/>
    </row>
    <row r="4942" spans="2:23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1"/>
    </row>
    <row r="4943" spans="2:23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1"/>
    </row>
    <row r="4944" spans="2:23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1"/>
    </row>
    <row r="4945" spans="2:23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1"/>
    </row>
    <row r="4946" spans="2:23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1"/>
    </row>
    <row r="4947" spans="2:23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1"/>
    </row>
    <row r="4948" spans="2:23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1"/>
    </row>
    <row r="4949" spans="2:23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1"/>
    </row>
    <row r="4950" spans="2:23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1"/>
    </row>
    <row r="4951" spans="2:23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1"/>
    </row>
    <row r="4952" spans="2:23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1"/>
    </row>
    <row r="4953" spans="2:23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1"/>
    </row>
    <row r="4954" spans="2:23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1"/>
    </row>
    <row r="4955" spans="2:23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1"/>
    </row>
    <row r="4956" spans="2:23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1"/>
    </row>
    <row r="4957" spans="2:23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1"/>
    </row>
    <row r="4958" spans="2:23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1"/>
    </row>
    <row r="4959" spans="2:23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1"/>
    </row>
    <row r="4960" spans="2:23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1"/>
    </row>
    <row r="4961" spans="2:23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1"/>
    </row>
    <row r="4962" spans="2:23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1"/>
    </row>
    <row r="4963" spans="2:23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1"/>
    </row>
    <row r="4964" spans="2:23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1"/>
    </row>
    <row r="4965" spans="2:23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1"/>
    </row>
    <row r="4966" spans="2:23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1"/>
    </row>
    <row r="4967" spans="2:23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1"/>
    </row>
    <row r="4968" spans="2:23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1"/>
    </row>
    <row r="4969" spans="2:23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1"/>
    </row>
    <row r="4970" spans="2:23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1"/>
    </row>
    <row r="4971" spans="2:23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1"/>
    </row>
    <row r="4972" spans="2:23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1"/>
    </row>
    <row r="4973" spans="2:23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1"/>
    </row>
    <row r="4974" spans="2:23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1"/>
    </row>
    <row r="4975" spans="2:23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1"/>
    </row>
    <row r="4976" spans="2:23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1"/>
    </row>
    <row r="4977" spans="2:23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1"/>
    </row>
    <row r="4978" spans="2:23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1"/>
    </row>
    <row r="4979" spans="2:23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1"/>
    </row>
    <row r="4980" spans="2:23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1"/>
    </row>
    <row r="4981" spans="2:23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1"/>
    </row>
    <row r="4982" spans="2:23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1"/>
    </row>
    <row r="4983" spans="2:23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1"/>
    </row>
    <row r="4984" spans="2:23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1"/>
    </row>
    <row r="4985" spans="2:23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1"/>
    </row>
    <row r="4986" spans="2:23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1"/>
    </row>
    <row r="4987" spans="2:23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1"/>
    </row>
    <row r="4988" spans="2:23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1"/>
    </row>
    <row r="4989" spans="2:23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1"/>
    </row>
    <row r="4990" spans="2:23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1"/>
    </row>
    <row r="4991" spans="2:23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1"/>
    </row>
    <row r="4992" spans="2:23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1"/>
    </row>
    <row r="4993" spans="2:23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1"/>
    </row>
    <row r="4994" spans="2:23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1"/>
    </row>
    <row r="4995" spans="2:23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1"/>
    </row>
    <row r="4996" spans="2:23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1"/>
    </row>
    <row r="4997" spans="2:23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1"/>
    </row>
    <row r="4998" spans="2:23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1"/>
    </row>
    <row r="4999" spans="2:23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1"/>
    </row>
    <row r="5000" spans="2:23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1"/>
    </row>
    <row r="5001" spans="2:23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1"/>
    </row>
    <row r="5002" spans="2:23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1"/>
    </row>
    <row r="5003" spans="2:23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1"/>
    </row>
    <row r="5004" spans="2:23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1"/>
    </row>
    <row r="5005" spans="2:23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1"/>
    </row>
    <row r="5006" spans="2:23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1"/>
    </row>
    <row r="5007" spans="2:23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1"/>
    </row>
    <row r="5008" spans="2:23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1"/>
    </row>
    <row r="5009" spans="2:23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1"/>
    </row>
    <row r="5010" spans="2:23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1"/>
    </row>
    <row r="5011" spans="2:23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1"/>
    </row>
    <row r="5012" spans="2:23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1"/>
    </row>
    <row r="5013" spans="2:23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1"/>
    </row>
    <row r="5014" spans="2:23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1"/>
    </row>
    <row r="5015" spans="2:23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1"/>
    </row>
    <row r="5016" spans="2:23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1"/>
    </row>
    <row r="5017" spans="2:23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1"/>
    </row>
    <row r="5018" spans="2:23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1"/>
    </row>
    <row r="5019" spans="2:23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1"/>
    </row>
    <row r="5020" spans="2:23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1"/>
    </row>
    <row r="5021" spans="2:23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1"/>
    </row>
    <row r="5022" spans="2:23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1"/>
    </row>
    <row r="5023" spans="2:23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1"/>
    </row>
    <row r="5024" spans="2:23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1"/>
    </row>
    <row r="5025" spans="2:23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1"/>
    </row>
    <row r="5026" spans="2:23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1"/>
    </row>
    <row r="5027" spans="2:23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1"/>
    </row>
    <row r="5028" spans="2:23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1"/>
    </row>
    <row r="5029" spans="2:23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1"/>
    </row>
    <row r="5030" spans="2:23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1"/>
    </row>
    <row r="5031" spans="2:23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1"/>
    </row>
    <row r="5032" spans="2:23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1"/>
    </row>
    <row r="5033" spans="2:23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1"/>
    </row>
    <row r="5034" spans="2:23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1"/>
    </row>
    <row r="5035" spans="2:23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1"/>
    </row>
    <row r="5036" spans="2:23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1"/>
    </row>
    <row r="5037" spans="2:23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1"/>
    </row>
    <row r="5038" spans="2:23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1"/>
    </row>
    <row r="5039" spans="2:23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1"/>
    </row>
    <row r="5040" spans="2:23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1"/>
    </row>
    <row r="5041" spans="2:23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1"/>
    </row>
    <row r="5042" spans="2:23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1"/>
    </row>
    <row r="5043" spans="2:23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1"/>
    </row>
    <row r="5044" spans="2:23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1"/>
    </row>
    <row r="5045" spans="2:23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1"/>
    </row>
    <row r="5046" spans="2:23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1"/>
    </row>
    <row r="5047" spans="2:23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1"/>
    </row>
    <row r="5048" spans="2:23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1"/>
    </row>
    <row r="5049" spans="2:23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1"/>
    </row>
    <row r="5050" spans="2:23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1"/>
    </row>
    <row r="5051" spans="2:23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1"/>
    </row>
    <row r="5052" spans="2:23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1"/>
    </row>
    <row r="5053" spans="2:23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1"/>
    </row>
    <row r="5054" spans="2:23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1"/>
    </row>
    <row r="5055" spans="2:23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1"/>
    </row>
    <row r="5056" spans="2:23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1"/>
    </row>
    <row r="5057" spans="2:23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1"/>
    </row>
    <row r="5058" spans="2:23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1"/>
    </row>
    <row r="5059" spans="2:23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1"/>
    </row>
    <row r="5060" spans="2:23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1"/>
    </row>
    <row r="5061" spans="2:23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1"/>
    </row>
    <row r="5062" spans="2:23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1"/>
    </row>
    <row r="5063" spans="2:23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1"/>
    </row>
    <row r="5064" spans="2:23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1"/>
    </row>
    <row r="5065" spans="2:23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1"/>
    </row>
    <row r="5066" spans="2:23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1"/>
    </row>
    <row r="5067" spans="2:23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1"/>
    </row>
    <row r="5068" spans="2:23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1"/>
    </row>
    <row r="5069" spans="2:23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1"/>
    </row>
    <row r="5070" spans="2:23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1"/>
    </row>
    <row r="5071" spans="2:23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1"/>
    </row>
    <row r="5072" spans="2:23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1"/>
    </row>
    <row r="5073" spans="2:23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1"/>
    </row>
    <row r="5074" spans="2:23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1"/>
    </row>
    <row r="5075" spans="2:23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1"/>
    </row>
    <row r="5076" spans="2:23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1"/>
    </row>
    <row r="5077" spans="2:23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1"/>
    </row>
    <row r="5078" spans="2:23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1"/>
    </row>
    <row r="5079" spans="2:23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1"/>
    </row>
    <row r="5080" spans="2:23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1"/>
    </row>
    <row r="5081" spans="2:23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1"/>
    </row>
    <row r="5082" spans="2:23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1"/>
    </row>
    <row r="5083" spans="2:23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1"/>
    </row>
    <row r="5084" spans="2:23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1"/>
    </row>
    <row r="5085" spans="2:23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1"/>
    </row>
    <row r="5086" spans="2:23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1"/>
    </row>
    <row r="5087" spans="2:23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1"/>
    </row>
    <row r="5088" spans="2:23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1"/>
    </row>
    <row r="5089" spans="2:23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1"/>
    </row>
    <row r="5090" spans="2:23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1"/>
    </row>
    <row r="5091" spans="2:23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1"/>
    </row>
    <row r="5092" spans="2:23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1"/>
    </row>
    <row r="5093" spans="2:23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1"/>
    </row>
    <row r="5094" spans="2:23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1"/>
    </row>
    <row r="5095" spans="2:23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1"/>
    </row>
    <row r="5096" spans="2:23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1"/>
    </row>
    <row r="5097" spans="2:23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1"/>
    </row>
    <row r="5098" spans="2:23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1"/>
    </row>
    <row r="5099" spans="2:23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1"/>
    </row>
    <row r="5100" spans="2:23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1"/>
    </row>
    <row r="5101" spans="2:23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1"/>
    </row>
    <row r="5102" spans="2:23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1"/>
    </row>
    <row r="5103" spans="2:23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1"/>
    </row>
    <row r="5104" spans="2:23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1"/>
    </row>
    <row r="5105" spans="2:23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1"/>
    </row>
    <row r="5106" spans="2:23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1"/>
    </row>
    <row r="5107" spans="2:23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1"/>
    </row>
    <row r="5108" spans="2:23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1"/>
    </row>
    <row r="5109" spans="2:23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1"/>
    </row>
    <row r="5110" spans="2:23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1"/>
    </row>
    <row r="5111" spans="2:23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1"/>
    </row>
    <row r="5112" spans="2:23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1"/>
    </row>
    <row r="5113" spans="2:23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1"/>
    </row>
    <row r="5114" spans="2:23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1"/>
    </row>
    <row r="5115" spans="2:23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1"/>
    </row>
    <row r="5116" spans="2:23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1"/>
    </row>
    <row r="5117" spans="2:23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1"/>
    </row>
    <row r="5118" spans="2:23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1"/>
    </row>
    <row r="5119" spans="2:23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1"/>
    </row>
    <row r="5120" spans="2:23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1"/>
    </row>
    <row r="5121" spans="2:23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1"/>
    </row>
    <row r="5122" spans="2:23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1"/>
    </row>
    <row r="5123" spans="2:23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1"/>
    </row>
    <row r="5124" spans="2:23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1"/>
    </row>
    <row r="5125" spans="2:23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1"/>
    </row>
    <row r="5126" spans="2:23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1"/>
    </row>
    <row r="5127" spans="2:23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1"/>
    </row>
    <row r="5128" spans="2:23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1"/>
    </row>
    <row r="5129" spans="2:23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1"/>
    </row>
    <row r="5130" spans="2:23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1"/>
    </row>
    <row r="5131" spans="2:23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1"/>
    </row>
    <row r="5132" spans="2:23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1"/>
    </row>
    <row r="5133" spans="2:23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1"/>
    </row>
    <row r="5134" spans="2:23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1"/>
    </row>
    <row r="5135" spans="2:23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1"/>
    </row>
    <row r="5136" spans="2:23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1"/>
    </row>
    <row r="5137" spans="2:23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1"/>
    </row>
    <row r="5138" spans="2:23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1"/>
    </row>
    <row r="5139" spans="2:23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1"/>
    </row>
    <row r="5140" spans="2:23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1"/>
    </row>
    <row r="5141" spans="2:23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1"/>
    </row>
    <row r="5142" spans="2:23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1"/>
    </row>
    <row r="5143" spans="2:23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1"/>
    </row>
    <row r="5144" spans="2:23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1"/>
    </row>
    <row r="5145" spans="2:23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1"/>
    </row>
    <row r="5146" spans="2:23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1"/>
    </row>
    <row r="5147" spans="2:23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1"/>
    </row>
    <row r="5148" spans="2:23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1"/>
    </row>
    <row r="5149" spans="2:23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1"/>
    </row>
    <row r="5150" spans="2:23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1"/>
    </row>
    <row r="5151" spans="2:23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1"/>
    </row>
    <row r="5152" spans="2:23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1"/>
    </row>
    <row r="5153" spans="2:23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1"/>
    </row>
    <row r="5154" spans="2:23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1"/>
    </row>
    <row r="5155" spans="2:23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1"/>
    </row>
    <row r="5156" spans="2:23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1"/>
    </row>
    <row r="5157" spans="2:23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1"/>
    </row>
    <row r="5158" spans="2:23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1"/>
    </row>
    <row r="5159" spans="2:23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1"/>
    </row>
    <row r="5160" spans="2:23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1"/>
    </row>
    <row r="5161" spans="2:23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1"/>
    </row>
    <row r="5162" spans="2:23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1"/>
    </row>
    <row r="5163" spans="2:23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1"/>
    </row>
    <row r="5164" spans="2:23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1"/>
    </row>
    <row r="5165" spans="2:23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1"/>
    </row>
    <row r="5166" spans="2:23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1"/>
    </row>
    <row r="5167" spans="2:23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1"/>
    </row>
    <row r="5168" spans="2:23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1"/>
    </row>
    <row r="5169" spans="2:23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1"/>
    </row>
    <row r="5170" spans="2:23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1"/>
    </row>
    <row r="5171" spans="2:23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1"/>
    </row>
    <row r="5172" spans="2:23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1"/>
    </row>
    <row r="5173" spans="2:23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1"/>
    </row>
    <row r="5174" spans="2:23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1"/>
    </row>
    <row r="5175" spans="2:23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1"/>
    </row>
    <row r="5176" spans="2:23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1"/>
    </row>
    <row r="5177" spans="2:23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1"/>
    </row>
    <row r="5178" spans="2:23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1"/>
    </row>
    <row r="5179" spans="2:23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1"/>
    </row>
    <row r="5180" spans="2:23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1"/>
    </row>
    <row r="5181" spans="2:23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1"/>
    </row>
    <row r="5182" spans="2:23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1"/>
    </row>
    <row r="5183" spans="2:23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1"/>
    </row>
    <row r="5184" spans="2:23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1"/>
    </row>
    <row r="5185" spans="2:23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1"/>
    </row>
    <row r="5186" spans="2:23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1"/>
    </row>
    <row r="5187" spans="2:23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1"/>
    </row>
    <row r="5188" spans="2:23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1"/>
    </row>
    <row r="5189" spans="2:23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1"/>
    </row>
    <row r="5190" spans="2:23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1"/>
    </row>
    <row r="5191" spans="2:23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1"/>
    </row>
    <row r="5192" spans="2:23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1"/>
    </row>
    <row r="5193" spans="2:23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1"/>
    </row>
    <row r="5194" spans="2:23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1"/>
    </row>
    <row r="5195" spans="2:23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1"/>
    </row>
    <row r="5196" spans="2:23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1"/>
    </row>
    <row r="5197" spans="2:23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1"/>
    </row>
    <row r="5198" spans="2:23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1"/>
    </row>
    <row r="5199" spans="2:23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1"/>
    </row>
    <row r="5200" spans="2:23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1"/>
    </row>
    <row r="5201" spans="2:23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1"/>
    </row>
    <row r="5202" spans="2:23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1"/>
    </row>
    <row r="5203" spans="2:23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1"/>
    </row>
    <row r="5204" spans="2:23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1"/>
    </row>
    <row r="5205" spans="2:23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1"/>
    </row>
    <row r="5206" spans="2:23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1"/>
    </row>
    <row r="5207" spans="2:23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1"/>
    </row>
    <row r="5208" spans="2:23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1"/>
    </row>
    <row r="5209" spans="2:23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1"/>
    </row>
    <row r="5210" spans="2:23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1"/>
    </row>
    <row r="5211" spans="2:23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1"/>
    </row>
    <row r="5212" spans="2:23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1"/>
    </row>
    <row r="5213" spans="2:23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1"/>
    </row>
    <row r="5214" spans="2:23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1"/>
    </row>
    <row r="5215" spans="2:23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1"/>
    </row>
    <row r="5216" spans="2:23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1"/>
    </row>
    <row r="5217" spans="2:23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1"/>
    </row>
    <row r="5218" spans="2:23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1"/>
    </row>
    <row r="5219" spans="2:23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1"/>
    </row>
    <row r="5220" spans="2:23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1"/>
    </row>
    <row r="5221" spans="2:23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1"/>
    </row>
    <row r="5222" spans="2:23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1"/>
    </row>
    <row r="5223" spans="2:23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1"/>
    </row>
    <row r="5224" spans="2:23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1"/>
    </row>
    <row r="5225" spans="2:23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1"/>
    </row>
    <row r="5226" spans="2:23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1"/>
    </row>
    <row r="5227" spans="2:23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1"/>
    </row>
    <row r="5228" spans="2:23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1"/>
    </row>
    <row r="5229" spans="2:23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1"/>
    </row>
    <row r="5230" spans="2:23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1"/>
    </row>
    <row r="5231" spans="2:23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1"/>
    </row>
    <row r="5232" spans="2:23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1"/>
    </row>
    <row r="5233" spans="2:23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1"/>
    </row>
    <row r="5234" spans="2:23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1"/>
    </row>
    <row r="5235" spans="2:23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1"/>
    </row>
    <row r="5236" spans="2:23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1"/>
    </row>
    <row r="5237" spans="2:23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1"/>
    </row>
    <row r="5238" spans="2:23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1"/>
    </row>
    <row r="5239" spans="2:23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1"/>
    </row>
    <row r="5240" spans="2:23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1"/>
    </row>
    <row r="5241" spans="2:23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1"/>
    </row>
    <row r="5242" spans="2:23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1"/>
    </row>
    <row r="5243" spans="2:23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1"/>
    </row>
    <row r="5244" spans="2:23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1"/>
    </row>
    <row r="5245" spans="2:23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1"/>
    </row>
    <row r="5246" spans="2:23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1"/>
    </row>
    <row r="5247" spans="2:23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1"/>
    </row>
    <row r="5248" spans="2:23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1"/>
    </row>
    <row r="5249" spans="2:23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1"/>
    </row>
    <row r="5250" spans="2:23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1"/>
    </row>
    <row r="5251" spans="2:23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1"/>
    </row>
    <row r="5252" spans="2:23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1"/>
    </row>
    <row r="5253" spans="2:23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1"/>
    </row>
    <row r="5254" spans="2:23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1"/>
    </row>
    <row r="5255" spans="2:23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1"/>
    </row>
    <row r="5256" spans="2:23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1"/>
    </row>
    <row r="5257" spans="2:23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1"/>
    </row>
    <row r="5258" spans="2:23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1"/>
    </row>
    <row r="5259" spans="2:23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1"/>
    </row>
    <row r="5260" spans="2:23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1"/>
    </row>
    <row r="5261" spans="2:23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1"/>
    </row>
    <row r="5262" spans="2:23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1"/>
    </row>
    <row r="5263" spans="2:23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1"/>
    </row>
    <row r="5264" spans="2:23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1"/>
    </row>
    <row r="5265" spans="2:23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1"/>
    </row>
    <row r="5266" spans="2:23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1"/>
    </row>
    <row r="5267" spans="2:23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1"/>
    </row>
    <row r="5268" spans="2:23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1"/>
    </row>
    <row r="5269" spans="2:23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1"/>
    </row>
    <row r="5270" spans="2:23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1"/>
    </row>
    <row r="5271" spans="2:23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1"/>
    </row>
    <row r="5272" spans="2:23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1"/>
    </row>
    <row r="5273" spans="2:23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1"/>
    </row>
    <row r="5274" spans="2:23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1"/>
    </row>
    <row r="5275" spans="2:23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1"/>
    </row>
    <row r="5276" spans="2:23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1"/>
    </row>
    <row r="5277" spans="2:23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1"/>
    </row>
    <row r="5278" spans="2:23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1"/>
    </row>
    <row r="5279" spans="2:23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1"/>
    </row>
    <row r="5280" spans="2:23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1"/>
    </row>
    <row r="5281" spans="2:23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1"/>
    </row>
    <row r="5282" spans="2:23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1"/>
    </row>
    <row r="5283" spans="2:23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1"/>
    </row>
    <row r="5284" spans="2:23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1"/>
    </row>
    <row r="5285" spans="2:23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1"/>
    </row>
    <row r="5286" spans="2:23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1"/>
    </row>
    <row r="5287" spans="2:23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1"/>
    </row>
    <row r="5288" spans="2:23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1"/>
    </row>
    <row r="5289" spans="2:23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1"/>
    </row>
    <row r="5290" spans="2:23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1"/>
    </row>
    <row r="5291" spans="2:23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1"/>
    </row>
    <row r="5292" spans="2:23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1"/>
    </row>
    <row r="5293" spans="2:23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1"/>
    </row>
    <row r="5294" spans="2:23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1"/>
    </row>
    <row r="5295" spans="2:23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1"/>
    </row>
    <row r="5296" spans="2:23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1"/>
    </row>
    <row r="5297" spans="2:23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1"/>
    </row>
    <row r="5298" spans="2:23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1"/>
    </row>
    <row r="5299" spans="2:23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1"/>
    </row>
    <row r="5300" spans="2:23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1"/>
    </row>
    <row r="5301" spans="2:23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1"/>
    </row>
    <row r="5302" spans="2:23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1"/>
    </row>
    <row r="5303" spans="2:23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1"/>
    </row>
    <row r="5304" spans="2:23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1"/>
    </row>
    <row r="5305" spans="2:23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1"/>
    </row>
    <row r="5306" spans="2:23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1"/>
    </row>
    <row r="5307" spans="2:23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1"/>
    </row>
    <row r="5308" spans="2:23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1"/>
    </row>
    <row r="5309" spans="2:23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1"/>
    </row>
    <row r="5310" spans="2:23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1"/>
    </row>
    <row r="5311" spans="2:23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1"/>
    </row>
    <row r="5312" spans="2:23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1"/>
    </row>
    <row r="5313" spans="2:23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1"/>
    </row>
    <row r="5314" spans="2:23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1"/>
    </row>
    <row r="5315" spans="2:23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1"/>
    </row>
    <row r="5316" spans="2:23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1"/>
    </row>
    <row r="5317" spans="2:23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1"/>
    </row>
    <row r="5318" spans="2:23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1"/>
    </row>
    <row r="5319" spans="2:23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1"/>
    </row>
    <row r="5320" spans="2:23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1"/>
    </row>
    <row r="5321" spans="2:23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1"/>
    </row>
    <row r="5322" spans="2:23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1"/>
    </row>
    <row r="5323" spans="2:23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1"/>
    </row>
    <row r="5324" spans="2:23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1"/>
    </row>
    <row r="5325" spans="2:23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1"/>
    </row>
    <row r="5326" spans="2:23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1"/>
    </row>
    <row r="5327" spans="2:23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1"/>
    </row>
    <row r="5328" spans="2:23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1"/>
    </row>
    <row r="5329" spans="2:23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1"/>
    </row>
    <row r="5330" spans="2:23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1"/>
    </row>
    <row r="5331" spans="2:23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1"/>
    </row>
    <row r="5332" spans="2:23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1"/>
    </row>
    <row r="5333" spans="2:23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1"/>
    </row>
    <row r="5334" spans="2:23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1"/>
    </row>
    <row r="5335" spans="2:23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1"/>
    </row>
    <row r="5336" spans="2:23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1"/>
    </row>
    <row r="5337" spans="2:23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1"/>
    </row>
    <row r="5338" spans="2:23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1"/>
    </row>
    <row r="5339" spans="2:23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1"/>
    </row>
    <row r="5340" spans="2:23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1"/>
    </row>
    <row r="5341" spans="2:23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1"/>
    </row>
    <row r="5342" spans="2:23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1"/>
    </row>
    <row r="5343" spans="2:23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1"/>
    </row>
    <row r="5344" spans="2:23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1"/>
    </row>
    <row r="5345" spans="2:23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1"/>
    </row>
    <row r="5346" spans="2:23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1"/>
    </row>
    <row r="5347" spans="2:23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1"/>
    </row>
    <row r="5348" spans="2:23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1"/>
    </row>
    <row r="5349" spans="2:23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1"/>
    </row>
    <row r="5350" spans="2:23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1"/>
    </row>
    <row r="5351" spans="2:23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1"/>
    </row>
    <row r="5352" spans="2:23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1"/>
    </row>
    <row r="5353" spans="2:23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1"/>
    </row>
    <row r="5354" spans="2:23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1"/>
    </row>
    <row r="5355" spans="2:23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1"/>
    </row>
    <row r="5356" spans="2:23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1"/>
    </row>
    <row r="5357" spans="2:23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1"/>
    </row>
    <row r="5358" spans="2:23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1"/>
    </row>
    <row r="5359" spans="2:23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1"/>
    </row>
    <row r="5360" spans="2:23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1"/>
    </row>
    <row r="5361" spans="2:23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1"/>
    </row>
    <row r="5362" spans="2:23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1"/>
    </row>
    <row r="5363" spans="2:23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1"/>
    </row>
    <row r="5364" spans="2:23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1"/>
    </row>
    <row r="5365" spans="2:23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1"/>
    </row>
    <row r="5366" spans="2:23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1"/>
    </row>
    <row r="5367" spans="2:23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1"/>
    </row>
    <row r="5368" spans="2:23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1"/>
    </row>
    <row r="5369" spans="2:23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1"/>
    </row>
    <row r="5370" spans="2:23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1"/>
    </row>
    <row r="5371" spans="2:23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1"/>
    </row>
    <row r="5372" spans="2:23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1"/>
    </row>
    <row r="5373" spans="2:23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1"/>
    </row>
    <row r="5374" spans="2:23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1"/>
    </row>
    <row r="5375" spans="2:23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1"/>
    </row>
    <row r="5376" spans="2:23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1"/>
    </row>
    <row r="5377" spans="2:23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1"/>
    </row>
    <row r="5378" spans="2:23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1"/>
    </row>
    <row r="5379" spans="2:23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1"/>
    </row>
    <row r="5380" spans="2:23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1"/>
    </row>
    <row r="5381" spans="2:23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1"/>
    </row>
    <row r="5382" spans="2:23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1"/>
    </row>
    <row r="5383" spans="2:23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1"/>
    </row>
    <row r="5384" spans="2:23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1"/>
    </row>
    <row r="5385" spans="2:23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1"/>
    </row>
    <row r="5386" spans="2:23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1"/>
    </row>
    <row r="5387" spans="2:23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1"/>
    </row>
    <row r="5388" spans="2:23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1"/>
    </row>
    <row r="5389" spans="2:23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1"/>
    </row>
    <row r="5390" spans="2:23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1"/>
    </row>
    <row r="5391" spans="2:23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1"/>
    </row>
    <row r="5392" spans="2:23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1"/>
    </row>
    <row r="5393" spans="2:23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1"/>
    </row>
    <row r="5394" spans="2:23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1"/>
    </row>
    <row r="5395" spans="2:23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1"/>
    </row>
    <row r="5396" spans="2:23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1"/>
    </row>
    <row r="5397" spans="2:23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1"/>
    </row>
    <row r="5398" spans="2:23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1"/>
    </row>
    <row r="5399" spans="2:23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1"/>
    </row>
    <row r="5400" spans="2:23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1"/>
    </row>
    <row r="5401" spans="2:23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1"/>
    </row>
    <row r="5402" spans="2:23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1"/>
    </row>
    <row r="5403" spans="2:23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1"/>
    </row>
    <row r="5404" spans="2:23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1"/>
    </row>
    <row r="5405" spans="2:23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1"/>
    </row>
    <row r="5406" spans="2:23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1"/>
    </row>
    <row r="5407" spans="2:23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1"/>
    </row>
    <row r="5408" spans="2:23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1"/>
    </row>
    <row r="5409" spans="2:23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1"/>
    </row>
    <row r="5410" spans="2:23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1"/>
    </row>
    <row r="5411" spans="2:23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1"/>
    </row>
    <row r="5412" spans="2:23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1"/>
    </row>
    <row r="5413" spans="2:23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1"/>
    </row>
    <row r="5414" spans="2:23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1"/>
    </row>
    <row r="5415" spans="2:23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1"/>
    </row>
    <row r="5416" spans="2:23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1"/>
    </row>
    <row r="5417" spans="2:23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1"/>
    </row>
    <row r="5418" spans="2:23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1"/>
    </row>
    <row r="5419" spans="2:23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1"/>
    </row>
    <row r="5420" spans="2:23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1"/>
    </row>
    <row r="5421" spans="2:23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1"/>
    </row>
    <row r="5422" spans="2:23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1"/>
    </row>
    <row r="5423" spans="2:23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1"/>
    </row>
    <row r="5424" spans="2:23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1"/>
    </row>
    <row r="5425" spans="2:23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1"/>
    </row>
    <row r="5426" spans="2:23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1"/>
    </row>
    <row r="5427" spans="2:23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1"/>
    </row>
    <row r="5428" spans="2:23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1"/>
    </row>
    <row r="5429" spans="2:23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1"/>
    </row>
    <row r="5430" spans="2:23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1"/>
    </row>
    <row r="5431" spans="2:23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1"/>
    </row>
    <row r="5432" spans="2:23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1"/>
    </row>
    <row r="5433" spans="2:23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1"/>
    </row>
    <row r="5434" spans="2:23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1"/>
    </row>
    <row r="5435" spans="2:23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1"/>
    </row>
    <row r="5436" spans="2:23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1"/>
    </row>
    <row r="5437" spans="2:23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1"/>
    </row>
    <row r="5438" spans="2:23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1"/>
    </row>
    <row r="5439" spans="2:23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1"/>
    </row>
    <row r="5440" spans="2:23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1"/>
    </row>
    <row r="5441" spans="2:23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1"/>
    </row>
    <row r="5442" spans="2:23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1"/>
    </row>
    <row r="5443" spans="2:23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1"/>
    </row>
    <row r="5444" spans="2:23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1"/>
    </row>
    <row r="5445" spans="2:23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1"/>
    </row>
    <row r="5446" spans="2:23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1"/>
    </row>
    <row r="5447" spans="2:23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1"/>
    </row>
    <row r="5448" spans="2:23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1"/>
    </row>
    <row r="5449" spans="2:23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1"/>
    </row>
    <row r="5450" spans="2:23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1"/>
    </row>
    <row r="5451" spans="2:23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1"/>
    </row>
    <row r="5452" spans="2:23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1"/>
    </row>
    <row r="5453" spans="2:23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1"/>
    </row>
    <row r="5454" spans="2:23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1"/>
    </row>
    <row r="5455" spans="2:23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1"/>
    </row>
    <row r="5456" spans="2:23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1"/>
    </row>
    <row r="5457" spans="2:23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1"/>
    </row>
    <row r="5458" spans="2:23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1"/>
    </row>
    <row r="5459" spans="2:23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1"/>
    </row>
    <row r="5460" spans="2:23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1"/>
    </row>
    <row r="5461" spans="2:23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1"/>
    </row>
    <row r="5462" spans="2:23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1"/>
    </row>
    <row r="5463" spans="2:23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1"/>
    </row>
    <row r="5464" spans="2:23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1"/>
    </row>
    <row r="5465" spans="2:23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1"/>
    </row>
    <row r="5466" spans="2:23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1"/>
    </row>
    <row r="5467" spans="2:23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1"/>
    </row>
    <row r="5468" spans="2:23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1"/>
    </row>
    <row r="5469" spans="2:23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1"/>
    </row>
    <row r="5470" spans="2:23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1"/>
    </row>
    <row r="5471" spans="2:23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1"/>
    </row>
    <row r="5472" spans="2:23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1"/>
    </row>
    <row r="5473" spans="2:23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1"/>
    </row>
    <row r="5474" spans="2:23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1"/>
    </row>
    <row r="5475" spans="2:23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1"/>
    </row>
    <row r="5476" spans="2:23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1"/>
    </row>
    <row r="5477" spans="2:23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1"/>
    </row>
    <row r="5478" spans="2:23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1"/>
    </row>
    <row r="5479" spans="2:23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1"/>
    </row>
    <row r="5480" spans="2:23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1"/>
    </row>
    <row r="5481" spans="2:23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1"/>
    </row>
    <row r="5482" spans="2:23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1"/>
    </row>
    <row r="5483" spans="2:23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1"/>
    </row>
    <row r="5484" spans="2:23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1"/>
    </row>
    <row r="5485" spans="2:23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1"/>
    </row>
    <row r="5486" spans="2:23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1"/>
    </row>
    <row r="5487" spans="2:23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1"/>
    </row>
    <row r="5488" spans="2:23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1"/>
    </row>
    <row r="5489" spans="2:23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1"/>
    </row>
    <row r="5490" spans="2:23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1"/>
    </row>
    <row r="5491" spans="2:23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1"/>
    </row>
    <row r="5492" spans="2:23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1"/>
    </row>
    <row r="5493" spans="2:23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1"/>
    </row>
    <row r="5494" spans="2:23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1"/>
    </row>
    <row r="5495" spans="2:23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1"/>
    </row>
    <row r="5496" spans="2:23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1"/>
    </row>
    <row r="5497" spans="2:23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1"/>
    </row>
    <row r="5498" spans="2:23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1"/>
    </row>
    <row r="5499" spans="2:23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1"/>
    </row>
    <row r="5500" spans="2:23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1"/>
    </row>
    <row r="5501" spans="2:23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1"/>
    </row>
    <row r="5502" spans="2:23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1"/>
    </row>
    <row r="5503" spans="2:23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1"/>
    </row>
    <row r="5504" spans="2:23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1"/>
    </row>
    <row r="5505" spans="2:23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1"/>
    </row>
    <row r="5506" spans="2:23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1"/>
    </row>
    <row r="5507" spans="2:23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1"/>
    </row>
    <row r="5508" spans="2:23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1"/>
    </row>
    <row r="5509" spans="2:23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1"/>
    </row>
    <row r="5510" spans="2:23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1"/>
    </row>
    <row r="5511" spans="2:23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1"/>
    </row>
    <row r="5512" spans="2:23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1"/>
    </row>
    <row r="5513" spans="2:23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1"/>
    </row>
    <row r="5514" spans="2:23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1"/>
    </row>
    <row r="5515" spans="2:23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1"/>
    </row>
    <row r="5516" spans="2:23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1"/>
    </row>
    <row r="5517" spans="2:23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1"/>
    </row>
    <row r="5518" spans="2:23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1"/>
    </row>
    <row r="5519" spans="2:23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1"/>
    </row>
    <row r="5520" spans="2:23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1"/>
    </row>
    <row r="5521" spans="2:23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1"/>
    </row>
    <row r="5522" spans="2:23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1"/>
    </row>
    <row r="5523" spans="2:23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1"/>
    </row>
    <row r="5524" spans="2:23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1"/>
    </row>
    <row r="5525" spans="2:23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1"/>
    </row>
    <row r="5526" spans="2:23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1"/>
    </row>
    <row r="5527" spans="2:23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1"/>
    </row>
    <row r="5528" spans="2:23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1"/>
    </row>
    <row r="5529" spans="2:23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1"/>
    </row>
    <row r="5530" spans="2:23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1"/>
    </row>
    <row r="5531" spans="2:23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1"/>
    </row>
    <row r="5532" spans="2:23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1"/>
    </row>
    <row r="5533" spans="2:23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1"/>
    </row>
    <row r="5534" spans="2:23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1"/>
    </row>
    <row r="5535" spans="2:23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1"/>
    </row>
    <row r="5536" spans="2:23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1"/>
    </row>
    <row r="5537" spans="2:23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1"/>
    </row>
    <row r="5538" spans="2:23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1"/>
    </row>
    <row r="5539" spans="2:23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1"/>
    </row>
    <row r="5540" spans="2:23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1"/>
    </row>
    <row r="5541" spans="2:23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1"/>
    </row>
    <row r="5542" spans="2:23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1"/>
    </row>
    <row r="5543" spans="2:23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1"/>
    </row>
    <row r="5544" spans="2:23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1"/>
    </row>
    <row r="5545" spans="2:23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1"/>
    </row>
    <row r="5546" spans="2:23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1"/>
    </row>
    <row r="5547" spans="2:23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1"/>
    </row>
    <row r="5548" spans="2:23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1"/>
    </row>
    <row r="5549" spans="2:23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1"/>
    </row>
    <row r="5550" spans="2:23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1"/>
    </row>
    <row r="5551" spans="2:23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1"/>
    </row>
    <row r="5552" spans="2:23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1"/>
    </row>
    <row r="5553" spans="2:23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1"/>
    </row>
    <row r="5554" spans="2:23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1"/>
    </row>
    <row r="5555" spans="2:23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1"/>
    </row>
    <row r="5556" spans="2:23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1"/>
    </row>
    <row r="5557" spans="2:23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1"/>
    </row>
    <row r="5558" spans="2:23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1"/>
    </row>
    <row r="5559" spans="2:23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1"/>
    </row>
    <row r="5560" spans="2:23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1"/>
    </row>
    <row r="5561" spans="2:23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1"/>
    </row>
    <row r="5562" spans="2:23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1"/>
    </row>
    <row r="5563" spans="2:23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1"/>
    </row>
    <row r="5564" spans="2:23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1"/>
    </row>
    <row r="5565" spans="2:23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1"/>
    </row>
    <row r="5566" spans="2:23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1"/>
    </row>
    <row r="5567" spans="2:23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1"/>
    </row>
    <row r="5568" spans="2:23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1"/>
    </row>
    <row r="5569" spans="2:23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1"/>
    </row>
    <row r="5570" spans="2:23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1"/>
    </row>
    <row r="5571" spans="2:23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1"/>
    </row>
    <row r="5572" spans="2:23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1"/>
    </row>
    <row r="5573" spans="2:23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1"/>
    </row>
    <row r="5574" spans="2:23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1"/>
    </row>
    <row r="5575" spans="2:23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1"/>
    </row>
    <row r="5576" spans="2:23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1"/>
    </row>
    <row r="5577" spans="2:23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1"/>
    </row>
    <row r="5578" spans="2:23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1"/>
    </row>
    <row r="5579" spans="2:23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1"/>
    </row>
    <row r="5580" spans="2:23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1"/>
    </row>
    <row r="5581" spans="2:23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1"/>
    </row>
    <row r="5582" spans="2:23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1"/>
    </row>
    <row r="5583" spans="2:23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1"/>
    </row>
    <row r="5584" spans="2:23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1"/>
    </row>
    <row r="5585" spans="2:23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1"/>
    </row>
    <row r="5586" spans="2:23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1"/>
    </row>
    <row r="5587" spans="2:23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1"/>
    </row>
    <row r="5588" spans="2:23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1"/>
    </row>
    <row r="5589" spans="2:23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1"/>
    </row>
    <row r="5590" spans="2:23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1"/>
    </row>
    <row r="5591" spans="2:23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1"/>
    </row>
    <row r="5592" spans="2:23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1"/>
    </row>
    <row r="5593" spans="2:23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1"/>
    </row>
    <row r="5594" spans="2:23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1"/>
    </row>
    <row r="5595" spans="2:23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1"/>
    </row>
    <row r="5596" spans="2:23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1"/>
    </row>
    <row r="5597" spans="2:23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1"/>
    </row>
    <row r="5598" spans="2:23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1"/>
    </row>
    <row r="5599" spans="2:23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1"/>
    </row>
    <row r="5600" spans="2:23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1"/>
    </row>
    <row r="5601" spans="2:23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1"/>
    </row>
    <row r="5602" spans="2:23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1"/>
    </row>
    <row r="5603" spans="2:23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1"/>
    </row>
    <row r="5604" spans="2:23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1"/>
    </row>
    <row r="5605" spans="2:23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1"/>
    </row>
    <row r="5606" spans="2:23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1"/>
    </row>
    <row r="5607" spans="2:23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1"/>
    </row>
    <row r="5608" spans="2:23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1"/>
    </row>
    <row r="5609" spans="2:23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1"/>
    </row>
    <row r="5610" spans="2:23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1"/>
    </row>
    <row r="5611" spans="2:23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1"/>
    </row>
    <row r="5612" spans="2:23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1"/>
    </row>
    <row r="5613" spans="2:23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1"/>
    </row>
    <row r="5614" spans="2:23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1"/>
    </row>
    <row r="5615" spans="2:23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1"/>
    </row>
    <row r="5616" spans="2:23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1"/>
    </row>
    <row r="5617" spans="2:23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1"/>
    </row>
    <row r="5618" spans="2:23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1"/>
    </row>
    <row r="5619" spans="2:23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1"/>
    </row>
    <row r="5620" spans="2:23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1"/>
    </row>
    <row r="5621" spans="2:23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1"/>
    </row>
    <row r="5622" spans="2:23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1"/>
    </row>
    <row r="5623" spans="2:23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1"/>
    </row>
    <row r="5624" spans="2:23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1"/>
    </row>
    <row r="5625" spans="2:23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1"/>
    </row>
    <row r="5626" spans="2:23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1"/>
    </row>
    <row r="5627" spans="2:23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1"/>
    </row>
    <row r="5628" spans="2:23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1"/>
    </row>
    <row r="5629" spans="2:23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1"/>
    </row>
    <row r="5630" spans="2:23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1"/>
    </row>
    <row r="5631" spans="2:23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1"/>
    </row>
    <row r="5632" spans="2:23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1"/>
    </row>
    <row r="5633" spans="2:23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1"/>
    </row>
    <row r="5634" spans="2:23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1"/>
    </row>
    <row r="5635" spans="2:23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1"/>
    </row>
    <row r="5636" spans="2:23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1"/>
    </row>
    <row r="5637" spans="2:23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1"/>
    </row>
    <row r="5638" spans="2:23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1"/>
    </row>
    <row r="5639" spans="2:23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1"/>
    </row>
    <row r="5640" spans="2:23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1"/>
    </row>
    <row r="5641" spans="2:23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1"/>
    </row>
    <row r="5642" spans="2:23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1"/>
    </row>
    <row r="5643" spans="2:23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1"/>
    </row>
    <row r="5644" spans="2:23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1"/>
    </row>
    <row r="5645" spans="2:23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1"/>
    </row>
    <row r="5646" spans="2:23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1"/>
    </row>
    <row r="5647" spans="2:23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1"/>
    </row>
    <row r="5648" spans="2:23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1"/>
    </row>
    <row r="5649" spans="2:23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1"/>
    </row>
    <row r="5650" spans="2:23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1"/>
    </row>
    <row r="5651" spans="2:23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1"/>
    </row>
    <row r="5652" spans="2:23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1"/>
    </row>
    <row r="5653" spans="2:23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1"/>
    </row>
    <row r="5654" spans="2:23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1"/>
    </row>
    <row r="5655" spans="2:23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1"/>
    </row>
    <row r="5656" spans="2:23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1"/>
    </row>
    <row r="5657" spans="2:23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1"/>
    </row>
    <row r="5658" spans="2:23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1"/>
    </row>
    <row r="5659" spans="2:23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1"/>
    </row>
    <row r="5660" spans="2:23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1"/>
    </row>
    <row r="5661" spans="2:23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1"/>
    </row>
    <row r="5662" spans="2:23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1"/>
    </row>
    <row r="5663" spans="2:23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1"/>
    </row>
    <row r="5664" spans="2:23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1"/>
    </row>
    <row r="5665" spans="2:23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1"/>
    </row>
    <row r="5666" spans="2:23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1"/>
    </row>
    <row r="5667" spans="2:23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1"/>
    </row>
    <row r="5668" spans="2:23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1"/>
    </row>
    <row r="5669" spans="2:23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1"/>
    </row>
    <row r="5670" spans="2:23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1"/>
    </row>
    <row r="5671" spans="2:23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1"/>
    </row>
    <row r="5672" spans="2:23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1"/>
    </row>
    <row r="5673" spans="2:23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1"/>
    </row>
    <row r="5674" spans="2:23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1"/>
    </row>
    <row r="5675" spans="2:23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1"/>
    </row>
    <row r="5676" spans="2:23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1"/>
    </row>
    <row r="5677" spans="2:23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1"/>
    </row>
    <row r="5678" spans="2:23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1"/>
    </row>
    <row r="5679" spans="2:23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1"/>
    </row>
    <row r="5680" spans="2:23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1"/>
    </row>
    <row r="5681" spans="2:23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1"/>
    </row>
    <row r="5682" spans="2:23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1"/>
    </row>
    <row r="5683" spans="2:23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1"/>
    </row>
    <row r="5684" spans="2:23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1"/>
    </row>
    <row r="5685" spans="2:23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1"/>
    </row>
    <row r="5686" spans="2:23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1"/>
    </row>
    <row r="5687" spans="2:23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1"/>
    </row>
    <row r="5688" spans="2:23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1"/>
    </row>
    <row r="5689" spans="2:23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1"/>
    </row>
    <row r="5690" spans="2:23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1"/>
    </row>
    <row r="5691" spans="2:23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1"/>
    </row>
    <row r="5692" spans="2:23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1"/>
    </row>
    <row r="5693" spans="2:23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1"/>
    </row>
    <row r="5694" spans="2:23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1"/>
    </row>
    <row r="5695" spans="2:23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1"/>
    </row>
    <row r="5696" spans="2:23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1"/>
    </row>
    <row r="5697" spans="2:23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1"/>
    </row>
    <row r="5698" spans="2:23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1"/>
    </row>
    <row r="5699" spans="2:23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1"/>
    </row>
    <row r="5700" spans="2:23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1"/>
    </row>
    <row r="5701" spans="2:23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1"/>
    </row>
    <row r="5702" spans="2:23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1"/>
    </row>
    <row r="5703" spans="2:23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1"/>
    </row>
    <row r="5704" spans="2:23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1"/>
    </row>
    <row r="5705" spans="2:23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1"/>
    </row>
    <row r="5706" spans="2:23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1"/>
    </row>
    <row r="5707" spans="2:23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1"/>
    </row>
    <row r="5708" spans="2:23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1"/>
    </row>
    <row r="5709" spans="2:23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1"/>
    </row>
    <row r="5710" spans="2:23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1"/>
    </row>
    <row r="5711" spans="2:23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1"/>
    </row>
    <row r="5712" spans="2:23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1"/>
    </row>
    <row r="5713" spans="2:23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1"/>
    </row>
    <row r="5714" spans="2:23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1"/>
    </row>
    <row r="5715" spans="2:23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1"/>
    </row>
    <row r="5716" spans="2:23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1"/>
    </row>
    <row r="5717" spans="2:23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1"/>
    </row>
    <row r="5718" spans="2:23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1"/>
    </row>
    <row r="5719" spans="2:23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1"/>
    </row>
    <row r="5720" spans="2:23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1"/>
    </row>
    <row r="5721" spans="2:23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1"/>
    </row>
    <row r="5722" spans="2:23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1"/>
    </row>
    <row r="5723" spans="2:23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1"/>
    </row>
    <row r="5724" spans="2:23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1"/>
    </row>
    <row r="5725" spans="2:23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1"/>
    </row>
    <row r="5726" spans="2:23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1"/>
    </row>
    <row r="5727" spans="2:23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1"/>
    </row>
    <row r="5728" spans="2:23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1"/>
    </row>
    <row r="5729" spans="2:23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1"/>
    </row>
    <row r="5730" spans="2:23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1"/>
    </row>
    <row r="5731" spans="2:23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1"/>
    </row>
    <row r="5732" spans="2:23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1"/>
    </row>
    <row r="5733" spans="2:23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1"/>
    </row>
    <row r="5734" spans="2:23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1"/>
    </row>
    <row r="5735" spans="2:23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1"/>
    </row>
    <row r="5736" spans="2:23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1"/>
    </row>
    <row r="5737" spans="2:23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1"/>
    </row>
    <row r="5738" spans="2:23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1"/>
    </row>
    <row r="5739" spans="2:23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1"/>
    </row>
    <row r="5740" spans="2:23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1"/>
    </row>
    <row r="5741" spans="2:23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1"/>
    </row>
    <row r="5742" spans="2:23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1"/>
    </row>
    <row r="5743" spans="2:23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1"/>
    </row>
    <row r="5744" spans="2:23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1"/>
    </row>
    <row r="5745" spans="2:23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1"/>
    </row>
    <row r="5746" spans="2:23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1"/>
    </row>
    <row r="5747" spans="2:23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1"/>
    </row>
    <row r="5748" spans="2:23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1"/>
    </row>
    <row r="5749" spans="2:23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1"/>
    </row>
    <row r="5750" spans="2:23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1"/>
    </row>
    <row r="5751" spans="2:23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1"/>
    </row>
    <row r="5752" spans="2:23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1"/>
    </row>
    <row r="5753" spans="2:23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1"/>
    </row>
    <row r="5754" spans="2:23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1"/>
    </row>
    <row r="5755" spans="2:23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1"/>
    </row>
    <row r="5756" spans="2:23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1"/>
    </row>
    <row r="5757" spans="2:23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1"/>
    </row>
    <row r="5758" spans="2:23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1"/>
    </row>
    <row r="5759" spans="2:23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1"/>
    </row>
    <row r="5760" spans="2:23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1"/>
    </row>
    <row r="5761" spans="2:23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1"/>
    </row>
    <row r="5762" spans="2:23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1"/>
    </row>
    <row r="5763" spans="2:23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1"/>
    </row>
    <row r="5764" spans="2:23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1"/>
    </row>
    <row r="5765" spans="2:23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1"/>
    </row>
    <row r="5766" spans="2:23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1"/>
    </row>
    <row r="5767" spans="2:23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1"/>
    </row>
    <row r="5768" spans="2:23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1"/>
    </row>
    <row r="5769" spans="2:23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1"/>
    </row>
    <row r="5770" spans="2:23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1"/>
    </row>
    <row r="5771" spans="2:23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1"/>
    </row>
    <row r="5772" spans="2:23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1"/>
    </row>
    <row r="5773" spans="2:23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1"/>
    </row>
    <row r="5774" spans="2:23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1"/>
    </row>
    <row r="5775" spans="2:23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1"/>
    </row>
    <row r="5776" spans="2:23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1"/>
    </row>
    <row r="5777" spans="2:23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1"/>
    </row>
    <row r="5778" spans="2:23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1"/>
    </row>
    <row r="5779" spans="2:23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1"/>
    </row>
    <row r="5780" spans="2:23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1"/>
    </row>
    <row r="5781" spans="2:23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1"/>
    </row>
    <row r="5782" spans="2:23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1"/>
    </row>
    <row r="5783" spans="2:23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1"/>
    </row>
    <row r="5784" spans="2:23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1"/>
    </row>
    <row r="5785" spans="2:23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1"/>
    </row>
    <row r="5786" spans="2:23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1"/>
    </row>
    <row r="5787" spans="2:23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1"/>
    </row>
    <row r="5788" spans="2:23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1"/>
    </row>
    <row r="5789" spans="2:23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1"/>
    </row>
    <row r="5790" spans="2:23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1"/>
    </row>
    <row r="5791" spans="2:23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1"/>
    </row>
    <row r="5792" spans="2:23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1"/>
    </row>
    <row r="5793" spans="2:23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1"/>
    </row>
    <row r="5794" spans="2:23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1"/>
    </row>
    <row r="5795" spans="2:23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1"/>
    </row>
    <row r="5796" spans="2:23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1"/>
    </row>
    <row r="5797" spans="2:23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1"/>
    </row>
    <row r="5798" spans="2:23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1"/>
    </row>
    <row r="5799" spans="2:23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1"/>
    </row>
    <row r="5800" spans="2:23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1"/>
    </row>
    <row r="5801" spans="2:23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1"/>
    </row>
    <row r="5802" spans="2:23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1"/>
    </row>
    <row r="5803" spans="2:23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1"/>
    </row>
    <row r="5804" spans="2:23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1"/>
    </row>
    <row r="5805" spans="2:23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1"/>
    </row>
    <row r="5806" spans="2:23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1"/>
    </row>
    <row r="5807" spans="2:23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1"/>
    </row>
    <row r="5808" spans="2:23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1"/>
    </row>
    <row r="5809" spans="2:23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1"/>
    </row>
    <row r="5810" spans="2:23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1"/>
    </row>
    <row r="5811" spans="2:23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1"/>
    </row>
    <row r="5812" spans="2:23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1"/>
    </row>
    <row r="5813" spans="2:23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1"/>
    </row>
    <row r="5814" spans="2:23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1"/>
    </row>
    <row r="5815" spans="2:23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1"/>
    </row>
    <row r="5816" spans="2:23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1"/>
    </row>
    <row r="5817" spans="2:23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1"/>
    </row>
    <row r="5818" spans="2:23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1"/>
    </row>
    <row r="5819" spans="2:23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1"/>
    </row>
    <row r="5820" spans="2:23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1"/>
    </row>
    <row r="5821" spans="2:23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1"/>
    </row>
    <row r="5822" spans="2:23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1"/>
    </row>
    <row r="5823" spans="2:23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1"/>
    </row>
    <row r="5824" spans="2:23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1"/>
    </row>
    <row r="5825" spans="2:23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1"/>
    </row>
    <row r="5826" spans="2:23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1"/>
    </row>
    <row r="5827" spans="2:23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1"/>
    </row>
    <row r="5828" spans="2:23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1"/>
    </row>
    <row r="5829" spans="2:23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1"/>
    </row>
    <row r="5830" spans="2:23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1"/>
    </row>
    <row r="5831" spans="2:23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1"/>
    </row>
    <row r="5832" spans="2:23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1"/>
    </row>
    <row r="5833" spans="2:23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1"/>
    </row>
    <row r="5834" spans="2:23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1"/>
    </row>
    <row r="5835" spans="2:23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1"/>
    </row>
    <row r="5836" spans="2:23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1"/>
    </row>
    <row r="5837" spans="2:23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1"/>
    </row>
    <row r="5838" spans="2:23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1"/>
    </row>
    <row r="5839" spans="2:23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1"/>
    </row>
    <row r="5840" spans="2:23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1"/>
    </row>
    <row r="5841" spans="2:23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1"/>
    </row>
    <row r="5842" spans="2:23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1"/>
    </row>
    <row r="5843" spans="2:23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1"/>
    </row>
    <row r="5844" spans="2:23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1"/>
    </row>
    <row r="5845" spans="2:23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1"/>
    </row>
    <row r="5846" spans="2:23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1"/>
    </row>
    <row r="5847" spans="2:23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1"/>
    </row>
    <row r="5848" spans="2:23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1"/>
    </row>
    <row r="5849" spans="2:23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1"/>
    </row>
    <row r="5850" spans="2:23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1"/>
    </row>
    <row r="5851" spans="2:23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1"/>
    </row>
    <row r="5852" spans="2:23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1"/>
    </row>
    <row r="5853" spans="2:23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1"/>
    </row>
    <row r="5854" spans="2:23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1"/>
    </row>
    <row r="5855" spans="2:23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1"/>
    </row>
    <row r="5856" spans="2:23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1"/>
    </row>
    <row r="5857" spans="2:23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1"/>
    </row>
    <row r="5858" spans="2:23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1"/>
    </row>
    <row r="5859" spans="2:23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1"/>
    </row>
    <row r="5860" spans="2:23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1"/>
    </row>
    <row r="5861" spans="2:23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1"/>
    </row>
    <row r="5862" spans="2:23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1"/>
    </row>
    <row r="5863" spans="2:23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1"/>
    </row>
    <row r="5864" spans="2:23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1"/>
    </row>
    <row r="5865" spans="2:23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1"/>
    </row>
    <row r="5866" spans="2:23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1"/>
    </row>
    <row r="5867" spans="2:23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1"/>
    </row>
    <row r="5868" spans="2:23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1"/>
    </row>
    <row r="5869" spans="2:23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1"/>
    </row>
    <row r="5870" spans="2:23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1"/>
    </row>
    <row r="5871" spans="2:23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1"/>
    </row>
    <row r="5872" spans="2:23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1"/>
    </row>
    <row r="5873" spans="2:23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1"/>
    </row>
    <row r="5874" spans="2:23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1"/>
    </row>
    <row r="5875" spans="2:23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1"/>
    </row>
    <row r="5876" spans="2:23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1"/>
    </row>
    <row r="5877" spans="2:23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1"/>
    </row>
    <row r="5878" spans="2:23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1"/>
    </row>
    <row r="5879" spans="2:23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1"/>
    </row>
    <row r="5880" spans="2:23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1"/>
    </row>
    <row r="5881" spans="2:23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1"/>
    </row>
    <row r="5882" spans="2:23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1"/>
    </row>
    <row r="5883" spans="2:23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1"/>
    </row>
    <row r="5884" spans="2:23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1"/>
    </row>
    <row r="5885" spans="2:23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1"/>
    </row>
    <row r="5886" spans="2:23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1"/>
    </row>
    <row r="5887" spans="2:23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1"/>
    </row>
    <row r="5888" spans="2:23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1"/>
    </row>
    <row r="5889" spans="2:23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1"/>
    </row>
    <row r="5890" spans="2:23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1"/>
    </row>
    <row r="5891" spans="2:23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1"/>
    </row>
    <row r="5892" spans="2:23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1"/>
    </row>
    <row r="5893" spans="2:23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1"/>
    </row>
    <row r="5894" spans="2:23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1"/>
    </row>
    <row r="5895" spans="2:23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1"/>
    </row>
    <row r="5896" spans="2:23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1"/>
    </row>
    <row r="5897" spans="2:23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1"/>
    </row>
    <row r="5898" spans="2:23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1"/>
    </row>
    <row r="5899" spans="2:23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1"/>
    </row>
    <row r="5900" spans="2:23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1"/>
    </row>
    <row r="5901" spans="2:23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1"/>
    </row>
    <row r="5902" spans="2:23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1"/>
    </row>
    <row r="5903" spans="2:23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1"/>
    </row>
    <row r="5904" spans="2:23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1"/>
    </row>
    <row r="5905" spans="2:23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1"/>
    </row>
    <row r="5906" spans="2:23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1"/>
    </row>
    <row r="5907" spans="2:23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1"/>
    </row>
    <row r="5908" spans="2:23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1"/>
    </row>
    <row r="5909" spans="2:23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1"/>
    </row>
    <row r="5910" spans="2:23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1"/>
    </row>
    <row r="5911" spans="2:23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1"/>
    </row>
    <row r="5912" spans="2:23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1"/>
    </row>
    <row r="5913" spans="2:23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1"/>
    </row>
    <row r="5914" spans="2:23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1"/>
    </row>
    <row r="5915" spans="2:23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1"/>
    </row>
    <row r="5916" spans="2:23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1"/>
    </row>
    <row r="5917" spans="2:23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1"/>
    </row>
    <row r="5918" spans="2:23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1"/>
    </row>
    <row r="5919" spans="2:23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1"/>
    </row>
    <row r="5920" spans="2:23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1"/>
    </row>
    <row r="5921" spans="2:23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1"/>
    </row>
    <row r="5922" spans="2:23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1"/>
    </row>
    <row r="5923" spans="2:23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1"/>
    </row>
    <row r="5924" spans="2:23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1"/>
    </row>
    <row r="5925" spans="2:23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1"/>
    </row>
    <row r="5926" spans="2:23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1"/>
    </row>
    <row r="5927" spans="2:23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1"/>
    </row>
    <row r="5928" spans="2:23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1"/>
    </row>
    <row r="5929" spans="2:23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1"/>
    </row>
    <row r="5930" spans="2:23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1"/>
    </row>
    <row r="5931" spans="2:23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1"/>
    </row>
    <row r="5932" spans="2:23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1"/>
    </row>
    <row r="5933" spans="2:23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1"/>
    </row>
    <row r="5934" spans="2:23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1"/>
    </row>
    <row r="5935" spans="2:23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1"/>
    </row>
    <row r="5936" spans="2:23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1"/>
    </row>
    <row r="5937" spans="2:23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1"/>
    </row>
    <row r="5938" spans="2:23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1"/>
    </row>
    <row r="5939" spans="2:23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1"/>
    </row>
    <row r="5940" spans="2:23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1"/>
    </row>
    <row r="5941" spans="2:23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1"/>
    </row>
    <row r="5942" spans="2:23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1"/>
    </row>
    <row r="5943" spans="2:23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1"/>
    </row>
    <row r="5944" spans="2:23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1"/>
    </row>
    <row r="5945" spans="2:23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1"/>
    </row>
    <row r="5946" spans="2:23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1"/>
    </row>
    <row r="5947" spans="2:23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1"/>
    </row>
    <row r="5948" spans="2:23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1"/>
    </row>
    <row r="5949" spans="2:23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1"/>
    </row>
    <row r="5950" spans="2:23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1"/>
    </row>
    <row r="5951" spans="2:23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1"/>
    </row>
    <row r="5952" spans="2:23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1"/>
    </row>
    <row r="5953" spans="2:23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1"/>
    </row>
    <row r="5954" spans="2:23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1"/>
    </row>
    <row r="5955" spans="2:23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1"/>
    </row>
    <row r="5956" spans="2:23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1"/>
    </row>
    <row r="5957" spans="2:23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1"/>
    </row>
    <row r="5958" spans="2:23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1"/>
    </row>
    <row r="5959" spans="2:23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1"/>
    </row>
    <row r="5960" spans="2:23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1"/>
    </row>
    <row r="5961" spans="2:23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1"/>
    </row>
    <row r="5962" spans="2:23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1"/>
    </row>
    <row r="5963" spans="2:23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1"/>
    </row>
    <row r="5964" spans="2:23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1"/>
    </row>
    <row r="5965" spans="2:23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1"/>
    </row>
    <row r="5966" spans="2:23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1"/>
    </row>
    <row r="5967" spans="2:23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1"/>
    </row>
    <row r="5968" spans="2:23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1"/>
    </row>
    <row r="5969" spans="2:23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1"/>
    </row>
    <row r="5970" spans="2:23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1"/>
    </row>
    <row r="5971" spans="2:23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1"/>
    </row>
    <row r="5972" spans="2:23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1"/>
    </row>
    <row r="5973" spans="2:23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1"/>
    </row>
    <row r="5974" spans="2:23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1"/>
    </row>
    <row r="5975" spans="2:23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1"/>
    </row>
    <row r="5976" spans="2:23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1"/>
    </row>
    <row r="5977" spans="2:23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1"/>
    </row>
    <row r="5978" spans="2:23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1"/>
    </row>
    <row r="5979" spans="2:23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1"/>
    </row>
    <row r="5980" spans="2:23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1"/>
    </row>
    <row r="5981" spans="2:23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1"/>
    </row>
    <row r="5982" spans="2:23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1"/>
    </row>
    <row r="5983" spans="2:23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1"/>
    </row>
    <row r="5984" spans="2:23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1"/>
    </row>
    <row r="5985" spans="2:23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1"/>
    </row>
    <row r="5986" spans="2:23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1"/>
    </row>
    <row r="5987" spans="2:23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1"/>
    </row>
    <row r="5988" spans="2:23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1"/>
    </row>
    <row r="5989" spans="2:23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1"/>
    </row>
    <row r="5990" spans="2:23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1"/>
    </row>
    <row r="5991" spans="2:23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1"/>
    </row>
    <row r="5992" spans="2:23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1"/>
    </row>
    <row r="5993" spans="2:23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1"/>
    </row>
    <row r="5994" spans="2:23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1"/>
    </row>
    <row r="5995" spans="2:23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1"/>
    </row>
    <row r="5996" spans="2:23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1"/>
    </row>
    <row r="5997" spans="2:23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1"/>
    </row>
    <row r="5998" spans="2:23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1"/>
    </row>
    <row r="5999" spans="2:23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1"/>
    </row>
    <row r="6000" spans="2:23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1"/>
    </row>
    <row r="6001" spans="2:23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1"/>
    </row>
    <row r="6002" spans="2:23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1"/>
    </row>
    <row r="6003" spans="2:23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1"/>
    </row>
    <row r="6004" spans="2:23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1"/>
    </row>
    <row r="6005" spans="2:23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1"/>
    </row>
    <row r="6006" spans="2:23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1"/>
    </row>
    <row r="6007" spans="2:23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1"/>
    </row>
    <row r="6008" spans="2:23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1"/>
    </row>
    <row r="6009" spans="2:23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1"/>
    </row>
    <row r="6010" spans="2:23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1"/>
    </row>
    <row r="6011" spans="2:23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1"/>
    </row>
    <row r="6012" spans="2:23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1"/>
    </row>
    <row r="6013" spans="2:23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1"/>
    </row>
    <row r="6014" spans="2:23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1"/>
    </row>
    <row r="6015" spans="2:23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1"/>
    </row>
    <row r="6016" spans="2:23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1"/>
    </row>
    <row r="6017" spans="2:23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1"/>
    </row>
    <row r="6018" spans="2:23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1"/>
    </row>
    <row r="6019" spans="2:23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1"/>
    </row>
    <row r="6020" spans="2:23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1"/>
    </row>
    <row r="6021" spans="2:23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1"/>
    </row>
    <row r="6022" spans="2:23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1"/>
    </row>
    <row r="6023" spans="2:23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1"/>
    </row>
    <row r="6024" spans="2:23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1"/>
    </row>
    <row r="6025" spans="2:23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1"/>
    </row>
    <row r="6026" spans="2:23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1"/>
    </row>
    <row r="6027" spans="2:23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1"/>
    </row>
    <row r="6028" spans="2:23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1"/>
    </row>
    <row r="6029" spans="2:23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1"/>
    </row>
    <row r="6030" spans="2:23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1"/>
    </row>
    <row r="6031" spans="2:23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1"/>
    </row>
    <row r="6032" spans="2:23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1"/>
    </row>
    <row r="6033" spans="2:23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1"/>
    </row>
    <row r="6034" spans="2:23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1"/>
    </row>
    <row r="6035" spans="2:23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1"/>
    </row>
    <row r="6036" spans="2:23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1"/>
    </row>
    <row r="6037" spans="2:23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1"/>
    </row>
    <row r="6038" spans="2:23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1"/>
    </row>
    <row r="6039" spans="2:23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1"/>
    </row>
    <row r="6040" spans="2:23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1"/>
    </row>
    <row r="6041" spans="2:23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1"/>
    </row>
    <row r="6042" spans="2:23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1"/>
    </row>
    <row r="6043" spans="2:23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1"/>
    </row>
    <row r="6044" spans="2:23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1"/>
    </row>
    <row r="6045" spans="2:23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1"/>
    </row>
    <row r="6046" spans="2:23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1"/>
    </row>
    <row r="6047" spans="2:23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1"/>
    </row>
    <row r="6048" spans="2:23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1"/>
    </row>
    <row r="6049" spans="2:23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1"/>
    </row>
    <row r="6050" spans="2:23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1"/>
    </row>
    <row r="6051" spans="2:23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1"/>
    </row>
    <row r="6052" spans="2:23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1"/>
    </row>
    <row r="6053" spans="2:23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1"/>
    </row>
    <row r="6054" spans="2:23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1"/>
    </row>
    <row r="6055" spans="2:23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1"/>
    </row>
    <row r="6056" spans="2:23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1"/>
    </row>
    <row r="6057" spans="2:23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1"/>
    </row>
    <row r="6058" spans="2:23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1"/>
    </row>
    <row r="6059" spans="2:23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1"/>
    </row>
    <row r="6060" spans="2:23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1"/>
    </row>
    <row r="6061" spans="2:23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1"/>
    </row>
    <row r="6062" spans="2:23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1"/>
    </row>
    <row r="6063" spans="2:23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1"/>
    </row>
    <row r="6064" spans="2:23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1"/>
    </row>
    <row r="6065" spans="2:23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1"/>
    </row>
    <row r="6066" spans="2:23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1"/>
    </row>
    <row r="6067" spans="2:23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1"/>
    </row>
    <row r="6068" spans="2:23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1"/>
    </row>
    <row r="6069" spans="2:23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1"/>
    </row>
    <row r="6070" spans="2:23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1"/>
    </row>
    <row r="6071" spans="2:23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1"/>
    </row>
    <row r="6072" spans="2:23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1"/>
    </row>
    <row r="6073" spans="2:23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1"/>
    </row>
    <row r="6074" spans="2:23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1"/>
    </row>
    <row r="6075" spans="2:23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1"/>
    </row>
    <row r="6076" spans="2:23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1"/>
    </row>
    <row r="6077" spans="2:23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1"/>
    </row>
    <row r="6078" spans="2:23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1"/>
    </row>
    <row r="6079" spans="2:23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1"/>
    </row>
    <row r="6080" spans="2:23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1"/>
    </row>
    <row r="6081" spans="2:23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1"/>
    </row>
    <row r="6082" spans="2:23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1"/>
    </row>
    <row r="6083" spans="2:23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1"/>
    </row>
    <row r="6084" spans="2:23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1"/>
    </row>
    <row r="6085" spans="2:23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1"/>
    </row>
    <row r="6086" spans="2:23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1"/>
    </row>
    <row r="6087" spans="2:23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1"/>
    </row>
    <row r="6088" spans="2:23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1"/>
    </row>
    <row r="6089" spans="2:23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1"/>
    </row>
    <row r="6090" spans="2:23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1"/>
    </row>
    <row r="6091" spans="2:23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1"/>
    </row>
    <row r="6092" spans="2:23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1"/>
    </row>
    <row r="6093" spans="2:23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1"/>
    </row>
    <row r="6094" spans="2:23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1"/>
    </row>
    <row r="6095" spans="2:23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1"/>
    </row>
    <row r="6096" spans="2:23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1"/>
    </row>
    <row r="6097" spans="2:23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1"/>
    </row>
    <row r="6098" spans="2:23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1"/>
    </row>
    <row r="6099" spans="2:23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1"/>
    </row>
    <row r="6100" spans="2:23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1"/>
    </row>
    <row r="6101" spans="2:23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1"/>
    </row>
    <row r="6102" spans="2:23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1"/>
    </row>
    <row r="6103" spans="2:23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1"/>
    </row>
    <row r="6104" spans="2:23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1"/>
    </row>
    <row r="6105" spans="2:23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1"/>
    </row>
    <row r="6106" spans="2:23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1"/>
    </row>
    <row r="6107" spans="2:23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1"/>
    </row>
    <row r="6108" spans="2:23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1"/>
    </row>
    <row r="6109" spans="2:23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1"/>
    </row>
    <row r="6110" spans="2:23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1"/>
    </row>
    <row r="6111" spans="2:23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1"/>
    </row>
    <row r="6112" spans="2:23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1"/>
    </row>
    <row r="6113" spans="2:23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1"/>
    </row>
    <row r="6114" spans="2:23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1"/>
    </row>
    <row r="6115" spans="2:23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1"/>
    </row>
    <row r="6116" spans="2:23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1"/>
    </row>
    <row r="6117" spans="2:23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1"/>
    </row>
    <row r="6118" spans="2:23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1"/>
    </row>
    <row r="6119" spans="2:23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1"/>
    </row>
    <row r="6120" spans="2:23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1"/>
    </row>
    <row r="6121" spans="2:23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1"/>
    </row>
    <row r="6122" spans="2:23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1"/>
    </row>
    <row r="6123" spans="2:23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1"/>
    </row>
    <row r="6124" spans="2:23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1"/>
    </row>
    <row r="6125" spans="2:23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1"/>
    </row>
    <row r="6126" spans="2:23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1"/>
    </row>
    <row r="6127" spans="2:23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1"/>
    </row>
    <row r="6128" spans="2:23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1"/>
    </row>
    <row r="6129" spans="2:23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1"/>
    </row>
    <row r="6130" spans="2:23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1"/>
    </row>
    <row r="6131" spans="2:23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1"/>
    </row>
    <row r="6132" spans="2:23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1"/>
    </row>
    <row r="6133" spans="2:23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1"/>
    </row>
    <row r="6134" spans="2:23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1"/>
    </row>
    <row r="6135" spans="2:23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1"/>
    </row>
    <row r="6136" spans="2:23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1"/>
    </row>
    <row r="6137" spans="2:23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1"/>
    </row>
    <row r="6138" spans="2:23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1"/>
    </row>
    <row r="6139" spans="2:23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1"/>
    </row>
    <row r="6140" spans="2:23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1"/>
    </row>
    <row r="6141" spans="2:23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1"/>
    </row>
    <row r="6142" spans="2:23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1"/>
    </row>
    <row r="6143" spans="2:23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1"/>
    </row>
    <row r="6144" spans="2:23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1"/>
    </row>
    <row r="6145" spans="2:23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1"/>
    </row>
    <row r="6146" spans="2:23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1"/>
    </row>
    <row r="6147" spans="2:23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1"/>
    </row>
    <row r="6148" spans="2:23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1"/>
    </row>
    <row r="6149" spans="2:23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1"/>
    </row>
    <row r="6150" spans="2:23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1"/>
    </row>
    <row r="6151" spans="2:23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1"/>
    </row>
    <row r="6152" spans="2:23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1"/>
    </row>
    <row r="6153" spans="2:23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1"/>
    </row>
    <row r="6154" spans="2:23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1"/>
    </row>
    <row r="6155" spans="2:23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1"/>
    </row>
    <row r="6156" spans="2:23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1"/>
    </row>
    <row r="6157" spans="2:23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1"/>
    </row>
    <row r="6158" spans="2:23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1"/>
    </row>
    <row r="6159" spans="2:23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1"/>
    </row>
    <row r="6160" spans="2:23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1"/>
    </row>
    <row r="6161" spans="2:23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1"/>
    </row>
    <row r="6162" spans="2:23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1"/>
    </row>
    <row r="6163" spans="2:23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1"/>
    </row>
    <row r="6164" spans="2:23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1"/>
    </row>
    <row r="6165" spans="2:23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1"/>
    </row>
    <row r="6166" spans="2:23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1"/>
    </row>
    <row r="6167" spans="2:23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1"/>
    </row>
    <row r="6168" spans="2:23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1"/>
    </row>
    <row r="6169" spans="2:23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1"/>
    </row>
    <row r="6170" spans="2:23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1"/>
    </row>
    <row r="6171" spans="2:23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1"/>
    </row>
    <row r="6172" spans="2:23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1"/>
    </row>
    <row r="6173" spans="2:23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1"/>
    </row>
    <row r="6174" spans="2:23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1"/>
    </row>
    <row r="6175" spans="2:23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1"/>
    </row>
    <row r="6176" spans="2:23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1"/>
    </row>
    <row r="6177" spans="2:23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1"/>
    </row>
    <row r="6178" spans="2:23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1"/>
    </row>
    <row r="6179" spans="2:23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1"/>
    </row>
    <row r="6180" spans="2:23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1"/>
    </row>
    <row r="6181" spans="2:23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1"/>
    </row>
    <row r="6182" spans="2:23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1"/>
    </row>
    <row r="6183" spans="2:23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1"/>
    </row>
    <row r="6184" spans="2:23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1"/>
    </row>
    <row r="6185" spans="2:23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1"/>
    </row>
    <row r="6186" spans="2:23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1"/>
    </row>
    <row r="6187" spans="2:23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1"/>
    </row>
    <row r="6188" spans="2:23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1"/>
    </row>
    <row r="6189" spans="2:23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1"/>
    </row>
    <row r="6190" spans="2:23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1"/>
    </row>
    <row r="6191" spans="2:23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1"/>
    </row>
    <row r="6192" spans="2:23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1"/>
    </row>
    <row r="6193" spans="2:23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1"/>
    </row>
    <row r="6194" spans="2:23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1"/>
    </row>
    <row r="6195" spans="2:23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1"/>
    </row>
    <row r="6196" spans="2:23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1"/>
    </row>
    <row r="6197" spans="2:23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1"/>
    </row>
    <row r="6198" spans="2:23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1"/>
    </row>
    <row r="6199" spans="2:23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1"/>
    </row>
    <row r="6200" spans="2:23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1"/>
    </row>
    <row r="6201" spans="2:23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1"/>
    </row>
    <row r="6202" spans="2:23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1"/>
    </row>
    <row r="6203" spans="2:23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1"/>
    </row>
    <row r="6204" spans="2:23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1"/>
    </row>
    <row r="6205" spans="2:23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1"/>
    </row>
    <row r="6206" spans="2:23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1"/>
    </row>
    <row r="6207" spans="2:23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1"/>
    </row>
    <row r="6208" spans="2:23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1"/>
    </row>
    <row r="6209" spans="2:23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1"/>
    </row>
    <row r="6210" spans="2:23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1"/>
    </row>
    <row r="6211" spans="2:23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1"/>
    </row>
    <row r="6212" spans="2:23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1"/>
    </row>
    <row r="6213" spans="2:23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1"/>
    </row>
    <row r="6214" spans="2:23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1"/>
    </row>
    <row r="6215" spans="2:23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1"/>
    </row>
    <row r="6216" spans="2:23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1"/>
    </row>
    <row r="6217" spans="2:23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1"/>
    </row>
    <row r="6218" spans="2:23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1"/>
    </row>
    <row r="6219" spans="2:23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1"/>
    </row>
    <row r="6220" spans="2:23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1"/>
    </row>
    <row r="6221" spans="2:23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1"/>
    </row>
    <row r="6222" spans="2:23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1"/>
    </row>
    <row r="6223" spans="2:23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1"/>
    </row>
    <row r="6224" spans="2:23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1"/>
    </row>
    <row r="6225" spans="2:23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1"/>
    </row>
    <row r="6226" spans="2:23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1"/>
    </row>
    <row r="6227" spans="2:23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1"/>
    </row>
    <row r="6228" spans="2:23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1"/>
    </row>
    <row r="6229" spans="2:23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1"/>
    </row>
    <row r="6230" spans="2:23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1"/>
    </row>
    <row r="6231" spans="2:23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1"/>
    </row>
    <row r="6232" spans="2:23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1"/>
    </row>
    <row r="6233" spans="2:23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1"/>
    </row>
    <row r="6234" spans="2:23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1"/>
    </row>
    <row r="6235" spans="2:23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1"/>
    </row>
    <row r="6236" spans="2:23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1"/>
    </row>
    <row r="6237" spans="2:23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1"/>
    </row>
    <row r="6238" spans="2:23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1"/>
    </row>
    <row r="6239" spans="2:23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1"/>
    </row>
    <row r="6240" spans="2:23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1"/>
    </row>
    <row r="6241" spans="2:23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1"/>
    </row>
    <row r="6242" spans="2:23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1"/>
    </row>
    <row r="6243" spans="2:23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1"/>
    </row>
    <row r="6244" spans="2:23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1"/>
    </row>
    <row r="6245" spans="2:23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1"/>
    </row>
    <row r="6246" spans="2:23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1"/>
    </row>
    <row r="6247" spans="2:23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1"/>
    </row>
    <row r="6248" spans="2:23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1"/>
    </row>
    <row r="6249" spans="2:23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1"/>
    </row>
    <row r="6250" spans="2:23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1"/>
    </row>
    <row r="6251" spans="2:23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1"/>
    </row>
    <row r="6252" spans="2:23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1"/>
    </row>
    <row r="6253" spans="2:23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1"/>
    </row>
    <row r="6254" spans="2:23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1"/>
    </row>
    <row r="6255" spans="2:23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1"/>
    </row>
    <row r="6256" spans="2:23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1"/>
    </row>
    <row r="6257" spans="2:23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1"/>
    </row>
    <row r="6258" spans="2:23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1"/>
    </row>
    <row r="6259" spans="2:23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1"/>
    </row>
    <row r="6260" spans="2:23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1"/>
    </row>
    <row r="6261" spans="2:23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1"/>
    </row>
    <row r="6262" spans="2:23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1"/>
    </row>
    <row r="6263" spans="2:23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1"/>
    </row>
    <row r="6264" spans="2:23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1"/>
    </row>
    <row r="6265" spans="2:23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1"/>
    </row>
    <row r="6266" spans="2:23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1"/>
    </row>
    <row r="6267" spans="2:23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1"/>
    </row>
    <row r="6268" spans="2:23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1"/>
    </row>
    <row r="6269" spans="2:23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1"/>
    </row>
    <row r="6270" spans="2:23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1"/>
    </row>
    <row r="6271" spans="2:23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1"/>
    </row>
    <row r="6272" spans="2:23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1"/>
    </row>
    <row r="6273" spans="2:23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1"/>
    </row>
    <row r="6274" spans="2:23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1"/>
    </row>
    <row r="6275" spans="2:23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1"/>
    </row>
    <row r="6276" spans="2:23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1"/>
    </row>
    <row r="6277" spans="2:23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1"/>
    </row>
    <row r="6278" spans="2:23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1"/>
    </row>
    <row r="6279" spans="2:23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1"/>
    </row>
    <row r="6280" spans="2:23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1"/>
    </row>
    <row r="6281" spans="2:23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1"/>
    </row>
    <row r="6282" spans="2:23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1"/>
    </row>
    <row r="6283" spans="2:23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1"/>
    </row>
    <row r="6284" spans="2:23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1"/>
    </row>
    <row r="6285" spans="2:23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1"/>
    </row>
    <row r="6286" spans="2:23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1"/>
    </row>
    <row r="6287" spans="2:23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1"/>
    </row>
    <row r="6288" spans="2:23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1"/>
    </row>
    <row r="6289" spans="2:23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1"/>
    </row>
    <row r="6290" spans="2:23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1"/>
    </row>
    <row r="6291" spans="2:23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1"/>
    </row>
    <row r="6292" spans="2:23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1"/>
    </row>
    <row r="6293" spans="2:23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1"/>
    </row>
    <row r="6294" spans="2:23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1"/>
    </row>
    <row r="6295" spans="2:23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1"/>
    </row>
    <row r="6296" spans="2:23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1"/>
    </row>
    <row r="6297" spans="2:23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1"/>
    </row>
    <row r="6298" spans="2:23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1"/>
    </row>
    <row r="6299" spans="2:23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1"/>
    </row>
    <row r="6300" spans="2:23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1"/>
    </row>
    <row r="6301" spans="2:23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1"/>
    </row>
    <row r="6302" spans="2:23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1"/>
    </row>
    <row r="6303" spans="2:23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1"/>
    </row>
    <row r="6304" spans="2:23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1"/>
    </row>
    <row r="6305" spans="2:23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1"/>
    </row>
    <row r="6306" spans="2:23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1"/>
    </row>
    <row r="6307" spans="2:23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1"/>
    </row>
    <row r="6308" spans="2:23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1"/>
    </row>
    <row r="6309" spans="2:23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1"/>
    </row>
    <row r="6310" spans="2:23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1"/>
    </row>
    <row r="6311" spans="2:23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1"/>
    </row>
    <row r="6312" spans="2:23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1"/>
    </row>
    <row r="6313" spans="2:23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1"/>
    </row>
    <row r="6314" spans="2:23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1"/>
    </row>
    <row r="6315" spans="2:23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1"/>
    </row>
    <row r="6316" spans="2:23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1"/>
    </row>
    <row r="6317" spans="2:23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1"/>
    </row>
    <row r="6318" spans="2:23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1"/>
    </row>
    <row r="6319" spans="2:23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1"/>
    </row>
    <row r="6320" spans="2:23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1"/>
    </row>
    <row r="6321" spans="2:23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1"/>
    </row>
    <row r="6322" spans="2:23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1"/>
    </row>
    <row r="6323" spans="2:23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1"/>
    </row>
    <row r="6324" spans="2:23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1"/>
    </row>
    <row r="6325" spans="2:23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1"/>
    </row>
    <row r="6326" spans="2:23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1"/>
    </row>
    <row r="6327" spans="2:23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1"/>
    </row>
    <row r="6328" spans="2:23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1"/>
    </row>
    <row r="6329" spans="2:23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1"/>
    </row>
    <row r="6330" spans="2:23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1"/>
    </row>
    <row r="6331" spans="2:23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1"/>
    </row>
    <row r="6332" spans="2:23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1"/>
    </row>
    <row r="6333" spans="2:23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1"/>
    </row>
    <row r="6334" spans="2:23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1"/>
    </row>
    <row r="6335" spans="2:23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1"/>
    </row>
    <row r="6336" spans="2:23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1"/>
    </row>
    <row r="6337" spans="2:23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1"/>
    </row>
    <row r="6338" spans="2:23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1"/>
    </row>
    <row r="6339" spans="2:23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1"/>
    </row>
    <row r="6340" spans="2:23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1"/>
    </row>
    <row r="6341" spans="2:23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1"/>
    </row>
    <row r="6342" spans="2:23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1"/>
    </row>
    <row r="6343" spans="2:23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1"/>
    </row>
    <row r="6344" spans="2:23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1"/>
    </row>
    <row r="6345" spans="2:23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1"/>
    </row>
    <row r="6346" spans="2:23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1"/>
    </row>
    <row r="6347" spans="2:23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1"/>
    </row>
    <row r="6348" spans="2:23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1"/>
    </row>
    <row r="6349" spans="2:23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1"/>
    </row>
    <row r="6350" spans="2:23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1"/>
    </row>
    <row r="6351" spans="2:23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1"/>
    </row>
    <row r="6352" spans="2:23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1"/>
    </row>
    <row r="6353" spans="2:23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1"/>
    </row>
    <row r="6354" spans="2:23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1"/>
    </row>
    <row r="6355" spans="2:23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1"/>
    </row>
    <row r="6356" spans="2:23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1"/>
    </row>
    <row r="6357" spans="2:23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1"/>
    </row>
    <row r="6358" spans="2:23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1"/>
    </row>
    <row r="6359" spans="2:23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1"/>
    </row>
    <row r="6360" spans="2:23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1"/>
    </row>
    <row r="6361" spans="2:23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1"/>
    </row>
    <row r="6362" spans="2:23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1"/>
    </row>
    <row r="6363" spans="2:23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1"/>
    </row>
    <row r="6364" spans="2:23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1"/>
    </row>
    <row r="6365" spans="2:23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1"/>
    </row>
    <row r="6366" spans="2:23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1"/>
    </row>
    <row r="6367" spans="2:23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1"/>
    </row>
    <row r="6368" spans="2:23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1"/>
    </row>
    <row r="6369" spans="2:23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1"/>
    </row>
    <row r="6370" spans="2:23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1"/>
    </row>
    <row r="6371" spans="2:23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1"/>
    </row>
    <row r="6372" spans="2:23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1"/>
    </row>
    <row r="6373" spans="2:23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1"/>
    </row>
    <row r="6374" spans="2:23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1"/>
    </row>
    <row r="6375" spans="2:23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1"/>
    </row>
    <row r="6376" spans="2:23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1"/>
    </row>
    <row r="6377" spans="2:23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1"/>
    </row>
    <row r="6378" spans="2:23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1"/>
    </row>
    <row r="6379" spans="2:23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1"/>
    </row>
    <row r="6380" spans="2:23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1"/>
    </row>
    <row r="6381" spans="2:23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1"/>
    </row>
    <row r="6382" spans="2:23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1"/>
    </row>
    <row r="6383" spans="2:23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1"/>
    </row>
    <row r="6384" spans="2:23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1"/>
    </row>
    <row r="6385" spans="2:23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1"/>
    </row>
    <row r="6386" spans="2:23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1"/>
    </row>
    <row r="6387" spans="2:23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1"/>
    </row>
    <row r="6388" spans="2:23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1"/>
    </row>
    <row r="6389" spans="2:23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1"/>
    </row>
    <row r="6390" spans="2:23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1"/>
    </row>
    <row r="6391" spans="2:23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1"/>
    </row>
    <row r="6392" spans="2:23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1"/>
    </row>
    <row r="6393" spans="2:23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1"/>
    </row>
    <row r="6394" spans="2:23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1"/>
    </row>
    <row r="6395" spans="2:23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1"/>
    </row>
    <row r="6396" spans="2:23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1"/>
    </row>
    <row r="6397" spans="2:23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1"/>
    </row>
    <row r="6398" spans="2:23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1"/>
    </row>
    <row r="6399" spans="2:23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1"/>
    </row>
    <row r="6400" spans="2:23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1"/>
    </row>
    <row r="6401" spans="2:23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1"/>
    </row>
    <row r="6402" spans="2:23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1"/>
    </row>
    <row r="6403" spans="2:23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1"/>
    </row>
    <row r="6404" spans="2:23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1"/>
    </row>
    <row r="6405" spans="2:23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1"/>
    </row>
    <row r="6406" spans="2:23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1"/>
    </row>
    <row r="6407" spans="2:23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1"/>
    </row>
    <row r="6408" spans="2:23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1"/>
    </row>
    <row r="6409" spans="2:23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1"/>
    </row>
    <row r="6410" spans="2:23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1"/>
    </row>
    <row r="6411" spans="2:23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1"/>
    </row>
    <row r="6412" spans="2:23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1"/>
    </row>
    <row r="6413" spans="2:23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1"/>
    </row>
    <row r="6414" spans="2:23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1"/>
    </row>
    <row r="6415" spans="2:23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1"/>
    </row>
    <row r="6416" spans="2:23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1"/>
    </row>
    <row r="6417" spans="2:23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1"/>
    </row>
    <row r="6418" spans="2:23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1"/>
    </row>
    <row r="6419" spans="2:23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1"/>
    </row>
    <row r="6420" spans="2:23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1"/>
    </row>
    <row r="6421" spans="2:23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1"/>
    </row>
    <row r="6422" spans="2:23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1"/>
    </row>
    <row r="6423" spans="2:23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1"/>
    </row>
    <row r="6424" spans="2:23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1"/>
    </row>
    <row r="6425" spans="2:23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1"/>
    </row>
    <row r="6426" spans="2:23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1"/>
    </row>
    <row r="6427" spans="2:23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1"/>
    </row>
    <row r="6428" spans="2:23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1"/>
    </row>
    <row r="6429" spans="2:23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1"/>
    </row>
    <row r="6430" spans="2:23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1"/>
    </row>
    <row r="6431" spans="2:23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1"/>
    </row>
    <row r="6432" spans="2:23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1"/>
    </row>
    <row r="6433" spans="2:23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1"/>
    </row>
    <row r="6434" spans="2:23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1"/>
    </row>
    <row r="6435" spans="2:23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1"/>
    </row>
    <row r="6436" spans="2:23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1"/>
    </row>
    <row r="6437" spans="2:23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1"/>
    </row>
    <row r="6438" spans="2:23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1"/>
    </row>
    <row r="6439" spans="2:23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1"/>
    </row>
    <row r="6440" spans="2:23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1"/>
    </row>
    <row r="6441" spans="2:23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1"/>
    </row>
    <row r="6442" spans="2:23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1"/>
    </row>
    <row r="6443" spans="2:23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1"/>
    </row>
    <row r="6444" spans="2:23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1"/>
    </row>
    <row r="6445" spans="2:23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1"/>
    </row>
    <row r="6446" spans="2:23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1"/>
    </row>
    <row r="6447" spans="2:23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1"/>
    </row>
    <row r="6448" spans="2:23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1"/>
    </row>
    <row r="6449" spans="2:23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1"/>
    </row>
    <row r="6450" spans="2:23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1"/>
    </row>
    <row r="6451" spans="2:23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1"/>
    </row>
    <row r="6452" spans="2:23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1"/>
    </row>
    <row r="6453" spans="2:23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1"/>
    </row>
    <row r="6454" spans="2:23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1"/>
    </row>
    <row r="6455" spans="2:23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1"/>
    </row>
    <row r="6456" spans="2:23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1"/>
    </row>
    <row r="6457" spans="2:23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1"/>
    </row>
    <row r="6458" spans="2:23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1"/>
    </row>
    <row r="6459" spans="2:23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1"/>
    </row>
    <row r="6460" spans="2:23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1"/>
    </row>
    <row r="6461" spans="2:23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1"/>
    </row>
    <row r="6462" spans="2:23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1"/>
    </row>
    <row r="6463" spans="2:23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1"/>
    </row>
    <row r="6464" spans="2:23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1"/>
    </row>
    <row r="6465" spans="2:23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1"/>
    </row>
    <row r="6466" spans="2:23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1"/>
    </row>
    <row r="6467" spans="2:23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1"/>
    </row>
    <row r="6468" spans="2:23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1"/>
    </row>
    <row r="6469" spans="2:23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1"/>
    </row>
    <row r="6470" spans="2:23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1"/>
    </row>
    <row r="6471" spans="2:23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1"/>
    </row>
    <row r="6472" spans="2:23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1"/>
    </row>
    <row r="6473" spans="2:23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1"/>
    </row>
    <row r="6474" spans="2:23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1"/>
    </row>
    <row r="6475" spans="2:23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1"/>
    </row>
    <row r="6476" spans="2:23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1"/>
    </row>
    <row r="6477" spans="2:23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1"/>
    </row>
    <row r="6478" spans="2:23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1"/>
    </row>
    <row r="6479" spans="2:23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1"/>
    </row>
    <row r="6480" spans="2:23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1"/>
    </row>
    <row r="6481" spans="2:23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1"/>
    </row>
    <row r="6482" spans="2:23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1"/>
    </row>
    <row r="6483" spans="2:23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1"/>
    </row>
    <row r="6484" spans="2:23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1"/>
    </row>
    <row r="6485" spans="2:23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1"/>
    </row>
    <row r="6486" spans="2:23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1"/>
    </row>
    <row r="6487" spans="2:23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1"/>
    </row>
    <row r="6488" spans="2:23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1"/>
    </row>
    <row r="6489" spans="2:23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1"/>
    </row>
    <row r="6490" spans="2:23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1"/>
    </row>
    <row r="6491" spans="2:23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1"/>
    </row>
    <row r="6492" spans="2:23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1"/>
    </row>
    <row r="6493" spans="2:23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1"/>
    </row>
    <row r="6494" spans="2:23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1"/>
    </row>
    <row r="6495" spans="2:23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1"/>
    </row>
    <row r="6496" spans="2:23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1"/>
    </row>
    <row r="6497" spans="2:23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1"/>
    </row>
    <row r="6498" spans="2:23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1"/>
    </row>
    <row r="6499" spans="2:23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1"/>
    </row>
    <row r="6500" spans="2:23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1"/>
    </row>
    <row r="6501" spans="2:23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1"/>
    </row>
    <row r="6502" spans="2:23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1"/>
    </row>
    <row r="6503" spans="2:23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1"/>
    </row>
    <row r="6504" spans="2:23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1"/>
    </row>
    <row r="6505" spans="2:23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1"/>
    </row>
    <row r="6506" spans="2:23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1"/>
    </row>
    <row r="6507" spans="2:23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1"/>
    </row>
    <row r="6508" spans="2:23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1"/>
    </row>
    <row r="6509" spans="2:23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1"/>
    </row>
    <row r="6510" spans="2:23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1"/>
    </row>
    <row r="6511" spans="2:23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1"/>
    </row>
    <row r="6512" spans="2:23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1"/>
    </row>
    <row r="6513" spans="2:23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1"/>
    </row>
    <row r="6514" spans="2:23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1"/>
    </row>
    <row r="6515" spans="2:23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1"/>
    </row>
    <row r="6516" spans="2:23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1"/>
    </row>
    <row r="6517" spans="2:23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1"/>
    </row>
    <row r="6518" spans="2:23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1"/>
    </row>
    <row r="6519" spans="2:23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1"/>
    </row>
    <row r="6520" spans="2:23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1"/>
    </row>
    <row r="6521" spans="2:23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1"/>
    </row>
    <row r="6522" spans="2:23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1"/>
    </row>
    <row r="6523" spans="2:23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1"/>
    </row>
    <row r="6524" spans="2:23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1"/>
    </row>
    <row r="6525" spans="2:23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1"/>
    </row>
    <row r="6526" spans="2:23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1"/>
    </row>
    <row r="6527" spans="2:23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1"/>
    </row>
    <row r="6528" spans="2:23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1"/>
    </row>
    <row r="6529" spans="2:23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1"/>
    </row>
    <row r="6530" spans="2:23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1"/>
    </row>
    <row r="6531" spans="2:23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1"/>
    </row>
    <row r="6532" spans="2:23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1"/>
    </row>
    <row r="6533" spans="2:23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1"/>
    </row>
    <row r="6534" spans="2:23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1"/>
    </row>
    <row r="6535" spans="2:23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1"/>
    </row>
    <row r="6536" spans="2:23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1"/>
    </row>
    <row r="6537" spans="2:23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1"/>
    </row>
    <row r="6538" spans="2:23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1"/>
    </row>
    <row r="6539" spans="2:23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1"/>
    </row>
    <row r="6540" spans="2:23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1"/>
    </row>
    <row r="6541" spans="2:23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1"/>
    </row>
    <row r="6542" spans="2:23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1"/>
    </row>
    <row r="6543" spans="2:23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1"/>
    </row>
    <row r="6544" spans="2:23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1"/>
    </row>
    <row r="6545" spans="2:23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1"/>
    </row>
    <row r="6546" spans="2:23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1"/>
    </row>
    <row r="6547" spans="2:23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1"/>
    </row>
    <row r="6548" spans="2:23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1"/>
    </row>
    <row r="6549" spans="2:23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1"/>
    </row>
    <row r="6550" spans="2:23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1"/>
    </row>
    <row r="6551" spans="2:23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1"/>
    </row>
    <row r="6552" spans="2:23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1"/>
    </row>
    <row r="6553" spans="2:23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1"/>
    </row>
    <row r="6554" spans="2:23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1"/>
    </row>
    <row r="6555" spans="2:23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1"/>
    </row>
    <row r="6556" spans="2:23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1"/>
    </row>
    <row r="6557" spans="2:23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1"/>
    </row>
    <row r="6558" spans="2:23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1"/>
    </row>
    <row r="6559" spans="2:23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1"/>
    </row>
    <row r="6560" spans="2:23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1"/>
    </row>
    <row r="6561" spans="2:23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1"/>
    </row>
    <row r="6562" spans="2:23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1"/>
    </row>
    <row r="6563" spans="2:23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1"/>
    </row>
    <row r="6564" spans="2:23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1"/>
    </row>
    <row r="6565" spans="2:23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1"/>
    </row>
    <row r="6566" spans="2:23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1"/>
    </row>
    <row r="6567" spans="2:23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1"/>
    </row>
    <row r="6568" spans="2:23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1"/>
    </row>
    <row r="6569" spans="2:23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1"/>
    </row>
    <row r="6570" spans="2:23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1"/>
    </row>
    <row r="6571" spans="2:23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1"/>
    </row>
    <row r="6572" spans="2:23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1"/>
    </row>
    <row r="6573" spans="2:23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1"/>
    </row>
    <row r="6574" spans="2:23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1"/>
    </row>
    <row r="6575" spans="2:23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1"/>
    </row>
    <row r="6576" spans="2:23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1"/>
    </row>
    <row r="6577" spans="2:23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1"/>
    </row>
    <row r="6578" spans="2:23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1"/>
    </row>
    <row r="6579" spans="2:23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1"/>
    </row>
    <row r="6580" spans="2:23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1"/>
    </row>
    <row r="6581" spans="2:23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1"/>
    </row>
    <row r="6582" spans="2:23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1"/>
    </row>
    <row r="6583" spans="2:23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1"/>
    </row>
    <row r="6584" spans="2:23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1"/>
    </row>
    <row r="6585" spans="2:23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1"/>
    </row>
    <row r="6586" spans="2:23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1"/>
    </row>
    <row r="6587" spans="2:23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1"/>
    </row>
    <row r="6588" spans="2:23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1"/>
    </row>
    <row r="6589" spans="2:23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1"/>
    </row>
    <row r="6590" spans="2:23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1"/>
    </row>
    <row r="6591" spans="2:23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1"/>
    </row>
    <row r="6592" spans="2:23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1"/>
    </row>
    <row r="6593" spans="2:23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1"/>
    </row>
    <row r="6594" spans="2:23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1"/>
    </row>
    <row r="6595" spans="2:23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1"/>
    </row>
    <row r="6596" spans="2:23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1"/>
    </row>
    <row r="6597" spans="2:23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1"/>
    </row>
    <row r="6598" spans="2:23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1"/>
    </row>
    <row r="6599" spans="2:23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1"/>
    </row>
    <row r="6600" spans="2:23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1"/>
    </row>
    <row r="6601" spans="2:23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1"/>
    </row>
    <row r="6602" spans="2:23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1"/>
    </row>
    <row r="6603" spans="2:23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1"/>
    </row>
    <row r="6604" spans="2:23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1"/>
    </row>
    <row r="6605" spans="2:23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1"/>
    </row>
    <row r="6606" spans="2:23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1"/>
    </row>
    <row r="6607" spans="2:23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1"/>
    </row>
    <row r="6608" spans="2:23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1"/>
    </row>
    <row r="6609" spans="2:23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1"/>
    </row>
    <row r="6610" spans="2:23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1"/>
    </row>
    <row r="6611" spans="2:23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1"/>
    </row>
    <row r="6612" spans="2:23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1"/>
    </row>
    <row r="6613" spans="2:23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1"/>
    </row>
    <row r="6614" spans="2:23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1"/>
    </row>
    <row r="6615" spans="2:23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1"/>
    </row>
    <row r="6616" spans="2:23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1"/>
    </row>
    <row r="6617" spans="2:23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1"/>
    </row>
    <row r="6618" spans="2:23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1"/>
    </row>
    <row r="6619" spans="2:23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1"/>
    </row>
    <row r="6620" spans="2:23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1"/>
    </row>
    <row r="6621" spans="2:23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1"/>
    </row>
    <row r="6622" spans="2:23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1"/>
    </row>
    <row r="6623" spans="2:23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1"/>
    </row>
    <row r="6624" spans="2:23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1"/>
    </row>
    <row r="6625" spans="2:23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1"/>
    </row>
    <row r="6626" spans="2:23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1"/>
    </row>
    <row r="6627" spans="2:23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1"/>
    </row>
    <row r="6628" spans="2:23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1"/>
    </row>
    <row r="6629" spans="2:23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1"/>
    </row>
    <row r="6630" spans="2:23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1"/>
    </row>
    <row r="6631" spans="2:23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1"/>
    </row>
    <row r="6632" spans="2:23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1"/>
    </row>
    <row r="6633" spans="2:23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1"/>
    </row>
    <row r="6634" spans="2:23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1"/>
    </row>
    <row r="6635" spans="2:23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1"/>
    </row>
    <row r="6636" spans="2:23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1"/>
    </row>
    <row r="6637" spans="2:23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1"/>
    </row>
    <row r="6638" spans="2:23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1"/>
    </row>
    <row r="6639" spans="2:23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1"/>
    </row>
    <row r="6640" spans="2:23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1"/>
    </row>
    <row r="6641" spans="2:23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1"/>
    </row>
    <row r="6642" spans="2:23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1"/>
    </row>
    <row r="6643" spans="2:23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1"/>
    </row>
    <row r="6644" spans="2:23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1"/>
    </row>
    <row r="6645" spans="2:23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1"/>
    </row>
    <row r="6646" spans="2:23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1"/>
    </row>
    <row r="6647" spans="2:23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1"/>
    </row>
    <row r="6648" spans="2:23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1"/>
    </row>
    <row r="6649" spans="2:23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1"/>
    </row>
    <row r="6650" spans="2:23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1"/>
    </row>
    <row r="6651" spans="2:23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1"/>
    </row>
    <row r="6652" spans="2:23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1"/>
    </row>
    <row r="6653" spans="2:23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1"/>
    </row>
    <row r="6654" spans="2:23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1"/>
    </row>
    <row r="6655" spans="2:23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1"/>
    </row>
    <row r="6656" spans="2:23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1"/>
    </row>
    <row r="6657" spans="2:23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1"/>
    </row>
    <row r="6658" spans="2:23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1"/>
    </row>
    <row r="6659" spans="2:23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1"/>
    </row>
    <row r="6660" spans="2:23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1"/>
    </row>
    <row r="6661" spans="2:23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1"/>
    </row>
    <row r="6662" spans="2:23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1"/>
    </row>
    <row r="6663" spans="2:23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1"/>
    </row>
    <row r="6664" spans="2:23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1"/>
    </row>
    <row r="6665" spans="2:23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1"/>
    </row>
    <row r="6666" spans="2:23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1"/>
    </row>
    <row r="6667" spans="2:23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1"/>
    </row>
    <row r="6668" spans="2:23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1"/>
    </row>
    <row r="6669" spans="2:23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1"/>
    </row>
    <row r="6670" spans="2:23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1"/>
    </row>
    <row r="6671" spans="2:23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1"/>
    </row>
    <row r="6672" spans="2:23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1"/>
    </row>
    <row r="6673" spans="2:23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1"/>
    </row>
    <row r="6674" spans="2:23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1"/>
    </row>
    <row r="6675" spans="2:23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1"/>
    </row>
    <row r="6676" spans="2:23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1"/>
    </row>
    <row r="6677" spans="2:23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1"/>
    </row>
    <row r="6678" spans="2:23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1"/>
    </row>
    <row r="6679" spans="2:23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1"/>
    </row>
    <row r="6680" spans="2:23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1"/>
    </row>
    <row r="6681" spans="2:23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1"/>
    </row>
    <row r="6682" spans="2:23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1"/>
    </row>
    <row r="6683" spans="2:23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1"/>
    </row>
    <row r="6684" spans="2:23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1"/>
    </row>
    <row r="6685" spans="2:23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1"/>
    </row>
    <row r="6686" spans="2:23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1"/>
    </row>
    <row r="6687" spans="2:23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1"/>
    </row>
    <row r="6688" spans="2:23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1"/>
    </row>
    <row r="6689" spans="2:23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1"/>
    </row>
    <row r="6690" spans="2:23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1"/>
    </row>
    <row r="6691" spans="2:23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1"/>
    </row>
    <row r="6692" spans="2:23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1"/>
    </row>
    <row r="6693" spans="2:23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1"/>
    </row>
    <row r="6694" spans="2:23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1"/>
    </row>
    <row r="6695" spans="2:23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1"/>
    </row>
    <row r="6696" spans="2:23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1"/>
    </row>
    <row r="6697" spans="2:23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1"/>
    </row>
    <row r="6698" spans="2:23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1"/>
    </row>
    <row r="6699" spans="2:23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1"/>
    </row>
    <row r="6700" spans="2:23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1"/>
    </row>
    <row r="6701" spans="2:23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1"/>
    </row>
    <row r="6702" spans="2:23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1"/>
    </row>
    <row r="6703" spans="2:23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1"/>
    </row>
    <row r="6704" spans="2:23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1"/>
    </row>
    <row r="6705" spans="2:23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1"/>
    </row>
    <row r="6706" spans="2:23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1"/>
    </row>
    <row r="6707" spans="2:23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1"/>
    </row>
    <row r="6708" spans="2:23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1"/>
    </row>
    <row r="6709" spans="2:23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1"/>
    </row>
    <row r="6710" spans="2:23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1"/>
    </row>
    <row r="6711" spans="2:23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1"/>
    </row>
    <row r="6712" spans="2:23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1"/>
    </row>
    <row r="6713" spans="2:23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1"/>
    </row>
    <row r="6714" spans="2:23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1"/>
    </row>
    <row r="6715" spans="2:23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1"/>
    </row>
    <row r="6716" spans="2:23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1"/>
    </row>
    <row r="6717" spans="2:23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1"/>
    </row>
    <row r="6718" spans="2:23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1"/>
    </row>
    <row r="6719" spans="2:23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1"/>
    </row>
    <row r="6720" spans="2:23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1"/>
    </row>
    <row r="6721" spans="2:23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1"/>
    </row>
    <row r="6722" spans="2:23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1"/>
    </row>
    <row r="6723" spans="2:23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1"/>
    </row>
    <row r="6724" spans="2:23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1"/>
    </row>
    <row r="6725" spans="2:23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1"/>
    </row>
    <row r="6726" spans="2:23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1"/>
    </row>
    <row r="6727" spans="2:23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1"/>
    </row>
    <row r="6728" spans="2:23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1"/>
    </row>
    <row r="6729" spans="2:23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1"/>
    </row>
    <row r="6730" spans="2:23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1"/>
    </row>
    <row r="6731" spans="2:23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1"/>
    </row>
    <row r="6732" spans="2:23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1"/>
    </row>
    <row r="6733" spans="2:23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1"/>
    </row>
    <row r="6734" spans="2:23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1"/>
    </row>
    <row r="6735" spans="2:23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1"/>
    </row>
    <row r="6736" spans="2:23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1"/>
    </row>
    <row r="6737" spans="2:23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1"/>
    </row>
    <row r="6738" spans="2:23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1"/>
    </row>
    <row r="6739" spans="2:23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1"/>
    </row>
    <row r="6740" spans="2:23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1"/>
    </row>
    <row r="6741" spans="2:23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1"/>
    </row>
    <row r="6742" spans="2:23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1"/>
    </row>
    <row r="6743" spans="2:23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1"/>
    </row>
    <row r="6744" spans="2:23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1"/>
    </row>
    <row r="6745" spans="2:23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1"/>
    </row>
    <row r="6746" spans="2:23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1"/>
    </row>
    <row r="6747" spans="2:23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1"/>
    </row>
    <row r="6748" spans="2:23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1"/>
    </row>
    <row r="6749" spans="2:23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1"/>
    </row>
    <row r="6750" spans="2:23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1"/>
    </row>
    <row r="6751" spans="2:23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1"/>
    </row>
    <row r="6752" spans="2:23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1"/>
    </row>
    <row r="6753" spans="2:23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1"/>
    </row>
    <row r="6754" spans="2:23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1"/>
    </row>
    <row r="6755" spans="2:23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1"/>
    </row>
    <row r="6756" spans="2:23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1"/>
    </row>
    <row r="6757" spans="2:23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1"/>
    </row>
    <row r="6758" spans="2:23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1"/>
    </row>
    <row r="6759" spans="2:23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1"/>
    </row>
    <row r="6760" spans="2:23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1"/>
    </row>
    <row r="6761" spans="2:23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1"/>
    </row>
    <row r="6762" spans="2:23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1"/>
    </row>
    <row r="6763" spans="2:23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1"/>
    </row>
    <row r="6764" spans="2:23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1"/>
    </row>
    <row r="6765" spans="2:23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1"/>
    </row>
    <row r="6766" spans="2:23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1"/>
    </row>
    <row r="6767" spans="2:23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1"/>
    </row>
    <row r="6768" spans="2:23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1"/>
    </row>
    <row r="6769" spans="2:23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1"/>
    </row>
    <row r="6770" spans="2:23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1"/>
    </row>
    <row r="6771" spans="2:23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1"/>
    </row>
    <row r="6772" spans="2:23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1"/>
    </row>
    <row r="6773" spans="2:23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1"/>
    </row>
    <row r="6774" spans="2:23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1"/>
    </row>
    <row r="6775" spans="2:23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1"/>
    </row>
    <row r="6776" spans="2:23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1"/>
    </row>
    <row r="6777" spans="2:23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1"/>
    </row>
    <row r="6778" spans="2:23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1"/>
    </row>
    <row r="6779" spans="2:23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1"/>
    </row>
    <row r="6780" spans="2:23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1"/>
    </row>
    <row r="6781" spans="2:23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1"/>
    </row>
    <row r="6782" spans="2:23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1"/>
    </row>
    <row r="6783" spans="2:23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1"/>
    </row>
    <row r="6784" spans="2:23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1"/>
    </row>
    <row r="6785" spans="2:23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1"/>
    </row>
    <row r="6786" spans="2:23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1"/>
    </row>
    <row r="6787" spans="2:23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1"/>
    </row>
    <row r="6788" spans="2:23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1"/>
    </row>
    <row r="6789" spans="2:23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1"/>
    </row>
    <row r="6790" spans="2:23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1"/>
    </row>
    <row r="6791" spans="2:23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1"/>
    </row>
    <row r="6792" spans="2:23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1"/>
    </row>
    <row r="6793" spans="2:23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1"/>
    </row>
    <row r="6794" spans="2:23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1"/>
    </row>
    <row r="6795" spans="2:23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1"/>
    </row>
    <row r="6796" spans="2:23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1"/>
    </row>
    <row r="6797" spans="2:23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1"/>
    </row>
    <row r="6798" spans="2:23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1"/>
    </row>
    <row r="6799" spans="2:23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1"/>
    </row>
    <row r="6800" spans="2:23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1"/>
    </row>
    <row r="6801" spans="2:23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1"/>
    </row>
    <row r="6802" spans="2:23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1"/>
    </row>
    <row r="6803" spans="2:23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1"/>
    </row>
    <row r="6804" spans="2:23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1"/>
    </row>
    <row r="6805" spans="2:23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1"/>
    </row>
    <row r="6806" spans="2:23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1"/>
    </row>
    <row r="6807" spans="2:23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1"/>
    </row>
    <row r="6808" spans="2:23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1"/>
    </row>
    <row r="6809" spans="2:23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1"/>
    </row>
    <row r="6810" spans="2:23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1"/>
    </row>
    <row r="6811" spans="2:23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1"/>
    </row>
    <row r="6812" spans="2:23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1"/>
    </row>
    <row r="6813" spans="2:23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1"/>
    </row>
    <row r="6814" spans="2:23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1"/>
    </row>
    <row r="6815" spans="2:23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1"/>
    </row>
    <row r="6816" spans="2:23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1"/>
    </row>
    <row r="6817" spans="2:23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1"/>
    </row>
    <row r="6818" spans="2:23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1"/>
    </row>
    <row r="6819" spans="2:23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1"/>
    </row>
    <row r="6820" spans="2:23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1"/>
    </row>
    <row r="6821" spans="2:23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1"/>
    </row>
    <row r="6822" spans="2:23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1"/>
    </row>
    <row r="6823" spans="2:23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1"/>
    </row>
    <row r="6824" spans="2:23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1"/>
    </row>
    <row r="6825" spans="2:23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1"/>
    </row>
    <row r="6826" spans="2:23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1"/>
    </row>
    <row r="6827" spans="2:23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1"/>
    </row>
    <row r="6828" spans="2:23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1"/>
    </row>
    <row r="6829" spans="2:23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1"/>
    </row>
    <row r="6830" spans="2:23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1"/>
    </row>
    <row r="6831" spans="2:23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1"/>
    </row>
    <row r="6832" spans="2:23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1"/>
    </row>
    <row r="6833" spans="2:23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1"/>
    </row>
    <row r="6834" spans="2:23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1"/>
    </row>
    <row r="6835" spans="2:23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1"/>
    </row>
    <row r="6836" spans="2:23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1"/>
    </row>
    <row r="6837" spans="2:23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1"/>
    </row>
    <row r="6838" spans="2:23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1"/>
    </row>
    <row r="6839" spans="2:23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1"/>
    </row>
    <row r="6840" spans="2:23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1"/>
    </row>
    <row r="6841" spans="2:23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1"/>
    </row>
    <row r="6842" spans="2:23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1"/>
    </row>
    <row r="6843" spans="2:23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1"/>
    </row>
    <row r="6844" spans="2:23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1"/>
    </row>
    <row r="6845" spans="2:23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1"/>
    </row>
    <row r="6846" spans="2:23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1"/>
    </row>
    <row r="6847" spans="2:23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1"/>
    </row>
    <row r="6848" spans="2:23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1"/>
    </row>
    <row r="6849" spans="2:23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1"/>
    </row>
    <row r="6850" spans="2:23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1"/>
    </row>
    <row r="6851" spans="2:23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1"/>
    </row>
    <row r="6852" spans="2:23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1"/>
    </row>
    <row r="6853" spans="2:23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1"/>
    </row>
    <row r="6854" spans="2:23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1"/>
    </row>
    <row r="6855" spans="2:23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1"/>
    </row>
    <row r="6856" spans="2:23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1"/>
    </row>
    <row r="6857" spans="2:23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1"/>
    </row>
    <row r="6858" spans="2:23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1"/>
    </row>
    <row r="6859" spans="2:23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1"/>
    </row>
    <row r="6860" spans="2:23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1"/>
    </row>
    <row r="6861" spans="2:23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1"/>
    </row>
    <row r="6862" spans="2:23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1"/>
    </row>
    <row r="6863" spans="2:23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1"/>
    </row>
    <row r="6864" spans="2:23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1"/>
    </row>
    <row r="6865" spans="2:23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1"/>
    </row>
    <row r="6866" spans="2:23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1"/>
    </row>
    <row r="6867" spans="2:23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1"/>
    </row>
    <row r="6868" spans="2:23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1"/>
    </row>
    <row r="6869" spans="2:23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1"/>
    </row>
    <row r="6870" spans="2:23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1"/>
    </row>
    <row r="6871" spans="2:23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1"/>
    </row>
    <row r="6872" spans="2:23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1"/>
    </row>
    <row r="6873" spans="2:23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1"/>
    </row>
    <row r="6874" spans="2:23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1"/>
    </row>
    <row r="6875" spans="2:23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1"/>
    </row>
    <row r="6876" spans="2:23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1"/>
    </row>
    <row r="6877" spans="2:23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1"/>
    </row>
    <row r="6878" spans="2:23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1"/>
    </row>
    <row r="6879" spans="2:23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1"/>
    </row>
    <row r="6880" spans="2:23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1"/>
    </row>
    <row r="6881" spans="2:23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1"/>
    </row>
    <row r="6882" spans="2:23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1"/>
    </row>
    <row r="6883" spans="2:23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1"/>
    </row>
    <row r="6884" spans="2:23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1"/>
    </row>
    <row r="6885" spans="2:23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1"/>
    </row>
    <row r="6886" spans="2:23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1"/>
    </row>
    <row r="6887" spans="2:23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1"/>
    </row>
    <row r="6888" spans="2:23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1"/>
    </row>
    <row r="6889" spans="2:23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1"/>
    </row>
    <row r="6890" spans="2:23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1"/>
    </row>
    <row r="6891" spans="2:23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1"/>
    </row>
    <row r="6892" spans="2:23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1"/>
    </row>
    <row r="6893" spans="2:23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1"/>
    </row>
    <row r="6894" spans="2:23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1"/>
    </row>
    <row r="6895" spans="2:23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1"/>
    </row>
    <row r="6896" spans="2:23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1"/>
    </row>
    <row r="6897" spans="2:23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1"/>
    </row>
    <row r="6898" spans="2:23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1"/>
    </row>
    <row r="6899" spans="2:23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1"/>
    </row>
    <row r="6900" spans="2:23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1"/>
    </row>
    <row r="6901" spans="2:23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1"/>
    </row>
    <row r="6902" spans="2:23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1"/>
    </row>
    <row r="6903" spans="2:23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1"/>
    </row>
    <row r="6904" spans="2:23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1"/>
    </row>
    <row r="6905" spans="2:23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1"/>
    </row>
    <row r="6906" spans="2:23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1"/>
    </row>
    <row r="6907" spans="2:23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1"/>
    </row>
    <row r="6908" spans="2:23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1"/>
    </row>
    <row r="6909" spans="2:23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1"/>
    </row>
    <row r="6910" spans="2:23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1"/>
    </row>
    <row r="6911" spans="2:23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1"/>
    </row>
    <row r="6912" spans="2:23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1"/>
    </row>
    <row r="6913" spans="2:23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1"/>
    </row>
    <row r="6914" spans="2:23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1"/>
    </row>
    <row r="6915" spans="2:23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1"/>
    </row>
    <row r="6916" spans="2:23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1"/>
    </row>
    <row r="6917" spans="2:23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1"/>
    </row>
    <row r="6918" spans="2:23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1"/>
    </row>
    <row r="6919" spans="2:23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1"/>
    </row>
    <row r="6920" spans="2:23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1"/>
    </row>
    <row r="6921" spans="2:23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1"/>
    </row>
    <row r="6922" spans="2:23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1"/>
    </row>
    <row r="6923" spans="2:23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1"/>
    </row>
    <row r="6924" spans="2:23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1"/>
    </row>
    <row r="6925" spans="2:23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1"/>
    </row>
    <row r="6926" spans="2:23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1"/>
    </row>
    <row r="6927" spans="2:23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1"/>
    </row>
    <row r="6928" spans="2:23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1"/>
    </row>
    <row r="6929" spans="2:23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1"/>
    </row>
    <row r="6930" spans="2:23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1"/>
    </row>
    <row r="6931" spans="2:23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1"/>
    </row>
    <row r="6932" spans="2:23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1"/>
    </row>
    <row r="6933" spans="2:23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1"/>
    </row>
    <row r="6934" spans="2:23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1"/>
    </row>
    <row r="6935" spans="2:23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1"/>
    </row>
    <row r="6936" spans="2:23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1"/>
    </row>
    <row r="6937" spans="2:23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1"/>
    </row>
    <row r="6938" spans="2:23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1"/>
    </row>
    <row r="6939" spans="2:23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1"/>
    </row>
    <row r="6940" spans="2:23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1"/>
    </row>
    <row r="6941" spans="2:23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1"/>
    </row>
    <row r="6942" spans="2:23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1"/>
    </row>
    <row r="6943" spans="2:23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1"/>
    </row>
    <row r="6944" spans="2:23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1"/>
    </row>
    <row r="6945" spans="2:23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1"/>
    </row>
    <row r="6946" spans="2:23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1"/>
    </row>
    <row r="6947" spans="2:23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1"/>
    </row>
    <row r="6948" spans="2:23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1"/>
    </row>
    <row r="6949" spans="2:23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1"/>
    </row>
    <row r="6950" spans="2:23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1"/>
    </row>
    <row r="6951" spans="2:23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1"/>
    </row>
    <row r="6952" spans="2:23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1"/>
    </row>
    <row r="6953" spans="2:23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1"/>
    </row>
    <row r="6954" spans="2:23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1"/>
    </row>
    <row r="6955" spans="2:23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1"/>
    </row>
    <row r="6956" spans="2:23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1"/>
    </row>
    <row r="6957" spans="2:23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1"/>
    </row>
    <row r="6958" spans="2:23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1"/>
    </row>
    <row r="6959" spans="2:23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1"/>
    </row>
    <row r="6960" spans="2:23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1"/>
    </row>
    <row r="6961" spans="2:23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1"/>
    </row>
    <row r="6962" spans="2:23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1"/>
    </row>
    <row r="6963" spans="2:23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1"/>
    </row>
    <row r="6964" spans="2:23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1"/>
    </row>
    <row r="6965" spans="2:23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1"/>
    </row>
    <row r="6966" spans="2:23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1"/>
    </row>
    <row r="6967" spans="2:23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1"/>
    </row>
    <row r="6968" spans="2:23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1"/>
    </row>
    <row r="6969" spans="2:23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1"/>
    </row>
    <row r="6970" spans="2:23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1"/>
    </row>
    <row r="6971" spans="2:23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1"/>
    </row>
    <row r="6972" spans="2:23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1"/>
    </row>
    <row r="6973" spans="2:23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1"/>
    </row>
    <row r="6974" spans="2:23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1"/>
    </row>
    <row r="6975" spans="2:23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1"/>
    </row>
    <row r="6976" spans="2:23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1"/>
    </row>
    <row r="6977" spans="2:23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1"/>
    </row>
    <row r="6978" spans="2:23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1"/>
    </row>
    <row r="6979" spans="2:23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1"/>
    </row>
    <row r="6980" spans="2:23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1"/>
    </row>
    <row r="6981" spans="2:23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1"/>
    </row>
    <row r="6982" spans="2:23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1"/>
    </row>
    <row r="6983" spans="2:23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1"/>
    </row>
    <row r="6984" spans="2:23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1"/>
    </row>
    <row r="6985" spans="2:23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1"/>
    </row>
    <row r="6986" spans="2:23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1"/>
    </row>
    <row r="6987" spans="2:23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1"/>
    </row>
    <row r="6988" spans="2:23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1"/>
    </row>
    <row r="6989" spans="2:23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1"/>
    </row>
    <row r="6990" spans="2:23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1"/>
    </row>
    <row r="6991" spans="2:23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1"/>
    </row>
    <row r="6992" spans="2:23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1"/>
    </row>
    <row r="6993" spans="2:23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1"/>
    </row>
    <row r="6994" spans="2:23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1"/>
    </row>
    <row r="6995" spans="2:23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1"/>
    </row>
    <row r="6996" spans="2:23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1"/>
    </row>
    <row r="6997" spans="2:23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1"/>
    </row>
    <row r="6998" spans="2:23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1"/>
    </row>
    <row r="6999" spans="2:23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1"/>
    </row>
    <row r="7000" spans="2:23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1"/>
    </row>
    <row r="7001" spans="2:23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1"/>
    </row>
    <row r="7002" spans="2:23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1"/>
    </row>
    <row r="7003" spans="2:23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1"/>
    </row>
    <row r="7004" spans="2:23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1"/>
    </row>
    <row r="7005" spans="2:23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1"/>
    </row>
    <row r="7006" spans="2:23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1"/>
    </row>
    <row r="7007" spans="2:23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1"/>
    </row>
    <row r="7008" spans="2:23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1"/>
    </row>
    <row r="7009" spans="2:23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1"/>
    </row>
    <row r="7010" spans="2:23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1"/>
    </row>
    <row r="7011" spans="2:23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1"/>
    </row>
    <row r="7012" spans="2:23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1"/>
    </row>
    <row r="7013" spans="2:23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1"/>
    </row>
    <row r="7014" spans="2:23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1"/>
    </row>
    <row r="7015" spans="2:23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1"/>
    </row>
    <row r="7016" spans="2:23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1"/>
    </row>
    <row r="7017" spans="2:23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1"/>
    </row>
    <row r="7018" spans="2:23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1"/>
    </row>
    <row r="7019" spans="2:23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1"/>
    </row>
    <row r="7020" spans="2:23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1"/>
    </row>
    <row r="7021" spans="2:23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1"/>
    </row>
    <row r="7022" spans="2:23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1"/>
    </row>
    <row r="7023" spans="2:23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1"/>
    </row>
    <row r="7024" spans="2:23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1"/>
    </row>
    <row r="7025" spans="2:23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1"/>
    </row>
    <row r="7026" spans="2:23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1"/>
    </row>
    <row r="7027" spans="2:23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1"/>
    </row>
    <row r="7028" spans="2:23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1"/>
    </row>
    <row r="7029" spans="2:23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1"/>
    </row>
    <row r="7030" spans="2:23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1"/>
    </row>
    <row r="7031" spans="2:23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1"/>
    </row>
    <row r="7032" spans="2:23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1"/>
    </row>
    <row r="7033" spans="2:23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1"/>
    </row>
    <row r="7034" spans="2:23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1"/>
    </row>
    <row r="7035" spans="2:23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1"/>
    </row>
    <row r="7036" spans="2:23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1"/>
    </row>
    <row r="7037" spans="2:23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1"/>
    </row>
    <row r="7038" spans="2:23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1"/>
    </row>
    <row r="7039" spans="2:23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1"/>
    </row>
    <row r="7040" spans="2:23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1"/>
    </row>
    <row r="7041" spans="2:23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1"/>
    </row>
    <row r="7042" spans="2:23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1"/>
    </row>
    <row r="7043" spans="2:23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1"/>
    </row>
    <row r="7044" spans="2:23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1"/>
    </row>
    <row r="7045" spans="2:23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1"/>
    </row>
    <row r="7046" spans="2:23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1"/>
    </row>
    <row r="7047" spans="2:23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1"/>
    </row>
    <row r="7048" spans="2:23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1"/>
    </row>
    <row r="7049" spans="2:23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1"/>
    </row>
    <row r="7050" spans="2:23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1"/>
    </row>
    <row r="7051" spans="2:23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1"/>
    </row>
    <row r="7052" spans="2:23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1"/>
    </row>
    <row r="7053" spans="2:23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1"/>
    </row>
    <row r="7054" spans="2:23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1"/>
    </row>
    <row r="7055" spans="2:23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1"/>
    </row>
    <row r="7056" spans="2:23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1"/>
    </row>
    <row r="7057" spans="2:23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1"/>
    </row>
    <row r="7058" spans="2:23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1"/>
    </row>
    <row r="7059" spans="2:23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1"/>
    </row>
    <row r="7060" spans="2:23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1"/>
    </row>
    <row r="7061" spans="2:23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1"/>
    </row>
    <row r="7062" spans="2:23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1"/>
    </row>
    <row r="7063" spans="2:23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1"/>
    </row>
    <row r="7064" spans="2:23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1"/>
    </row>
    <row r="7065" spans="2:23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1"/>
    </row>
    <row r="7066" spans="2:23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1"/>
    </row>
    <row r="7067" spans="2:23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1"/>
    </row>
    <row r="7068" spans="2:23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1"/>
    </row>
    <row r="7069" spans="2:23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1"/>
    </row>
    <row r="7070" spans="2:23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1"/>
    </row>
    <row r="7071" spans="2:23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1"/>
    </row>
    <row r="7072" spans="2:23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1"/>
    </row>
    <row r="7073" spans="2:23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1"/>
    </row>
    <row r="7074" spans="2:23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1"/>
    </row>
    <row r="7075" spans="2:23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1"/>
    </row>
    <row r="7076" spans="2:23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1"/>
    </row>
    <row r="7077" spans="2:23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1"/>
    </row>
    <row r="7078" spans="2:23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1"/>
    </row>
    <row r="7079" spans="2:23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1"/>
    </row>
    <row r="7080" spans="2:23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1"/>
    </row>
    <row r="7081" spans="2:23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1"/>
    </row>
    <row r="7082" spans="2:23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1"/>
    </row>
    <row r="7083" spans="2:23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1"/>
    </row>
    <row r="7084" spans="2:23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1"/>
    </row>
    <row r="7085" spans="2:23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1"/>
    </row>
    <row r="7086" spans="2:23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1"/>
    </row>
    <row r="7087" spans="2:23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1"/>
    </row>
    <row r="7088" spans="2:23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1"/>
    </row>
    <row r="7089" spans="2:23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1"/>
    </row>
    <row r="7090" spans="2:23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1"/>
    </row>
    <row r="7091" spans="2:23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1"/>
    </row>
    <row r="7092" spans="2:23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1"/>
    </row>
    <row r="7093" spans="2:23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1"/>
    </row>
    <row r="7094" spans="2:23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1"/>
    </row>
    <row r="7095" spans="2:23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1"/>
    </row>
    <row r="7096" spans="2:23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1"/>
    </row>
    <row r="7097" spans="2:23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1"/>
    </row>
    <row r="7098" spans="2:23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1"/>
    </row>
    <row r="7099" spans="2:23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1"/>
    </row>
    <row r="7100" spans="2:23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1"/>
    </row>
    <row r="7101" spans="2:23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1"/>
    </row>
    <row r="7102" spans="2:23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1"/>
    </row>
    <row r="7103" spans="2:23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1"/>
    </row>
    <row r="7104" spans="2:23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1"/>
    </row>
    <row r="7105" spans="2:23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1"/>
    </row>
    <row r="7106" spans="2:23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1"/>
    </row>
    <row r="7107" spans="2:23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1"/>
    </row>
    <row r="7108" spans="2:23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1"/>
    </row>
    <row r="7109" spans="2:23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1"/>
    </row>
    <row r="7110" spans="2:23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1"/>
    </row>
    <row r="7111" spans="2:23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1"/>
    </row>
    <row r="7112" spans="2:23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1"/>
    </row>
    <row r="7113" spans="2:23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1"/>
    </row>
    <row r="7114" spans="2:23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1"/>
    </row>
    <row r="7115" spans="2:23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1"/>
    </row>
    <row r="7116" spans="2:23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1"/>
    </row>
    <row r="7117" spans="2:23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1"/>
    </row>
    <row r="7118" spans="2:23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1"/>
    </row>
    <row r="7119" spans="2:23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1"/>
    </row>
    <row r="7120" spans="2:23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1"/>
    </row>
    <row r="7121" spans="2:23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1"/>
    </row>
    <row r="7122" spans="2:23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1"/>
    </row>
    <row r="7123" spans="2:23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1"/>
    </row>
    <row r="7124" spans="2:23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1"/>
    </row>
    <row r="7125" spans="2:23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1"/>
    </row>
    <row r="7126" spans="2:23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1"/>
    </row>
    <row r="7127" spans="2:23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1"/>
    </row>
    <row r="7128" spans="2:23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1"/>
    </row>
    <row r="7129" spans="2:23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1"/>
    </row>
    <row r="7130" spans="2:23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1"/>
    </row>
    <row r="7131" spans="2:23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1"/>
    </row>
    <row r="7132" spans="2:23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1"/>
    </row>
    <row r="7133" spans="2:23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1"/>
    </row>
    <row r="7134" spans="2:23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1"/>
    </row>
    <row r="7135" spans="2:23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1"/>
    </row>
    <row r="7136" spans="2:23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1"/>
    </row>
    <row r="7137" spans="2:23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1"/>
    </row>
    <row r="7138" spans="2:23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1"/>
    </row>
    <row r="7139" spans="2:23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1"/>
    </row>
    <row r="7140" spans="2:23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1"/>
    </row>
    <row r="7141" spans="2:23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1"/>
    </row>
    <row r="7142" spans="2:23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1"/>
    </row>
    <row r="7143" spans="2:23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1"/>
    </row>
    <row r="7144" spans="2:23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1"/>
    </row>
    <row r="7145" spans="2:23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1"/>
    </row>
    <row r="7146" spans="2:23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1"/>
    </row>
    <row r="7147" spans="2:23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1"/>
    </row>
    <row r="7148" spans="2:23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1"/>
    </row>
    <row r="7149" spans="2:23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1"/>
    </row>
    <row r="7150" spans="2:23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1"/>
    </row>
    <row r="7151" spans="2:23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1"/>
    </row>
    <row r="7152" spans="2:23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1"/>
    </row>
    <row r="7153" spans="2:23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1"/>
    </row>
    <row r="7154" spans="2:23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1"/>
    </row>
    <row r="7155" spans="2:23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1"/>
    </row>
    <row r="7156" spans="2:23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1"/>
    </row>
    <row r="7157" spans="2:23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1"/>
    </row>
    <row r="7158" spans="2:23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1"/>
    </row>
    <row r="7159" spans="2:23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1"/>
    </row>
    <row r="7160" spans="2:23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1"/>
    </row>
    <row r="7161" spans="2:23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1"/>
    </row>
    <row r="7162" spans="2:23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1"/>
    </row>
    <row r="7163" spans="2:23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1"/>
    </row>
    <row r="7164" spans="2:23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1"/>
    </row>
    <row r="7165" spans="2:23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1"/>
    </row>
    <row r="7166" spans="2:23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1"/>
    </row>
    <row r="7167" spans="2:23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1"/>
    </row>
    <row r="7168" spans="2:23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1"/>
    </row>
    <row r="7169" spans="2:23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1"/>
    </row>
    <row r="7170" spans="2:23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1"/>
    </row>
    <row r="7171" spans="2:23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1"/>
    </row>
    <row r="7172" spans="2:23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1"/>
    </row>
    <row r="7173" spans="2:23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1"/>
    </row>
    <row r="7174" spans="2:23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1"/>
    </row>
    <row r="7175" spans="2:23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1"/>
    </row>
    <row r="7176" spans="2:23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1"/>
    </row>
    <row r="7177" spans="2:23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1"/>
    </row>
    <row r="7178" spans="2:23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1"/>
    </row>
    <row r="7179" spans="2:23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1"/>
    </row>
    <row r="7180" spans="2:23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1"/>
    </row>
    <row r="7181" spans="2:23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1"/>
    </row>
    <row r="7182" spans="2:23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1"/>
    </row>
    <row r="7183" spans="2:23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1"/>
    </row>
    <row r="7184" spans="2:23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1"/>
    </row>
    <row r="7185" spans="2:23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1"/>
    </row>
    <row r="7186" spans="2:23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1"/>
    </row>
    <row r="7187" spans="2:23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1"/>
    </row>
    <row r="7188" spans="2:23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1"/>
    </row>
    <row r="7189" spans="2:23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1"/>
    </row>
    <row r="7190" spans="2:23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1"/>
    </row>
    <row r="7191" spans="2:23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1"/>
    </row>
    <row r="7192" spans="2:23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1"/>
    </row>
    <row r="7193" spans="2:23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1"/>
    </row>
    <row r="7194" spans="2:23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1"/>
    </row>
    <row r="7195" spans="2:23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1"/>
    </row>
    <row r="7196" spans="2:23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1"/>
    </row>
    <row r="7197" spans="2:23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1"/>
    </row>
    <row r="7198" spans="2:23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1"/>
    </row>
    <row r="7199" spans="2:23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1"/>
    </row>
    <row r="7200" spans="2:23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1"/>
    </row>
    <row r="7201" spans="2:23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1"/>
    </row>
    <row r="7202" spans="2:23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1"/>
    </row>
    <row r="7203" spans="2:23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1"/>
    </row>
    <row r="7204" spans="2:23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1"/>
    </row>
    <row r="7205" spans="2:23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1"/>
    </row>
    <row r="7206" spans="2:23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1"/>
    </row>
    <row r="7207" spans="2:23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1"/>
    </row>
    <row r="7208" spans="2:23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1"/>
    </row>
    <row r="7209" spans="2:23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1"/>
    </row>
    <row r="7210" spans="2:23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1"/>
    </row>
    <row r="7211" spans="2:23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1"/>
    </row>
    <row r="7212" spans="2:23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1"/>
    </row>
    <row r="7213" spans="2:23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1"/>
    </row>
    <row r="7214" spans="2:23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1"/>
    </row>
    <row r="7215" spans="2:23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1"/>
    </row>
    <row r="7216" spans="2:23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1"/>
    </row>
    <row r="7217" spans="2:23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1"/>
    </row>
    <row r="7218" spans="2:23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1"/>
    </row>
    <row r="7219" spans="2:23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1"/>
    </row>
    <row r="7220" spans="2:23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1"/>
    </row>
    <row r="7221" spans="2:23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1"/>
    </row>
    <row r="7222" spans="2:23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1"/>
    </row>
    <row r="7223" spans="2:23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1"/>
    </row>
    <row r="7224" spans="2:23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1"/>
    </row>
    <row r="7225" spans="2:23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1"/>
    </row>
    <row r="7226" spans="2:23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1"/>
    </row>
    <row r="7227" spans="2:23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1"/>
    </row>
    <row r="7228" spans="2:23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1"/>
    </row>
    <row r="7229" spans="2:23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1"/>
    </row>
    <row r="7230" spans="2:23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1"/>
    </row>
    <row r="7231" spans="2:23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1"/>
    </row>
    <row r="7232" spans="2:23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1"/>
    </row>
    <row r="7233" spans="2:23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1"/>
    </row>
    <row r="7234" spans="2:23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1"/>
    </row>
    <row r="7235" spans="2:23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1"/>
    </row>
    <row r="7236" spans="2:23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1"/>
    </row>
    <row r="7237" spans="2:23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1"/>
    </row>
    <row r="7238" spans="2:23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1"/>
    </row>
    <row r="7239" spans="2:23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1"/>
    </row>
    <row r="7240" spans="2:23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1"/>
    </row>
    <row r="7241" spans="2:23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1"/>
    </row>
    <row r="7242" spans="2:23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1"/>
    </row>
    <row r="7243" spans="2:23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1"/>
    </row>
    <row r="7244" spans="2:23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1"/>
    </row>
    <row r="7245" spans="2:23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1"/>
    </row>
    <row r="7246" spans="2:23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1"/>
    </row>
    <row r="7247" spans="2:23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1"/>
    </row>
    <row r="7248" spans="2:23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1"/>
    </row>
    <row r="7249" spans="2:23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1"/>
    </row>
    <row r="7250" spans="2:23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1"/>
    </row>
    <row r="7251" spans="2:23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1"/>
    </row>
    <row r="7252" spans="2:23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1"/>
    </row>
    <row r="7253" spans="2:23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1"/>
    </row>
    <row r="7254" spans="2:23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1"/>
    </row>
    <row r="7255" spans="2:23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1"/>
    </row>
    <row r="7256" spans="2:23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1"/>
    </row>
    <row r="7257" spans="2:23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1"/>
    </row>
    <row r="7258" spans="2:23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1"/>
    </row>
    <row r="7259" spans="2:23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1"/>
    </row>
    <row r="7260" spans="2:23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1"/>
    </row>
    <row r="7261" spans="2:23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1"/>
    </row>
    <row r="7262" spans="2:23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1"/>
    </row>
    <row r="7263" spans="2:23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1"/>
    </row>
    <row r="7264" spans="2:23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1"/>
    </row>
    <row r="7265" spans="2:23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1"/>
    </row>
    <row r="7266" spans="2:23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1"/>
    </row>
    <row r="7267" spans="2:23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1"/>
    </row>
    <row r="7268" spans="2:23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1"/>
    </row>
    <row r="7269" spans="2:23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1"/>
    </row>
    <row r="7270" spans="2:23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1"/>
    </row>
    <row r="7271" spans="2:23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1"/>
    </row>
    <row r="7272" spans="2:23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1"/>
    </row>
    <row r="7273" spans="2:23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1"/>
    </row>
    <row r="7274" spans="2:23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1"/>
    </row>
    <row r="7275" spans="2:23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1"/>
    </row>
    <row r="7276" spans="2:23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1"/>
    </row>
    <row r="7277" spans="2:23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1"/>
    </row>
    <row r="7278" spans="2:23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1"/>
    </row>
    <row r="7279" spans="2:23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1"/>
    </row>
    <row r="7280" spans="2:23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1"/>
    </row>
    <row r="7281" spans="2:23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1"/>
    </row>
    <row r="7282" spans="2:23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1"/>
    </row>
    <row r="7283" spans="2:23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1"/>
    </row>
    <row r="7284" spans="2:23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1"/>
    </row>
    <row r="7285" spans="2:23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1"/>
    </row>
    <row r="7286" spans="2:23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1"/>
    </row>
    <row r="7287" spans="2:23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1"/>
    </row>
    <row r="7288" spans="2:23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1"/>
    </row>
    <row r="7289" spans="2:23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1"/>
    </row>
    <row r="7290" spans="2:23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1"/>
    </row>
    <row r="7291" spans="2:23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1"/>
    </row>
    <row r="7292" spans="2:23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1"/>
    </row>
    <row r="7293" spans="2:23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1"/>
    </row>
    <row r="7294" spans="2:23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1"/>
    </row>
    <row r="7295" spans="2:23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1"/>
    </row>
    <row r="7296" spans="2:23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1"/>
    </row>
    <row r="7297" spans="2:23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1"/>
    </row>
    <row r="7298" spans="2:23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1"/>
    </row>
    <row r="7299" spans="2:23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1"/>
    </row>
    <row r="7300" spans="2:23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1"/>
    </row>
    <row r="7301" spans="2:23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1"/>
    </row>
    <row r="7302" spans="2:23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1"/>
    </row>
    <row r="7303" spans="2:23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1"/>
    </row>
    <row r="7304" spans="2:23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1"/>
    </row>
    <row r="7305" spans="2:23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1"/>
    </row>
    <row r="7306" spans="2:23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1"/>
    </row>
    <row r="7307" spans="2:23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1"/>
    </row>
    <row r="7308" spans="2:23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1"/>
    </row>
    <row r="7309" spans="2:23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1"/>
    </row>
    <row r="7310" spans="2:23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1"/>
    </row>
    <row r="7311" spans="2:23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1"/>
    </row>
    <row r="7312" spans="2:23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1"/>
    </row>
    <row r="7313" spans="2:23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1"/>
    </row>
    <row r="7314" spans="2:23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1"/>
    </row>
    <row r="7315" spans="2:23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1"/>
    </row>
    <row r="7316" spans="2:23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1"/>
    </row>
    <row r="7317" spans="2:23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1"/>
    </row>
    <row r="7318" spans="2:23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1"/>
    </row>
    <row r="7319" spans="2:23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1"/>
    </row>
    <row r="7320" spans="2:23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1"/>
    </row>
    <row r="7321" spans="2:23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1"/>
    </row>
    <row r="7322" spans="2:23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1"/>
    </row>
    <row r="7323" spans="2:23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1"/>
    </row>
    <row r="7324" spans="2:23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1"/>
    </row>
    <row r="7325" spans="2:23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1"/>
    </row>
    <row r="7326" spans="2:23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1"/>
    </row>
    <row r="7327" spans="2:23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1"/>
    </row>
    <row r="7328" spans="2:23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1"/>
    </row>
    <row r="7329" spans="2:23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1"/>
    </row>
    <row r="7330" spans="2:23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1"/>
    </row>
    <row r="7331" spans="2:23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1"/>
    </row>
    <row r="7332" spans="2:23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1"/>
    </row>
    <row r="7333" spans="2:23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1"/>
    </row>
    <row r="7334" spans="2:23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1"/>
    </row>
    <row r="7335" spans="2:23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1"/>
    </row>
    <row r="7336" spans="2:23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1"/>
    </row>
    <row r="7337" spans="2:23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1"/>
    </row>
    <row r="7338" spans="2:23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1"/>
    </row>
    <row r="7339" spans="2:23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1"/>
    </row>
    <row r="7340" spans="2:23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1"/>
    </row>
    <row r="7341" spans="2:23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1"/>
    </row>
    <row r="7342" spans="2:23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1"/>
    </row>
    <row r="7343" spans="2:23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1"/>
    </row>
    <row r="7344" spans="2:23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1"/>
    </row>
    <row r="7345" spans="2:23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1"/>
    </row>
    <row r="7346" spans="2:23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1"/>
    </row>
    <row r="7347" spans="2:23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1"/>
    </row>
    <row r="7348" spans="2:23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1"/>
    </row>
    <row r="7349" spans="2:23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1"/>
    </row>
    <row r="7350" spans="2:23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1"/>
    </row>
    <row r="7351" spans="2:23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1"/>
    </row>
    <row r="7352" spans="2:23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1"/>
    </row>
    <row r="7353" spans="2:23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1"/>
    </row>
    <row r="7354" spans="2:23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1"/>
    </row>
    <row r="7355" spans="2:23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1"/>
    </row>
    <row r="7356" spans="2:23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1"/>
    </row>
    <row r="7357" spans="2:23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1"/>
    </row>
    <row r="7358" spans="2:23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1"/>
    </row>
    <row r="7359" spans="2:23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1"/>
    </row>
    <row r="7360" spans="2:23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1"/>
    </row>
    <row r="7361" spans="2:23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1"/>
    </row>
    <row r="7362" spans="2:23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1"/>
    </row>
    <row r="7363" spans="2:23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1"/>
    </row>
    <row r="7364" spans="2:23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1"/>
    </row>
    <row r="7365" spans="2:23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1"/>
    </row>
    <row r="7366" spans="2:23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1"/>
    </row>
    <row r="7367" spans="2:23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1"/>
    </row>
    <row r="7368" spans="2:23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1"/>
    </row>
    <row r="7369" spans="2:23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1"/>
    </row>
    <row r="7370" spans="2:23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1"/>
    </row>
    <row r="7371" spans="2:23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1"/>
    </row>
    <row r="7372" spans="2:23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1"/>
    </row>
    <row r="7373" spans="2:23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1"/>
    </row>
    <row r="7374" spans="2:23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1"/>
    </row>
    <row r="7375" spans="2:23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1"/>
    </row>
    <row r="7376" spans="2:23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1"/>
    </row>
    <row r="7377" spans="2:23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1"/>
    </row>
    <row r="7378" spans="2:23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1"/>
    </row>
    <row r="7379" spans="2:23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1"/>
    </row>
    <row r="7380" spans="2:23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1"/>
    </row>
    <row r="7381" spans="2:23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1"/>
    </row>
    <row r="7382" spans="2:23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1"/>
    </row>
    <row r="7383" spans="2:23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1"/>
    </row>
    <row r="7384" spans="2:23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1"/>
    </row>
    <row r="7385" spans="2:23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1"/>
    </row>
    <row r="7386" spans="2:23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1"/>
    </row>
    <row r="7387" spans="2:23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1"/>
    </row>
    <row r="7388" spans="2:23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1"/>
    </row>
    <row r="7389" spans="2:23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1"/>
    </row>
    <row r="7390" spans="2:23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1"/>
    </row>
    <row r="7391" spans="2:23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1"/>
    </row>
    <row r="7392" spans="2:23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1"/>
    </row>
    <row r="7393" spans="2:23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1"/>
    </row>
    <row r="7394" spans="2:23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1"/>
    </row>
    <row r="7395" spans="2:23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1"/>
    </row>
    <row r="7396" spans="2:23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1"/>
    </row>
    <row r="7397" spans="2:23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1"/>
    </row>
    <row r="7398" spans="2:23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1"/>
    </row>
    <row r="7399" spans="2:23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1"/>
    </row>
    <row r="7400" spans="2:23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1"/>
    </row>
    <row r="7401" spans="2:23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1"/>
    </row>
    <row r="7402" spans="2:23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1"/>
    </row>
    <row r="7403" spans="2:23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1"/>
    </row>
    <row r="7404" spans="2:23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1"/>
    </row>
    <row r="7405" spans="2:23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1"/>
    </row>
    <row r="7406" spans="2:23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1"/>
    </row>
    <row r="7407" spans="2:23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1"/>
    </row>
    <row r="7408" spans="2:23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1"/>
    </row>
    <row r="7409" spans="2:23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1"/>
    </row>
    <row r="7410" spans="2:23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1"/>
    </row>
    <row r="7411" spans="2:23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1"/>
    </row>
    <row r="7412" spans="2:23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1"/>
    </row>
    <row r="7413" spans="2:23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1"/>
    </row>
    <row r="7414" spans="2:23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1"/>
    </row>
    <row r="7415" spans="2:23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1"/>
    </row>
    <row r="7416" spans="2:23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1"/>
    </row>
    <row r="7417" spans="2:23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1"/>
    </row>
    <row r="7418" spans="2:23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1"/>
    </row>
    <row r="7419" spans="2:23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1"/>
    </row>
    <row r="7420" spans="2:23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1"/>
    </row>
    <row r="7421" spans="2:23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1"/>
    </row>
    <row r="7422" spans="2:23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1"/>
    </row>
    <row r="7423" spans="2:23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1"/>
    </row>
    <row r="7424" spans="2:23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1"/>
    </row>
    <row r="7425" spans="2:23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1"/>
    </row>
    <row r="7426" spans="2:23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1"/>
    </row>
    <row r="7427" spans="2:23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1"/>
    </row>
    <row r="7428" spans="2:23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1"/>
    </row>
    <row r="7429" spans="2:23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1"/>
    </row>
    <row r="7430" spans="2:23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1"/>
    </row>
    <row r="7431" spans="2:23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1"/>
    </row>
    <row r="7432" spans="2:23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1"/>
    </row>
    <row r="7433" spans="2:23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1"/>
    </row>
    <row r="7434" spans="2:23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1"/>
    </row>
    <row r="7435" spans="2:23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1"/>
    </row>
    <row r="7436" spans="2:23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1"/>
    </row>
    <row r="7437" spans="2:23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1"/>
    </row>
    <row r="7438" spans="2:23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1"/>
    </row>
    <row r="7439" spans="2:23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1"/>
    </row>
    <row r="7440" spans="2:23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1"/>
    </row>
    <row r="7441" spans="2:23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1"/>
    </row>
    <row r="7442" spans="2:23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1"/>
    </row>
    <row r="7443" spans="2:23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1"/>
    </row>
    <row r="7444" spans="2:23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1"/>
    </row>
    <row r="7445" spans="2:23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1"/>
    </row>
    <row r="7446" spans="2:23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1"/>
    </row>
    <row r="7447" spans="2:23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1"/>
    </row>
    <row r="7448" spans="2:23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1"/>
    </row>
    <row r="7449" spans="2:23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1"/>
    </row>
    <row r="7450" spans="2:23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1"/>
    </row>
    <row r="7451" spans="2:23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1"/>
    </row>
    <row r="7452" spans="2:23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1"/>
    </row>
    <row r="7453" spans="2:23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1"/>
    </row>
    <row r="7454" spans="2:23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1"/>
    </row>
    <row r="7455" spans="2:23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1"/>
    </row>
    <row r="7456" spans="2:23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1"/>
    </row>
    <row r="7457" spans="2:23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1"/>
    </row>
    <row r="7458" spans="2:23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1"/>
    </row>
    <row r="7459" spans="2:23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1"/>
    </row>
    <row r="7460" spans="2:23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1"/>
    </row>
    <row r="7461" spans="2:23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1"/>
    </row>
    <row r="7462" spans="2:23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1"/>
    </row>
    <row r="7463" spans="2:23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1"/>
    </row>
    <row r="7464" spans="2:23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1"/>
    </row>
    <row r="7465" spans="2:23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1"/>
    </row>
    <row r="7466" spans="2:23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1"/>
    </row>
    <row r="7467" spans="2:23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1"/>
    </row>
    <row r="7468" spans="2:23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1"/>
    </row>
    <row r="7469" spans="2:23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1"/>
    </row>
    <row r="7470" spans="2:23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1"/>
    </row>
    <row r="7471" spans="2:23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1"/>
    </row>
    <row r="7472" spans="2:23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1"/>
    </row>
    <row r="7473" spans="2:23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1"/>
    </row>
    <row r="7474" spans="2:23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1"/>
    </row>
    <row r="7475" spans="2:23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1"/>
    </row>
    <row r="7476" spans="2:23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1"/>
    </row>
    <row r="7477" spans="2:23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1"/>
    </row>
    <row r="7478" spans="2:23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1"/>
    </row>
    <row r="7479" spans="2:23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1"/>
    </row>
    <row r="7480" spans="2:23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1"/>
    </row>
    <row r="7481" spans="2:23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1"/>
    </row>
    <row r="7482" spans="2:23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1"/>
    </row>
    <row r="7483" spans="2:23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1"/>
    </row>
    <row r="7484" spans="2:23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1"/>
    </row>
    <row r="7485" spans="2:23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1"/>
    </row>
    <row r="7486" spans="2:23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1"/>
    </row>
    <row r="7487" spans="2:23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1"/>
    </row>
    <row r="7488" spans="2:23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1"/>
    </row>
    <row r="7489" spans="2:23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1"/>
    </row>
    <row r="7490" spans="2:23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1"/>
    </row>
    <row r="7491" spans="2:23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1"/>
    </row>
    <row r="7492" spans="2:23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1"/>
    </row>
    <row r="7493" spans="2:23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1"/>
    </row>
    <row r="7494" spans="2:23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1"/>
    </row>
    <row r="7495" spans="2:23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1"/>
    </row>
    <row r="7496" spans="2:23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1"/>
    </row>
    <row r="7497" spans="2:23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1"/>
    </row>
    <row r="7498" spans="2:23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1"/>
    </row>
    <row r="7499" spans="2:23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1"/>
    </row>
    <row r="7500" spans="2:23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1"/>
    </row>
    <row r="7501" spans="2:23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1"/>
    </row>
    <row r="7502" spans="2:23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1"/>
    </row>
    <row r="7503" spans="2:23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1"/>
    </row>
    <row r="7504" spans="2:23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1"/>
    </row>
    <row r="7505" spans="2:23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1"/>
    </row>
    <row r="7506" spans="2:23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1"/>
    </row>
    <row r="7507" spans="2:23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1"/>
    </row>
    <row r="7508" spans="2:23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1"/>
    </row>
    <row r="7509" spans="2:23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1"/>
    </row>
    <row r="7510" spans="2:23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1"/>
    </row>
    <row r="7511" spans="2:23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1"/>
    </row>
    <row r="7512" spans="2:23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1"/>
    </row>
    <row r="7513" spans="2:23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1"/>
    </row>
    <row r="7514" spans="2:23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1"/>
    </row>
    <row r="7515" spans="2:23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1"/>
    </row>
    <row r="7516" spans="2:23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1"/>
    </row>
    <row r="7517" spans="2:23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1"/>
    </row>
    <row r="7518" spans="2:23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1"/>
    </row>
    <row r="7519" spans="2:23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1"/>
    </row>
    <row r="7520" spans="2:23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1"/>
    </row>
    <row r="7521" spans="2:23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1"/>
    </row>
    <row r="7522" spans="2:23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1"/>
    </row>
    <row r="7523" spans="2:23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1"/>
    </row>
    <row r="7524" spans="2:23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1"/>
    </row>
    <row r="7525" spans="2:23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1"/>
    </row>
    <row r="7526" spans="2:23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1"/>
    </row>
    <row r="7527" spans="2:23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1"/>
    </row>
    <row r="7528" spans="2:23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1"/>
    </row>
    <row r="7529" spans="2:23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1"/>
    </row>
    <row r="7530" spans="2:23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1"/>
    </row>
    <row r="7531" spans="2:23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1"/>
    </row>
    <row r="7532" spans="2:23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1"/>
    </row>
    <row r="7533" spans="2:23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1"/>
    </row>
    <row r="7534" spans="2:23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1"/>
    </row>
    <row r="7535" spans="2:23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1"/>
    </row>
    <row r="7536" spans="2:23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1"/>
    </row>
    <row r="7537" spans="2:23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1"/>
    </row>
    <row r="7538" spans="2:23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1"/>
    </row>
    <row r="7539" spans="2:23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1"/>
    </row>
    <row r="7540" spans="2:23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1"/>
    </row>
    <row r="7541" spans="2:23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1"/>
    </row>
    <row r="7542" spans="2:23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1"/>
    </row>
    <row r="7543" spans="2:23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1"/>
    </row>
    <row r="7544" spans="2:23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1"/>
    </row>
    <row r="7545" spans="2:23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1"/>
    </row>
    <row r="7546" spans="2:23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1"/>
    </row>
    <row r="7547" spans="2:23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1"/>
    </row>
    <row r="7548" spans="2:23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1"/>
    </row>
    <row r="7549" spans="2:23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1"/>
    </row>
    <row r="7550" spans="2:23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1"/>
    </row>
    <row r="7551" spans="2:23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1"/>
    </row>
    <row r="7552" spans="2:23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1"/>
    </row>
    <row r="7553" spans="2:23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1"/>
    </row>
    <row r="7554" spans="2:23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1"/>
    </row>
    <row r="7555" spans="2:23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1"/>
    </row>
    <row r="7556" spans="2:23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1"/>
    </row>
    <row r="7557" spans="2:23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1"/>
    </row>
    <row r="7558" spans="2:23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1"/>
    </row>
    <row r="7559" spans="2:23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1"/>
    </row>
    <row r="7560" spans="2:23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1"/>
    </row>
    <row r="7561" spans="2:23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1"/>
    </row>
    <row r="7562" spans="2:23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1"/>
    </row>
    <row r="7563" spans="2:23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1"/>
    </row>
    <row r="7564" spans="2:23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1"/>
    </row>
    <row r="7565" spans="2:23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1"/>
    </row>
    <row r="7566" spans="2:23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1"/>
    </row>
    <row r="7567" spans="2:23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1"/>
    </row>
    <row r="7568" spans="2:23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1"/>
    </row>
    <row r="7569" spans="2:23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1"/>
    </row>
    <row r="7570" spans="2:23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1"/>
    </row>
    <row r="7571" spans="2:23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1"/>
    </row>
    <row r="7572" spans="2:23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1"/>
    </row>
    <row r="7573" spans="2:23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1"/>
    </row>
    <row r="7574" spans="2:23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1"/>
    </row>
    <row r="7575" spans="2:23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1"/>
    </row>
    <row r="7576" spans="2:23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1"/>
    </row>
    <row r="7577" spans="2:23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1"/>
    </row>
    <row r="7578" spans="2:23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1"/>
    </row>
    <row r="7579" spans="2:23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1"/>
    </row>
    <row r="7580" spans="2:23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1"/>
    </row>
    <row r="7581" spans="2:23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1"/>
    </row>
    <row r="7582" spans="2:23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1"/>
    </row>
    <row r="7583" spans="2:23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1"/>
    </row>
    <row r="7584" spans="2:23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1"/>
    </row>
    <row r="7585" spans="2:23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1"/>
    </row>
    <row r="7586" spans="2:23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1"/>
    </row>
    <row r="7587" spans="2:23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1"/>
    </row>
    <row r="7588" spans="2:23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1"/>
    </row>
    <row r="7589" spans="2:23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1"/>
    </row>
    <row r="7590" spans="2:23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1"/>
    </row>
    <row r="7591" spans="2:23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1"/>
    </row>
    <row r="7592" spans="2:23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1"/>
    </row>
    <row r="7593" spans="2:23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1"/>
    </row>
    <row r="7594" spans="2:23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1"/>
    </row>
    <row r="7595" spans="2:23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1"/>
    </row>
    <row r="7596" spans="2:23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1"/>
    </row>
    <row r="7597" spans="2:23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1"/>
    </row>
    <row r="7598" spans="2:23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1"/>
    </row>
    <row r="7599" spans="2:23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1"/>
    </row>
    <row r="7600" spans="2:23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1"/>
    </row>
    <row r="7601" spans="2:23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1"/>
    </row>
    <row r="7602" spans="2:23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1"/>
    </row>
    <row r="7603" spans="2:23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1"/>
    </row>
    <row r="7604" spans="2:23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1"/>
    </row>
    <row r="7605" spans="2:23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1"/>
    </row>
    <row r="7606" spans="2:23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1"/>
    </row>
    <row r="7607" spans="2:23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1"/>
    </row>
    <row r="7608" spans="2:23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1"/>
    </row>
    <row r="7609" spans="2:23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1"/>
    </row>
    <row r="7610" spans="2:23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1"/>
    </row>
    <row r="7611" spans="2:23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1"/>
    </row>
    <row r="7612" spans="2:23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1"/>
    </row>
    <row r="7613" spans="2:23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1"/>
    </row>
    <row r="7614" spans="2:23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1"/>
    </row>
    <row r="7615" spans="2:23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1"/>
    </row>
    <row r="7616" spans="2:23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1"/>
    </row>
    <row r="7617" spans="2:23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1"/>
    </row>
    <row r="7618" spans="2:23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1"/>
    </row>
    <row r="7619" spans="2:23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1"/>
    </row>
    <row r="7620" spans="2:23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1"/>
    </row>
    <row r="7621" spans="2:23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1"/>
    </row>
    <row r="7622" spans="2:23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1"/>
    </row>
    <row r="7623" spans="2:23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1"/>
    </row>
    <row r="7624" spans="2:23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1"/>
    </row>
    <row r="7625" spans="2:23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1"/>
    </row>
    <row r="7626" spans="2:23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1"/>
    </row>
    <row r="7627" spans="2:23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1"/>
    </row>
    <row r="7628" spans="2:23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1"/>
    </row>
    <row r="7629" spans="2:23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1"/>
    </row>
    <row r="7630" spans="2:23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1"/>
    </row>
    <row r="7631" spans="2:23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1"/>
    </row>
    <row r="7632" spans="2:23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1"/>
    </row>
    <row r="7633" spans="2:23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1"/>
    </row>
    <row r="7634" spans="2:23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1"/>
    </row>
    <row r="7635" spans="2:23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1"/>
    </row>
    <row r="7636" spans="2:23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1"/>
    </row>
    <row r="7637" spans="2:23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1"/>
    </row>
    <row r="7638" spans="2:23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1"/>
    </row>
    <row r="7639" spans="2:23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1"/>
    </row>
    <row r="7640" spans="2:23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1"/>
    </row>
    <row r="7641" spans="2:23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1"/>
    </row>
    <row r="7642" spans="2:23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1"/>
    </row>
    <row r="7643" spans="2:23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1"/>
    </row>
    <row r="7644" spans="2:23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1"/>
    </row>
    <row r="7645" spans="2:23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1"/>
    </row>
    <row r="7646" spans="2:23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1"/>
    </row>
    <row r="7647" spans="2:23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1"/>
    </row>
    <row r="7648" spans="2:23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1"/>
    </row>
    <row r="7649" spans="2:23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1"/>
    </row>
    <row r="7650" spans="2:23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1"/>
    </row>
    <row r="7651" spans="2:23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1"/>
    </row>
    <row r="7652" spans="2:23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1"/>
    </row>
    <row r="7653" spans="2:23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1"/>
    </row>
    <row r="7654" spans="2:23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1"/>
    </row>
    <row r="7655" spans="2:23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1"/>
    </row>
    <row r="7656" spans="2:23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1"/>
    </row>
    <row r="7657" spans="2:23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1"/>
    </row>
    <row r="7658" spans="2:23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1"/>
    </row>
    <row r="7659" spans="2:23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1"/>
    </row>
    <row r="7660" spans="2:23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1"/>
    </row>
    <row r="7661" spans="2:23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1"/>
    </row>
    <row r="7662" spans="2:23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1"/>
    </row>
    <row r="7663" spans="2:23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1"/>
    </row>
    <row r="7664" spans="2:23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1"/>
    </row>
    <row r="7665" spans="2:23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1"/>
    </row>
    <row r="7666" spans="2:23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1"/>
    </row>
    <row r="7667" spans="2:23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1"/>
    </row>
    <row r="7668" spans="2:23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1"/>
    </row>
    <row r="7669" spans="2:23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1"/>
    </row>
    <row r="7670" spans="2:23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1"/>
    </row>
    <row r="7671" spans="2:23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1"/>
    </row>
    <row r="7672" spans="2:23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1"/>
    </row>
    <row r="7673" spans="2:23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1"/>
    </row>
    <row r="7674" spans="2:23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1"/>
    </row>
    <row r="7675" spans="2:23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1"/>
    </row>
    <row r="7676" spans="2:23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1"/>
    </row>
    <row r="7677" spans="2:23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1"/>
    </row>
    <row r="7678" spans="2:23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1"/>
    </row>
    <row r="7679" spans="2:23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1"/>
    </row>
    <row r="7680" spans="2:23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1"/>
    </row>
    <row r="7681" spans="2:23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1"/>
    </row>
    <row r="7682" spans="2:23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1"/>
    </row>
    <row r="7683" spans="2:23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1"/>
    </row>
    <row r="7684" spans="2:23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1"/>
    </row>
    <row r="7685" spans="2:23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1"/>
    </row>
    <row r="7686" spans="2:23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1"/>
    </row>
    <row r="7687" spans="2:23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1"/>
    </row>
    <row r="7688" spans="2:23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1"/>
    </row>
    <row r="7689" spans="2:23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1"/>
    </row>
    <row r="7690" spans="2:23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1"/>
    </row>
    <row r="7691" spans="2:23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1"/>
    </row>
    <row r="7692" spans="2:23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1"/>
    </row>
    <row r="7693" spans="2:23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1"/>
    </row>
    <row r="7694" spans="2:23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1"/>
    </row>
    <row r="7695" spans="2:23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1"/>
    </row>
    <row r="7696" spans="2:23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1"/>
    </row>
    <row r="7697" spans="2:23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1"/>
    </row>
    <row r="7698" spans="2:23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1"/>
    </row>
    <row r="7699" spans="2:23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1"/>
    </row>
    <row r="7700" spans="2:23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1"/>
    </row>
    <row r="7701" spans="2:23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1"/>
    </row>
    <row r="7702" spans="2:23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1"/>
    </row>
    <row r="7703" spans="2:23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1"/>
    </row>
    <row r="7704" spans="2:23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1"/>
    </row>
    <row r="7705" spans="2:23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1"/>
    </row>
    <row r="7706" spans="2:23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1"/>
    </row>
    <row r="7707" spans="2:23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1"/>
    </row>
    <row r="7708" spans="2:23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1"/>
    </row>
    <row r="7709" spans="2:23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1"/>
    </row>
    <row r="7710" spans="2:23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1"/>
    </row>
    <row r="7711" spans="2:23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1"/>
    </row>
    <row r="7712" spans="2:23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1"/>
    </row>
    <row r="7713" spans="2:23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1"/>
    </row>
    <row r="7714" spans="2:23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1"/>
    </row>
    <row r="7715" spans="2:23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1"/>
    </row>
    <row r="7716" spans="2:23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1"/>
    </row>
    <row r="7717" spans="2:23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1"/>
    </row>
    <row r="7718" spans="2:23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1"/>
    </row>
    <row r="7719" spans="2:23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1"/>
    </row>
    <row r="7720" spans="2:23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1"/>
    </row>
    <row r="7721" spans="2:23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1"/>
    </row>
    <row r="7722" spans="2:23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1"/>
    </row>
    <row r="7723" spans="2:23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1"/>
    </row>
    <row r="7724" spans="2:23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1"/>
    </row>
    <row r="7725" spans="2:23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1"/>
    </row>
    <row r="7726" spans="2:23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1"/>
    </row>
    <row r="7727" spans="2:23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1"/>
    </row>
    <row r="7728" spans="2:23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1"/>
    </row>
    <row r="7729" spans="2:23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1"/>
    </row>
    <row r="7730" spans="2:23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1"/>
    </row>
    <row r="7731" spans="2:23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1"/>
    </row>
    <row r="7732" spans="2:23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1"/>
    </row>
    <row r="7733" spans="2:23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1"/>
    </row>
    <row r="7734" spans="2:23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1"/>
    </row>
    <row r="7735" spans="2:23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1"/>
    </row>
    <row r="7736" spans="2:23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1"/>
    </row>
    <row r="7737" spans="2:23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1"/>
    </row>
    <row r="7738" spans="2:23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1"/>
    </row>
    <row r="7739" spans="2:23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1"/>
    </row>
    <row r="7740" spans="2:23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1"/>
    </row>
    <row r="7741" spans="2:23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1"/>
    </row>
    <row r="7742" spans="2:23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1"/>
    </row>
    <row r="7743" spans="2:23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1"/>
    </row>
    <row r="7744" spans="2:23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1"/>
    </row>
    <row r="7745" spans="2:23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1"/>
    </row>
    <row r="7746" spans="2:23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1"/>
    </row>
    <row r="7747" spans="2:23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1"/>
    </row>
    <row r="7748" spans="2:23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1"/>
    </row>
    <row r="7749" spans="2:23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1"/>
    </row>
    <row r="7750" spans="2:23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1"/>
    </row>
    <row r="7751" spans="2:23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1"/>
    </row>
    <row r="7752" spans="2:23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1"/>
    </row>
    <row r="7753" spans="2:23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1"/>
    </row>
    <row r="7754" spans="2:23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1"/>
    </row>
    <row r="7755" spans="2:23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1"/>
    </row>
    <row r="7756" spans="2:23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1"/>
    </row>
    <row r="7757" spans="2:23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1"/>
    </row>
    <row r="7758" spans="2:23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1"/>
    </row>
    <row r="7759" spans="2:23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1"/>
    </row>
    <row r="7760" spans="2:23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1"/>
    </row>
    <row r="7761" spans="2:23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1"/>
    </row>
    <row r="7762" spans="2:23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1"/>
    </row>
    <row r="7763" spans="2:23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1"/>
    </row>
    <row r="7764" spans="2:23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1"/>
    </row>
    <row r="7765" spans="2:23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1"/>
    </row>
    <row r="7766" spans="2:23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1"/>
    </row>
    <row r="7767" spans="2:23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1"/>
    </row>
    <row r="7768" spans="2:23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1"/>
    </row>
    <row r="7769" spans="2:23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1"/>
    </row>
    <row r="7770" spans="2:23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1"/>
    </row>
    <row r="7771" spans="2:23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1"/>
    </row>
    <row r="7772" spans="2:23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1"/>
    </row>
    <row r="7773" spans="2:23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1"/>
    </row>
    <row r="7774" spans="2:23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1"/>
    </row>
    <row r="7775" spans="2:23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1"/>
    </row>
    <row r="7776" spans="2:23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1"/>
    </row>
    <row r="7777" spans="2:23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1"/>
    </row>
    <row r="7778" spans="2:23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1"/>
    </row>
    <row r="7779" spans="2:23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1"/>
    </row>
    <row r="7780" spans="2:23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1"/>
    </row>
    <row r="7781" spans="2:23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1"/>
    </row>
    <row r="7782" spans="2:23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1"/>
    </row>
    <row r="7783" spans="2:23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1"/>
    </row>
    <row r="7784" spans="2:23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1"/>
    </row>
    <row r="7785" spans="2:23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1"/>
    </row>
    <row r="7786" spans="2:23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1"/>
    </row>
    <row r="7787" spans="2:23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1"/>
    </row>
    <row r="7788" spans="2:23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1"/>
    </row>
    <row r="7789" spans="2:23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1"/>
    </row>
    <row r="7790" spans="2:23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1"/>
    </row>
    <row r="7791" spans="2:23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1"/>
    </row>
    <row r="7792" spans="2:23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1"/>
    </row>
    <row r="7793" spans="2:23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1"/>
    </row>
    <row r="7794" spans="2:23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1"/>
    </row>
    <row r="7795" spans="2:23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1"/>
    </row>
    <row r="7796" spans="2:23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1"/>
    </row>
    <row r="7797" spans="2:23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1"/>
    </row>
    <row r="7798" spans="2:23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1"/>
    </row>
    <row r="7799" spans="2:23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1"/>
    </row>
    <row r="7800" spans="2:23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1"/>
    </row>
    <row r="7801" spans="2:23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1"/>
    </row>
    <row r="7802" spans="2:23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1"/>
    </row>
    <row r="7803" spans="2:23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1"/>
    </row>
    <row r="7804" spans="2:23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1"/>
    </row>
    <row r="7805" spans="2:23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1"/>
    </row>
    <row r="7806" spans="2:23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1"/>
    </row>
    <row r="7807" spans="2:23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1"/>
    </row>
    <row r="7808" spans="2:23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1"/>
    </row>
    <row r="7809" spans="2:23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1"/>
    </row>
    <row r="7810" spans="2:23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1"/>
    </row>
    <row r="7811" spans="2:23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1"/>
    </row>
    <row r="7812" spans="2:23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1"/>
    </row>
    <row r="7813" spans="2:23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1"/>
    </row>
    <row r="7814" spans="2:23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1"/>
    </row>
    <row r="7815" spans="2:23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1"/>
    </row>
    <row r="7816" spans="2:23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1"/>
    </row>
    <row r="7817" spans="2:23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1"/>
    </row>
    <row r="7818" spans="2:23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1"/>
    </row>
    <row r="7819" spans="2:23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1"/>
    </row>
    <row r="7820" spans="2:23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1"/>
    </row>
    <row r="7821" spans="2:23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1"/>
    </row>
    <row r="7822" spans="2:23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1"/>
    </row>
    <row r="7823" spans="2:23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1"/>
    </row>
    <row r="7824" spans="2:23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1"/>
    </row>
    <row r="7825" spans="2:23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1"/>
    </row>
    <row r="7826" spans="2:23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1"/>
    </row>
    <row r="7827" spans="2:23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1"/>
    </row>
    <row r="7828" spans="2:23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1"/>
    </row>
    <row r="7829" spans="2:23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1"/>
    </row>
    <row r="7830" spans="2:23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1"/>
    </row>
    <row r="7831" spans="2:23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1"/>
    </row>
    <row r="7832" spans="2:23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1"/>
    </row>
    <row r="7833" spans="2:23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1"/>
    </row>
    <row r="7834" spans="2:23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1"/>
    </row>
    <row r="7835" spans="2:23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1"/>
    </row>
    <row r="7836" spans="2:23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1"/>
    </row>
    <row r="7837" spans="2:23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1"/>
    </row>
    <row r="7838" spans="2:23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1"/>
    </row>
    <row r="7839" spans="2:23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1"/>
    </row>
    <row r="7840" spans="2:23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1"/>
    </row>
    <row r="7841" spans="2:23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1"/>
    </row>
    <row r="7842" spans="2:23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1"/>
    </row>
    <row r="7843" spans="2:23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1"/>
    </row>
    <row r="7844" spans="2:23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1"/>
    </row>
    <row r="7845" spans="2:23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1"/>
    </row>
    <row r="7846" spans="2:23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1"/>
    </row>
    <row r="7847" spans="2:23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1"/>
    </row>
    <row r="7848" spans="2:23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1"/>
    </row>
    <row r="7849" spans="2:23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1"/>
    </row>
    <row r="7850" spans="2:23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1"/>
    </row>
    <row r="7851" spans="2:23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1"/>
    </row>
    <row r="7852" spans="2:23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1"/>
    </row>
    <row r="7853" spans="2:23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1"/>
    </row>
    <row r="7854" spans="2:23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1"/>
    </row>
    <row r="7855" spans="2:23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1"/>
    </row>
    <row r="7856" spans="2:23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1"/>
    </row>
    <row r="7857" spans="2:23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1"/>
    </row>
    <row r="7858" spans="2:23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1"/>
    </row>
    <row r="7859" spans="2:23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1"/>
    </row>
    <row r="7860" spans="2:23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1"/>
    </row>
    <row r="7861" spans="2:23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1"/>
    </row>
    <row r="7862" spans="2:23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1"/>
    </row>
    <row r="7863" spans="2:23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1"/>
    </row>
    <row r="7864" spans="2:23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1"/>
    </row>
    <row r="7865" spans="2:23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1"/>
    </row>
    <row r="7866" spans="2:23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1"/>
    </row>
    <row r="7867" spans="2:23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1"/>
    </row>
    <row r="7868" spans="2:23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1"/>
    </row>
    <row r="7869" spans="2:23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1"/>
    </row>
    <row r="7870" spans="2:23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1"/>
    </row>
    <row r="7871" spans="2:23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1"/>
    </row>
    <row r="7872" spans="2:23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1"/>
    </row>
    <row r="7873" spans="2:23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1"/>
    </row>
    <row r="7874" spans="2:23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1"/>
    </row>
    <row r="7875" spans="2:23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1"/>
    </row>
    <row r="7876" spans="2:23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1"/>
    </row>
    <row r="7877" spans="2:23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1"/>
    </row>
    <row r="7878" spans="2:23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1"/>
    </row>
    <row r="7879" spans="2:23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1"/>
    </row>
    <row r="7880" spans="2:23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1"/>
    </row>
    <row r="7881" spans="2:23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1"/>
    </row>
    <row r="7882" spans="2:23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1"/>
    </row>
    <row r="7883" spans="2:23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1"/>
    </row>
    <row r="7884" spans="2:23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1"/>
    </row>
    <row r="7885" spans="2:23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1"/>
    </row>
    <row r="7886" spans="2:23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1"/>
    </row>
    <row r="7887" spans="2:23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1"/>
    </row>
    <row r="7888" spans="2:23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1"/>
    </row>
    <row r="7889" spans="2:23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1"/>
    </row>
    <row r="7890" spans="2:23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1"/>
    </row>
    <row r="7891" spans="2:23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1"/>
    </row>
    <row r="7892" spans="2:23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1"/>
    </row>
    <row r="7893" spans="2:23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1"/>
    </row>
    <row r="7894" spans="2:23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1"/>
    </row>
    <row r="7895" spans="2:23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1"/>
    </row>
    <row r="7896" spans="2:23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1"/>
    </row>
    <row r="7897" spans="2:23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1"/>
    </row>
    <row r="7898" spans="2:23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1"/>
    </row>
    <row r="7899" spans="2:23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1"/>
    </row>
    <row r="7900" spans="2:23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1"/>
    </row>
    <row r="7901" spans="2:23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1"/>
    </row>
    <row r="7902" spans="2:23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1"/>
    </row>
    <row r="7903" spans="2:23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1"/>
    </row>
    <row r="7904" spans="2:23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1"/>
    </row>
    <row r="7905" spans="2:23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1"/>
    </row>
    <row r="7906" spans="2:23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1"/>
    </row>
    <row r="7907" spans="2:23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1"/>
    </row>
    <row r="7908" spans="2:23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1"/>
    </row>
    <row r="7909" spans="2:23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1"/>
    </row>
    <row r="7910" spans="2:23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1"/>
    </row>
    <row r="7911" spans="2:23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1"/>
    </row>
    <row r="7912" spans="2:23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1"/>
    </row>
    <row r="7913" spans="2:23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1"/>
    </row>
    <row r="7914" spans="2:23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1"/>
    </row>
    <row r="7915" spans="2:23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1"/>
    </row>
    <row r="7916" spans="2:23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1"/>
    </row>
    <row r="7917" spans="2:23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1"/>
    </row>
    <row r="7918" spans="2:23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1"/>
    </row>
    <row r="7919" spans="2:23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1"/>
    </row>
    <row r="7920" spans="2:23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1"/>
    </row>
    <row r="7921" spans="2:23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1"/>
    </row>
    <row r="7922" spans="2:23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1"/>
    </row>
    <row r="7923" spans="2:23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1"/>
    </row>
    <row r="7924" spans="2:23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1"/>
    </row>
    <row r="7925" spans="2:23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1"/>
    </row>
    <row r="7926" spans="2:23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1"/>
    </row>
    <row r="7927" spans="2:23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1"/>
    </row>
    <row r="7928" spans="2:23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1"/>
    </row>
    <row r="7929" spans="2:23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1"/>
    </row>
    <row r="7930" spans="2:23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1"/>
    </row>
    <row r="7931" spans="2:23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1"/>
    </row>
    <row r="7932" spans="2:23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1"/>
    </row>
    <row r="7933" spans="2:23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1"/>
    </row>
    <row r="7934" spans="2:23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1"/>
    </row>
    <row r="7935" spans="2:23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1"/>
    </row>
    <row r="7936" spans="2:23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1"/>
    </row>
    <row r="7937" spans="2:23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1"/>
    </row>
    <row r="7938" spans="2:23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1"/>
    </row>
    <row r="7939" spans="2:23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1"/>
    </row>
    <row r="7940" spans="2:23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1"/>
    </row>
    <row r="7941" spans="2:23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1"/>
    </row>
    <row r="7942" spans="2:23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1"/>
    </row>
    <row r="7943" spans="2:23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1"/>
    </row>
    <row r="7944" spans="2:23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1"/>
    </row>
    <row r="7945" spans="2:23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1"/>
    </row>
    <row r="7946" spans="2:23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1"/>
    </row>
    <row r="7947" spans="2:23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1"/>
    </row>
    <row r="7948" spans="2:23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1"/>
    </row>
    <row r="7949" spans="2:23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1"/>
    </row>
    <row r="7950" spans="2:23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1"/>
    </row>
    <row r="7951" spans="2:23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1"/>
    </row>
    <row r="7952" spans="2:23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1"/>
    </row>
    <row r="7953" spans="2:23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1"/>
    </row>
    <row r="7954" spans="2:23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1"/>
    </row>
    <row r="7955" spans="2:23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1"/>
    </row>
    <row r="7956" spans="2:23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1"/>
    </row>
    <row r="7957" spans="2:23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1"/>
    </row>
    <row r="7958" spans="2:23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1"/>
    </row>
    <row r="7959" spans="2:23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1"/>
    </row>
    <row r="7960" spans="2:23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1"/>
    </row>
    <row r="7961" spans="2:23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1"/>
    </row>
    <row r="7962" spans="2:23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1"/>
    </row>
    <row r="7963" spans="2:23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1"/>
    </row>
    <row r="7964" spans="2:23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1"/>
    </row>
    <row r="7965" spans="2:23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1"/>
    </row>
    <row r="7966" spans="2:23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1"/>
    </row>
    <row r="7967" spans="2:23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1"/>
    </row>
    <row r="7968" spans="2:23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1"/>
    </row>
    <row r="7969" spans="2:23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1"/>
    </row>
    <row r="7970" spans="2:23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1"/>
    </row>
    <row r="7971" spans="2:23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1"/>
    </row>
    <row r="7972" spans="2:23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1"/>
    </row>
    <row r="7973" spans="2:23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1"/>
    </row>
    <row r="7974" spans="2:23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1"/>
    </row>
    <row r="7975" spans="2:23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1"/>
    </row>
    <row r="7976" spans="2:23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1"/>
    </row>
    <row r="7977" spans="2:23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1"/>
    </row>
    <row r="7978" spans="2:23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1"/>
    </row>
    <row r="7979" spans="2:23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1"/>
    </row>
    <row r="7980" spans="2:23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1"/>
    </row>
    <row r="7981" spans="2:23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1"/>
    </row>
    <row r="7982" spans="2:23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1"/>
    </row>
    <row r="7983" spans="2:23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1"/>
    </row>
    <row r="7984" spans="2:23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1"/>
    </row>
    <row r="7985" spans="2:23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1"/>
    </row>
    <row r="7986" spans="2:23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1"/>
    </row>
    <row r="7987" spans="2:23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1"/>
    </row>
    <row r="7988" spans="2:23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1"/>
    </row>
    <row r="7989" spans="2:23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1"/>
    </row>
    <row r="7990" spans="2:23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1"/>
    </row>
    <row r="7991" spans="2:23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1"/>
    </row>
    <row r="7992" spans="2:23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1"/>
    </row>
    <row r="7993" spans="2:23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1"/>
    </row>
    <row r="7994" spans="2:23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1"/>
    </row>
    <row r="7995" spans="2:23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1"/>
    </row>
    <row r="7996" spans="2:23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1"/>
    </row>
    <row r="7997" spans="2:23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1"/>
    </row>
    <row r="7998" spans="2:23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1"/>
    </row>
    <row r="7999" spans="2:23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1"/>
    </row>
    <row r="8000" spans="2:23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1"/>
    </row>
    <row r="8001" spans="2:23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1"/>
    </row>
    <row r="8002" spans="2:23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1"/>
    </row>
    <row r="8003" spans="2:23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1"/>
    </row>
    <row r="8004" spans="2:23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1"/>
    </row>
    <row r="8005" spans="2:23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1"/>
    </row>
    <row r="8006" spans="2:23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1"/>
    </row>
    <row r="8007" spans="2:23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1"/>
    </row>
    <row r="8008" spans="2:23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1"/>
    </row>
    <row r="8009" spans="2:23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1"/>
    </row>
    <row r="8010" spans="2:23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1"/>
    </row>
    <row r="8011" spans="2:23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1"/>
    </row>
    <row r="8012" spans="2:23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1"/>
    </row>
    <row r="8013" spans="2:23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1"/>
    </row>
    <row r="8014" spans="2:23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1"/>
    </row>
    <row r="8015" spans="2:23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1"/>
    </row>
    <row r="8016" spans="2:23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1"/>
    </row>
    <row r="8017" spans="2:23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1"/>
    </row>
    <row r="8018" spans="2:23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1"/>
    </row>
    <row r="8019" spans="2:23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1"/>
    </row>
    <row r="8020" spans="2:23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1"/>
    </row>
    <row r="8021" spans="2:23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1"/>
    </row>
    <row r="8022" spans="2:23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1"/>
    </row>
    <row r="8023" spans="2:23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1"/>
    </row>
    <row r="8024" spans="2:23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1"/>
    </row>
    <row r="8025" spans="2:23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1"/>
    </row>
    <row r="8026" spans="2:23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1"/>
    </row>
    <row r="8027" spans="2:23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1"/>
    </row>
    <row r="8028" spans="2:23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1"/>
    </row>
    <row r="8029" spans="2:23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1"/>
    </row>
    <row r="8030" spans="2:23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1"/>
    </row>
    <row r="8031" spans="2:23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1"/>
    </row>
    <row r="8032" spans="2:23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1"/>
    </row>
    <row r="8033" spans="2:23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1"/>
    </row>
    <row r="8034" spans="2:23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1"/>
    </row>
    <row r="8035" spans="2:23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1"/>
    </row>
    <row r="8036" spans="2:23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1"/>
    </row>
    <row r="8037" spans="2:23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1"/>
    </row>
    <row r="8038" spans="2:23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1"/>
    </row>
    <row r="8039" spans="2:23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1"/>
    </row>
    <row r="8040" spans="2:23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1"/>
    </row>
    <row r="8041" spans="2:23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1"/>
    </row>
    <row r="8042" spans="2:23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1"/>
    </row>
    <row r="8043" spans="2:23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1"/>
    </row>
    <row r="8044" spans="2:23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1"/>
    </row>
    <row r="8045" spans="2:23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1"/>
    </row>
    <row r="8046" spans="2:23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1"/>
    </row>
    <row r="8047" spans="2:23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1"/>
    </row>
    <row r="8048" spans="2:23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1"/>
    </row>
    <row r="8049" spans="2:23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1"/>
    </row>
    <row r="8050" spans="2:23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1"/>
    </row>
    <row r="8051" spans="2:23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1"/>
    </row>
    <row r="8052" spans="2:23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1"/>
    </row>
    <row r="8053" spans="2:23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1"/>
    </row>
    <row r="8054" spans="2:23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1"/>
    </row>
    <row r="8055" spans="2:23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1"/>
    </row>
    <row r="8056" spans="2:23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1"/>
    </row>
    <row r="8057" spans="2:23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1"/>
    </row>
    <row r="8058" spans="2:23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1"/>
    </row>
    <row r="8059" spans="2:23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1"/>
    </row>
    <row r="8060" spans="2:23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1"/>
    </row>
    <row r="8061" spans="2:23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1"/>
    </row>
    <row r="8062" spans="2:23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1"/>
    </row>
    <row r="8063" spans="2:23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1"/>
    </row>
    <row r="8064" spans="2:23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1"/>
    </row>
    <row r="8065" spans="2:23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1"/>
    </row>
    <row r="8066" spans="2:23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1"/>
    </row>
    <row r="8067" spans="2:23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1"/>
    </row>
    <row r="8068" spans="2:23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1"/>
    </row>
    <row r="8069" spans="2:23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1"/>
    </row>
    <row r="8070" spans="2:23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1"/>
    </row>
    <row r="8071" spans="2:23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1"/>
    </row>
    <row r="8072" spans="2:23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1"/>
    </row>
    <row r="8073" spans="2:23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1"/>
    </row>
    <row r="8074" spans="2:23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1"/>
    </row>
    <row r="8075" spans="2:23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1"/>
    </row>
    <row r="8076" spans="2:23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1"/>
    </row>
    <row r="8077" spans="2:23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1"/>
    </row>
    <row r="8078" spans="2:23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1"/>
    </row>
    <row r="8079" spans="2:23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1"/>
    </row>
    <row r="8080" spans="2:23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1"/>
    </row>
    <row r="8081" spans="2:23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1"/>
    </row>
    <row r="8082" spans="2:23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1"/>
    </row>
    <row r="8083" spans="2:23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1"/>
    </row>
    <row r="8084" spans="2:23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1"/>
    </row>
    <row r="8085" spans="2:23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1"/>
    </row>
    <row r="8086" spans="2:23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1"/>
    </row>
    <row r="8087" spans="2:23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1"/>
    </row>
    <row r="8088" spans="2:23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1"/>
    </row>
    <row r="8089" spans="2:23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1"/>
    </row>
    <row r="8090" spans="2:23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1"/>
    </row>
    <row r="8091" spans="2:23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1"/>
    </row>
    <row r="8092" spans="2:23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1"/>
    </row>
    <row r="8093" spans="2:23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1"/>
    </row>
    <row r="8094" spans="2:23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1"/>
    </row>
    <row r="8095" spans="2:23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1"/>
    </row>
    <row r="8096" spans="2:23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1"/>
    </row>
    <row r="8097" spans="2:23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1"/>
    </row>
    <row r="8098" spans="2:23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1"/>
    </row>
    <row r="8099" spans="2:23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1"/>
    </row>
    <row r="8100" spans="2:23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1"/>
    </row>
    <row r="8101" spans="2:23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1"/>
    </row>
    <row r="8102" spans="2:23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1"/>
    </row>
    <row r="8103" spans="2:23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1"/>
    </row>
    <row r="8104" spans="2:23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1"/>
    </row>
    <row r="8105" spans="2:23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1"/>
    </row>
    <row r="8106" spans="2:23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1"/>
    </row>
    <row r="8107" spans="2:23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1"/>
    </row>
    <row r="8108" spans="2:23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1"/>
    </row>
    <row r="8109" spans="2:23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1"/>
    </row>
    <row r="8110" spans="2:23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1"/>
    </row>
    <row r="8111" spans="2:23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1"/>
    </row>
    <row r="8112" spans="2:23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1"/>
    </row>
    <row r="8113" spans="2:23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1"/>
    </row>
    <row r="8114" spans="2:23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1"/>
    </row>
    <row r="8115" spans="2:23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1"/>
    </row>
    <row r="8116" spans="2:23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1"/>
    </row>
    <row r="8117" spans="2:23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1"/>
    </row>
    <row r="8118" spans="2:23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1"/>
    </row>
    <row r="8119" spans="2:23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1"/>
    </row>
    <row r="8120" spans="2:23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1"/>
    </row>
    <row r="8121" spans="2:23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1"/>
    </row>
    <row r="8122" spans="2:23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1"/>
    </row>
    <row r="8123" spans="2:23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1"/>
    </row>
    <row r="8124" spans="2:23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1"/>
    </row>
    <row r="8125" spans="2:23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1"/>
    </row>
    <row r="8126" spans="2:23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1"/>
    </row>
    <row r="8127" spans="2:23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1"/>
    </row>
    <row r="8128" spans="2:23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1"/>
    </row>
    <row r="8129" spans="2:23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1"/>
    </row>
    <row r="8130" spans="2:23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1"/>
    </row>
    <row r="8131" spans="2:23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1"/>
    </row>
    <row r="8132" spans="2:23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1"/>
    </row>
    <row r="8133" spans="2:23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1"/>
    </row>
    <row r="8134" spans="2:23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1"/>
    </row>
    <row r="8135" spans="2:23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1"/>
    </row>
    <row r="8136" spans="2:23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1"/>
    </row>
    <row r="8137" spans="2:23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1"/>
    </row>
    <row r="8138" spans="2:23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1"/>
    </row>
    <row r="8139" spans="2:23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1"/>
    </row>
    <row r="8140" spans="2:23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1"/>
    </row>
    <row r="8141" spans="2:23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1"/>
    </row>
    <row r="8142" spans="2:23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1"/>
    </row>
    <row r="8143" spans="2:23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1"/>
    </row>
    <row r="8144" spans="2:23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1"/>
    </row>
    <row r="8145" spans="2:23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1"/>
    </row>
    <row r="8146" spans="2:23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1"/>
    </row>
    <row r="8147" spans="2:23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1"/>
    </row>
    <row r="8148" spans="2:23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1"/>
    </row>
    <row r="8149" spans="2:23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1"/>
    </row>
    <row r="8150" spans="2:23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1"/>
    </row>
    <row r="8151" spans="2:23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1"/>
    </row>
    <row r="8152" spans="2:23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1"/>
    </row>
    <row r="8153" spans="2:23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1"/>
    </row>
    <row r="8154" spans="2:23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1"/>
    </row>
    <row r="8155" spans="2:23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1"/>
    </row>
    <row r="8156" spans="2:23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1"/>
    </row>
    <row r="8157" spans="2:23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1"/>
    </row>
    <row r="8158" spans="2:23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1"/>
    </row>
    <row r="8159" spans="2:23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1"/>
    </row>
    <row r="8160" spans="2:23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1"/>
    </row>
    <row r="8161" spans="2:23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1"/>
    </row>
    <row r="8162" spans="2:23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1"/>
    </row>
    <row r="8163" spans="2:23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1"/>
    </row>
    <row r="8164" spans="2:23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1"/>
    </row>
    <row r="8165" spans="2:23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1"/>
    </row>
    <row r="8166" spans="2:23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1"/>
    </row>
    <row r="8167" spans="2:23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1"/>
    </row>
    <row r="8168" spans="2:23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1"/>
    </row>
    <row r="8169" spans="2:23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1"/>
    </row>
    <row r="8170" spans="2:23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1"/>
    </row>
    <row r="8171" spans="2:23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1"/>
    </row>
    <row r="8172" spans="2:23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1"/>
    </row>
    <row r="8173" spans="2:23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1"/>
    </row>
    <row r="8174" spans="2:23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1"/>
    </row>
    <row r="8175" spans="2:23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1"/>
    </row>
    <row r="8176" spans="2:23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1"/>
    </row>
    <row r="8177" spans="2:23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1"/>
    </row>
    <row r="8178" spans="2:23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1"/>
    </row>
    <row r="8179" spans="2:23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1"/>
    </row>
    <row r="8180" spans="2:23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1"/>
    </row>
    <row r="8181" spans="2:23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1"/>
    </row>
    <row r="8182" spans="2:23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1"/>
    </row>
    <row r="8183" spans="2:23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1"/>
    </row>
    <row r="8184" spans="2:23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1"/>
    </row>
    <row r="8185" spans="2:23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1"/>
    </row>
    <row r="8186" spans="2:23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1"/>
    </row>
    <row r="8187" spans="2:23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1"/>
    </row>
    <row r="8188" spans="2:23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1"/>
    </row>
    <row r="8189" spans="2:23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1"/>
    </row>
    <row r="8190" spans="2:23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1"/>
    </row>
    <row r="8191" spans="2:23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1"/>
    </row>
    <row r="8192" spans="2:23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1"/>
    </row>
    <row r="8193" spans="2:23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1"/>
    </row>
    <row r="8194" spans="2:23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1"/>
    </row>
    <row r="8195" spans="2:23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1"/>
    </row>
    <row r="8196" spans="2:23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1"/>
    </row>
    <row r="8197" spans="2:23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1"/>
    </row>
    <row r="8198" spans="2:23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1"/>
    </row>
    <row r="8199" spans="2:23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1"/>
    </row>
    <row r="8200" spans="2:23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1"/>
    </row>
    <row r="8201" spans="2:23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1"/>
    </row>
    <row r="8202" spans="2:23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1"/>
    </row>
    <row r="8203" spans="2:23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1"/>
    </row>
    <row r="8204" spans="2:23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1"/>
    </row>
    <row r="8205" spans="2:23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1"/>
    </row>
    <row r="8206" spans="2:23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1"/>
    </row>
    <row r="8207" spans="2:23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1"/>
    </row>
    <row r="8208" spans="2:23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1"/>
    </row>
    <row r="8209" spans="2:23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1"/>
    </row>
    <row r="8210" spans="2:23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1"/>
    </row>
    <row r="8211" spans="2:23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1"/>
    </row>
    <row r="8212" spans="2:23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1"/>
    </row>
    <row r="8213" spans="2:23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1"/>
    </row>
    <row r="8214" spans="2:23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1"/>
    </row>
    <row r="8215" spans="2:23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1"/>
    </row>
    <row r="8216" spans="2:23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1"/>
    </row>
    <row r="8217" spans="2:23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1"/>
    </row>
    <row r="8218" spans="2:23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1"/>
    </row>
    <row r="8219" spans="2:23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1"/>
    </row>
    <row r="8220" spans="2:23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1"/>
    </row>
    <row r="8221" spans="2:23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1"/>
    </row>
    <row r="8222" spans="2:23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1"/>
    </row>
    <row r="8223" spans="2:23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1"/>
    </row>
    <row r="8224" spans="2:23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1"/>
    </row>
    <row r="8225" spans="2:23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1"/>
    </row>
    <row r="8226" spans="2:23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1"/>
    </row>
    <row r="8227" spans="2:23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1"/>
    </row>
    <row r="8228" spans="2:23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1"/>
    </row>
    <row r="8229" spans="2:23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1"/>
    </row>
    <row r="8230" spans="2:23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1"/>
    </row>
    <row r="8231" spans="2:23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1"/>
    </row>
    <row r="8232" spans="2:23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1"/>
    </row>
    <row r="8233" spans="2:23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1"/>
    </row>
    <row r="8234" spans="2:23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1"/>
    </row>
    <row r="8235" spans="2:23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1"/>
    </row>
    <row r="8236" spans="2:23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1"/>
    </row>
    <row r="8237" spans="2:23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1"/>
    </row>
    <row r="8238" spans="2:23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1"/>
    </row>
    <row r="8239" spans="2:23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1"/>
    </row>
    <row r="8240" spans="2:23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1"/>
    </row>
    <row r="8241" spans="2:23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1"/>
    </row>
    <row r="8242" spans="2:23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1"/>
    </row>
    <row r="8243" spans="2:23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1"/>
    </row>
    <row r="8244" spans="2:23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1"/>
    </row>
    <row r="8245" spans="2:23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1"/>
    </row>
    <row r="8246" spans="2:23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1"/>
    </row>
    <row r="8247" spans="2:23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1"/>
    </row>
    <row r="8248" spans="2:23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1"/>
    </row>
    <row r="8249" spans="2:23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1"/>
    </row>
    <row r="8250" spans="2:23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1"/>
    </row>
    <row r="8251" spans="2:23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1"/>
    </row>
    <row r="8252" spans="2:23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1"/>
    </row>
    <row r="8253" spans="2:23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1"/>
    </row>
    <row r="8254" spans="2:23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1"/>
    </row>
    <row r="8255" spans="2:23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1"/>
    </row>
    <row r="8256" spans="2:23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1"/>
    </row>
    <row r="8257" spans="2:23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1"/>
    </row>
    <row r="8258" spans="2:23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1"/>
    </row>
    <row r="8259" spans="2:23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1"/>
    </row>
    <row r="8260" spans="2:23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1"/>
    </row>
    <row r="8261" spans="2:23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1"/>
    </row>
    <row r="8262" spans="2:23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1"/>
    </row>
    <row r="8263" spans="2:23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1"/>
    </row>
    <row r="8264" spans="2:23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1"/>
    </row>
    <row r="8265" spans="2:23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1"/>
    </row>
    <row r="8266" spans="2:23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1"/>
    </row>
    <row r="8267" spans="2:23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1"/>
    </row>
    <row r="8268" spans="2:23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1"/>
    </row>
    <row r="8269" spans="2:23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1"/>
    </row>
    <row r="8270" spans="2:23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1"/>
    </row>
    <row r="8271" spans="2:23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1"/>
    </row>
    <row r="8272" spans="2:23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1"/>
    </row>
    <row r="8273" spans="2:23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1"/>
    </row>
    <row r="8274" spans="2:23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1"/>
    </row>
    <row r="8275" spans="2:23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1"/>
    </row>
    <row r="8276" spans="2:23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1"/>
    </row>
    <row r="8277" spans="2:23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1"/>
    </row>
    <row r="8278" spans="2:23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1"/>
    </row>
    <row r="8279" spans="2:23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1"/>
    </row>
    <row r="8280" spans="2:23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1"/>
    </row>
    <row r="8281" spans="2:23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1"/>
    </row>
    <row r="8282" spans="2:23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1"/>
    </row>
    <row r="8283" spans="2:23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1"/>
    </row>
    <row r="8284" spans="2:23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1"/>
    </row>
    <row r="8285" spans="2:23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1"/>
    </row>
    <row r="8286" spans="2:23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1"/>
    </row>
    <row r="8287" spans="2:23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1"/>
    </row>
    <row r="8288" spans="2:23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1"/>
    </row>
    <row r="8289" spans="2:23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1"/>
    </row>
    <row r="8290" spans="2:23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1"/>
    </row>
    <row r="8291" spans="2:23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1"/>
    </row>
    <row r="8292" spans="2:23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1"/>
    </row>
    <row r="8293" spans="2:23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1"/>
    </row>
    <row r="8294" spans="2:23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1"/>
    </row>
    <row r="8295" spans="2:23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1"/>
    </row>
    <row r="8296" spans="2:23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1"/>
    </row>
    <row r="8297" spans="2:23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1"/>
    </row>
    <row r="8298" spans="2:23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1"/>
    </row>
    <row r="8299" spans="2:23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1"/>
    </row>
    <row r="8300" spans="2:23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1"/>
    </row>
    <row r="8301" spans="2:23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1"/>
    </row>
    <row r="8302" spans="2:23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1"/>
    </row>
    <row r="8303" spans="2:23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1"/>
    </row>
    <row r="8304" spans="2:23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1"/>
    </row>
    <row r="8305" spans="2:23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1"/>
    </row>
    <row r="8306" spans="2:23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1"/>
    </row>
    <row r="8307" spans="2:23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1"/>
    </row>
    <row r="8308" spans="2:23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1"/>
    </row>
    <row r="8309" spans="2:23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1"/>
    </row>
    <row r="8310" spans="2:23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1"/>
    </row>
    <row r="8311" spans="2:23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1"/>
    </row>
    <row r="8312" spans="2:23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1"/>
    </row>
    <row r="8313" spans="2:23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1"/>
    </row>
    <row r="8314" spans="2:23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1"/>
    </row>
    <row r="8315" spans="2:23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1"/>
    </row>
    <row r="8316" spans="2:23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1"/>
    </row>
    <row r="8317" spans="2:23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1"/>
    </row>
    <row r="8318" spans="2:23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1"/>
    </row>
    <row r="8319" spans="2:23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1"/>
    </row>
    <row r="8320" spans="2:23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1"/>
    </row>
    <row r="8321" spans="2:23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1"/>
    </row>
    <row r="8322" spans="2:23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1"/>
    </row>
    <row r="8323" spans="2:23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1"/>
    </row>
    <row r="8324" spans="2:23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1"/>
    </row>
    <row r="8325" spans="2:23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1"/>
    </row>
    <row r="8326" spans="2:23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1"/>
    </row>
    <row r="8327" spans="2:23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1"/>
    </row>
    <row r="8328" spans="2:23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1"/>
    </row>
    <row r="8329" spans="2:23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1"/>
    </row>
    <row r="8330" spans="2:23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1"/>
    </row>
    <row r="8331" spans="2:23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1"/>
    </row>
    <row r="8332" spans="2:23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1"/>
    </row>
    <row r="8333" spans="2:23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1"/>
    </row>
    <row r="8334" spans="2:23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1"/>
    </row>
    <row r="8335" spans="2:23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1"/>
    </row>
    <row r="8336" spans="2:23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1"/>
    </row>
    <row r="8337" spans="2:23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1"/>
    </row>
    <row r="8338" spans="2:23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1"/>
    </row>
    <row r="8339" spans="2:23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1"/>
    </row>
    <row r="8340" spans="2:23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1"/>
    </row>
    <row r="8341" spans="2:23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1"/>
    </row>
    <row r="8342" spans="2:23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1"/>
    </row>
    <row r="8343" spans="2:23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1"/>
    </row>
    <row r="8344" spans="2:23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1"/>
    </row>
    <row r="8345" spans="2:23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1"/>
    </row>
    <row r="8346" spans="2:23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1"/>
    </row>
    <row r="8347" spans="2:23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1"/>
    </row>
    <row r="8348" spans="2:23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1"/>
    </row>
    <row r="8349" spans="2:23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1"/>
    </row>
    <row r="8350" spans="2:23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1"/>
    </row>
    <row r="8351" spans="2:23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1"/>
    </row>
    <row r="8352" spans="2:23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1"/>
    </row>
    <row r="8353" spans="2:23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1"/>
    </row>
    <row r="8354" spans="2:23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1"/>
    </row>
    <row r="8355" spans="2:23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1"/>
    </row>
    <row r="8356" spans="2:23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1"/>
    </row>
    <row r="8357" spans="2:23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1"/>
    </row>
    <row r="8358" spans="2:23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1"/>
    </row>
    <row r="8359" spans="2:23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1"/>
    </row>
    <row r="8360" spans="2:23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1"/>
    </row>
    <row r="8361" spans="2:23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1"/>
    </row>
    <row r="8362" spans="2:23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1"/>
    </row>
    <row r="8363" spans="2:23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1"/>
    </row>
    <row r="8364" spans="2:23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1"/>
    </row>
    <row r="8365" spans="2:23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1"/>
    </row>
    <row r="8366" spans="2:23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1"/>
    </row>
    <row r="8367" spans="2:23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1"/>
    </row>
    <row r="8368" spans="2:23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1"/>
    </row>
    <row r="8369" spans="2:23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1"/>
    </row>
    <row r="8370" spans="2:23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1"/>
    </row>
    <row r="8371" spans="2:23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1"/>
    </row>
    <row r="8372" spans="2:23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1"/>
    </row>
    <row r="8373" spans="2:23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1"/>
    </row>
    <row r="8374" spans="2:23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1"/>
    </row>
    <row r="8375" spans="2:23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1"/>
    </row>
    <row r="8376" spans="2:23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1"/>
    </row>
    <row r="8377" spans="2:23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1"/>
    </row>
    <row r="8378" spans="2:23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1"/>
    </row>
    <row r="8379" spans="2:23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1"/>
    </row>
    <row r="8380" spans="2:23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1"/>
    </row>
    <row r="8381" spans="2:23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1"/>
    </row>
    <row r="8382" spans="2:23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1"/>
    </row>
    <row r="8383" spans="2:23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1"/>
    </row>
    <row r="8384" spans="2:23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1"/>
    </row>
    <row r="8385" spans="2:23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1"/>
    </row>
    <row r="8386" spans="2:23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1"/>
    </row>
    <row r="8387" spans="2:23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1"/>
    </row>
    <row r="8388" spans="2:23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1"/>
    </row>
    <row r="8389" spans="2:23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1"/>
    </row>
    <row r="8390" spans="2:23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1"/>
    </row>
    <row r="8391" spans="2:23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1"/>
    </row>
    <row r="8392" spans="2:23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1"/>
    </row>
    <row r="8393" spans="2:23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1"/>
    </row>
    <row r="8394" spans="2:23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1"/>
    </row>
    <row r="8395" spans="2:23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1"/>
    </row>
    <row r="8396" spans="2:23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1"/>
    </row>
    <row r="8397" spans="2:23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1"/>
    </row>
    <row r="8398" spans="2:23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1"/>
    </row>
    <row r="8399" spans="2:23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1"/>
    </row>
    <row r="8400" spans="2:23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1"/>
    </row>
    <row r="8401" spans="2:23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1"/>
    </row>
    <row r="8402" spans="2:23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1"/>
    </row>
    <row r="8403" spans="2:23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1"/>
    </row>
    <row r="8404" spans="2:23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1"/>
    </row>
    <row r="8405" spans="2:23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1"/>
    </row>
    <row r="8406" spans="2:23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1"/>
    </row>
    <row r="8407" spans="2:23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1"/>
    </row>
    <row r="8408" spans="2:23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1"/>
    </row>
    <row r="8409" spans="2:23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1"/>
    </row>
    <row r="8410" spans="2:23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1"/>
    </row>
    <row r="8411" spans="2:23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1"/>
    </row>
    <row r="8412" spans="2:23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1"/>
    </row>
    <row r="8413" spans="2:23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1"/>
    </row>
    <row r="8414" spans="2:23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1"/>
    </row>
    <row r="8415" spans="2:23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1"/>
    </row>
    <row r="8416" spans="2:23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1"/>
    </row>
    <row r="8417" spans="2:23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1"/>
    </row>
    <row r="8418" spans="2:23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1"/>
    </row>
    <row r="8419" spans="2:23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1"/>
    </row>
    <row r="8420" spans="2:23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1"/>
    </row>
    <row r="8421" spans="2:23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1"/>
    </row>
    <row r="8422" spans="2:23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1"/>
    </row>
    <row r="8423" spans="2:23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1"/>
    </row>
    <row r="8424" spans="2:23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1"/>
    </row>
    <row r="8425" spans="2:23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1"/>
    </row>
    <row r="8426" spans="2:23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1"/>
    </row>
    <row r="8427" spans="2:23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1"/>
    </row>
    <row r="8428" spans="2:23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1"/>
    </row>
    <row r="8429" spans="2:23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1"/>
    </row>
    <row r="8430" spans="2:23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1"/>
    </row>
    <row r="8431" spans="2:23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1"/>
    </row>
    <row r="8432" spans="2:23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1"/>
    </row>
    <row r="8433" spans="2:23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1"/>
    </row>
    <row r="8434" spans="2:23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1"/>
    </row>
    <row r="8435" spans="2:23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1"/>
    </row>
    <row r="8436" spans="2:23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1"/>
    </row>
    <row r="8437" spans="2:23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1"/>
    </row>
    <row r="8438" spans="2:23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1"/>
    </row>
    <row r="8439" spans="2:23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1"/>
    </row>
    <row r="8440" spans="2:23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1"/>
    </row>
    <row r="8441" spans="2:23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1"/>
    </row>
    <row r="8442" spans="2:23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1"/>
    </row>
    <row r="8443" spans="2:23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1"/>
    </row>
    <row r="8444" spans="2:23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1"/>
    </row>
    <row r="8445" spans="2:23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1"/>
    </row>
    <row r="8446" spans="2:23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1"/>
    </row>
    <row r="8447" spans="2:23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1"/>
    </row>
    <row r="8448" spans="2:23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1"/>
    </row>
    <row r="8449" spans="2:23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1"/>
    </row>
    <row r="8450" spans="2:23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1"/>
    </row>
    <row r="8451" spans="2:23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1"/>
    </row>
    <row r="8452" spans="2:23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1"/>
    </row>
    <row r="8453" spans="2:23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1"/>
    </row>
    <row r="8454" spans="2:23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1"/>
    </row>
    <row r="8455" spans="2:23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1"/>
    </row>
    <row r="8456" spans="2:23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1"/>
    </row>
    <row r="8457" spans="2:23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1"/>
    </row>
    <row r="8458" spans="2:23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1"/>
    </row>
    <row r="8459" spans="2:23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1"/>
    </row>
    <row r="8460" spans="2:23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1"/>
    </row>
    <row r="8461" spans="2:23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1"/>
    </row>
    <row r="8462" spans="2:23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1"/>
    </row>
    <row r="8463" spans="2:23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1"/>
    </row>
    <row r="8464" spans="2:23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1"/>
    </row>
    <row r="8465" spans="2:23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1"/>
    </row>
    <row r="8466" spans="2:23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1"/>
    </row>
    <row r="8467" spans="2:23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1"/>
    </row>
    <row r="8468" spans="2:23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1"/>
    </row>
    <row r="8469" spans="2:23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1"/>
    </row>
    <row r="8470" spans="2:23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1"/>
    </row>
    <row r="8471" spans="2:23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1"/>
    </row>
    <row r="8472" spans="2:23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1"/>
    </row>
    <row r="8473" spans="2:23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1"/>
    </row>
    <row r="8474" spans="2:23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1"/>
    </row>
    <row r="8475" spans="2:23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1"/>
    </row>
    <row r="8476" spans="2:23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1"/>
    </row>
    <row r="8477" spans="2:23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1"/>
    </row>
    <row r="8478" spans="2:23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1"/>
    </row>
    <row r="8479" spans="2:23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1"/>
    </row>
    <row r="8480" spans="2:23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1"/>
    </row>
    <row r="8481" spans="2:23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1"/>
    </row>
    <row r="8482" spans="2:23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1"/>
    </row>
    <row r="8483" spans="2:23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1"/>
    </row>
    <row r="8484" spans="2:23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1"/>
    </row>
    <row r="8485" spans="2:23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1"/>
    </row>
    <row r="8486" spans="2:23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1"/>
    </row>
    <row r="8487" spans="2:23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1"/>
    </row>
    <row r="8488" spans="2:23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1"/>
    </row>
    <row r="8489" spans="2:23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1"/>
    </row>
    <row r="8490" spans="2:23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1"/>
    </row>
    <row r="8491" spans="2:23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1"/>
    </row>
    <row r="8492" spans="2:23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1"/>
    </row>
    <row r="8493" spans="2:23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1"/>
    </row>
    <row r="8494" spans="2:23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1"/>
    </row>
    <row r="8495" spans="2:23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1"/>
    </row>
    <row r="8496" spans="2:23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1"/>
    </row>
    <row r="8497" spans="2:23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1"/>
    </row>
    <row r="8498" spans="2:23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1"/>
    </row>
    <row r="8499" spans="2:23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1"/>
    </row>
    <row r="8500" spans="2:23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1"/>
    </row>
    <row r="8501" spans="2:23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1"/>
    </row>
    <row r="8502" spans="2:23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1"/>
    </row>
    <row r="8503" spans="2:23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1"/>
    </row>
    <row r="8504" spans="2:23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1"/>
    </row>
    <row r="8505" spans="2:23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1"/>
    </row>
    <row r="8506" spans="2:23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1"/>
    </row>
    <row r="8507" spans="2:23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1"/>
    </row>
    <row r="8508" spans="2:23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1"/>
    </row>
    <row r="8509" spans="2:23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1"/>
    </row>
    <row r="8510" spans="2:23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1"/>
    </row>
    <row r="8511" spans="2:23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1"/>
    </row>
    <row r="8512" spans="2:23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1"/>
    </row>
    <row r="8513" spans="2:23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1"/>
    </row>
    <row r="8514" spans="2:23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1"/>
    </row>
    <row r="8515" spans="2:23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1"/>
    </row>
    <row r="8516" spans="2:23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1"/>
    </row>
    <row r="8517" spans="2:23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1"/>
    </row>
    <row r="8518" spans="2:23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1"/>
    </row>
    <row r="8519" spans="2:23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1"/>
    </row>
    <row r="8520" spans="2:23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1"/>
    </row>
    <row r="8521" spans="2:23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1"/>
    </row>
    <row r="8522" spans="2:23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1"/>
    </row>
    <row r="8523" spans="2:23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1"/>
    </row>
    <row r="8524" spans="2:23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1"/>
    </row>
    <row r="8525" spans="2:23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1"/>
    </row>
    <row r="8526" spans="2:23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1"/>
    </row>
    <row r="8527" spans="2:23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1"/>
    </row>
    <row r="8528" spans="2:23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1"/>
    </row>
    <row r="8529" spans="2:23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1"/>
    </row>
    <row r="8530" spans="2:23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1"/>
    </row>
    <row r="8531" spans="2:23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1"/>
    </row>
    <row r="8532" spans="2:23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1"/>
    </row>
    <row r="8533" spans="2:23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1"/>
    </row>
    <row r="8534" spans="2:23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1"/>
    </row>
    <row r="8535" spans="2:23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1"/>
    </row>
    <row r="8536" spans="2:23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1"/>
    </row>
    <row r="8537" spans="2:23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1"/>
    </row>
    <row r="8538" spans="2:23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1"/>
    </row>
    <row r="8539" spans="2:23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1"/>
    </row>
    <row r="8540" spans="2:23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1"/>
    </row>
    <row r="8541" spans="2:23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1"/>
    </row>
    <row r="8542" spans="2:23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1"/>
    </row>
    <row r="8543" spans="2:23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1"/>
    </row>
    <row r="8544" spans="2:23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1"/>
    </row>
    <row r="8545" spans="2:23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1"/>
    </row>
    <row r="8546" spans="2:23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1"/>
    </row>
    <row r="8547" spans="2:23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1"/>
    </row>
    <row r="8548" spans="2:23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1"/>
    </row>
    <row r="8549" spans="2:23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1"/>
    </row>
    <row r="8550" spans="2:23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1"/>
    </row>
    <row r="8551" spans="2:23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1"/>
    </row>
    <row r="8552" spans="2:23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1"/>
    </row>
    <row r="8553" spans="2:23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1"/>
    </row>
    <row r="8554" spans="2:23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1"/>
    </row>
    <row r="8555" spans="2:23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1"/>
    </row>
    <row r="8556" spans="2:23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1"/>
    </row>
    <row r="8557" spans="2:23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1"/>
    </row>
    <row r="8558" spans="2:23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1"/>
    </row>
    <row r="8559" spans="2:23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1"/>
    </row>
    <row r="8560" spans="2:23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1"/>
    </row>
    <row r="8561" spans="2:23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1"/>
    </row>
    <row r="8562" spans="2:23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1"/>
    </row>
    <row r="8563" spans="2:23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1"/>
    </row>
    <row r="8564" spans="2:23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1"/>
    </row>
    <row r="8565" spans="2:23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1"/>
    </row>
    <row r="8566" spans="2:23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1"/>
    </row>
    <row r="8567" spans="2:23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1"/>
    </row>
    <row r="8568" spans="2:23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1"/>
    </row>
    <row r="8569" spans="2:23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1"/>
    </row>
    <row r="8570" spans="2:23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1"/>
    </row>
    <row r="8571" spans="2:23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1"/>
    </row>
    <row r="8572" spans="2:23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1"/>
    </row>
    <row r="8573" spans="2:23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1"/>
    </row>
    <row r="8574" spans="2:23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1"/>
    </row>
    <row r="8575" spans="2:23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1"/>
    </row>
    <row r="8576" spans="2:23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1"/>
    </row>
    <row r="8577" spans="2:23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1"/>
    </row>
    <row r="8578" spans="2:23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1"/>
    </row>
    <row r="8579" spans="2:23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1"/>
    </row>
    <row r="8580" spans="2:23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1"/>
    </row>
    <row r="8581" spans="2:23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1"/>
    </row>
    <row r="8582" spans="2:23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1"/>
    </row>
    <row r="8583" spans="2:23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1"/>
    </row>
    <row r="8584" spans="2:23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1"/>
    </row>
    <row r="8585" spans="2:23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1"/>
    </row>
    <row r="8586" spans="2:23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1"/>
    </row>
    <row r="8587" spans="2:23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1"/>
    </row>
    <row r="8588" spans="2:23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1"/>
    </row>
    <row r="8589" spans="2:23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1"/>
    </row>
    <row r="8590" spans="2:23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1"/>
    </row>
    <row r="8591" spans="2:23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1"/>
    </row>
    <row r="8592" spans="2:23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1"/>
    </row>
    <row r="8593" spans="2:23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1"/>
    </row>
    <row r="8594" spans="2:23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1"/>
    </row>
    <row r="8595" spans="2:23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1"/>
    </row>
    <row r="8596" spans="2:23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1"/>
    </row>
    <row r="8597" spans="2:23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1"/>
    </row>
    <row r="8598" spans="2:23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1"/>
    </row>
    <row r="8599" spans="2:23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1"/>
    </row>
    <row r="8600" spans="2:23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1"/>
    </row>
    <row r="8601" spans="2:23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1"/>
    </row>
    <row r="8602" spans="2:23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1"/>
    </row>
    <row r="8603" spans="2:23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1"/>
    </row>
    <row r="8604" spans="2:23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1"/>
    </row>
    <row r="8605" spans="2:23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1"/>
    </row>
    <row r="8606" spans="2:23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1"/>
    </row>
    <row r="8607" spans="2:23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1"/>
    </row>
    <row r="8608" spans="2:23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1"/>
    </row>
    <row r="8609" spans="2:23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1"/>
    </row>
    <row r="8610" spans="2:23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1"/>
    </row>
    <row r="8611" spans="2:23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1"/>
    </row>
    <row r="8612" spans="2:23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1"/>
    </row>
    <row r="8613" spans="2:23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1"/>
    </row>
    <row r="8614" spans="2:23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1"/>
    </row>
    <row r="8615" spans="2:23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1"/>
    </row>
    <row r="8616" spans="2:23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1"/>
    </row>
    <row r="8617" spans="2:23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1"/>
    </row>
    <row r="8618" spans="2:23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1"/>
    </row>
    <row r="8619" spans="2:23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1"/>
    </row>
    <row r="8620" spans="2:23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1"/>
    </row>
    <row r="8621" spans="2:23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1"/>
    </row>
    <row r="8622" spans="2:23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1"/>
    </row>
    <row r="8623" spans="2:23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1"/>
    </row>
    <row r="8624" spans="2:23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1"/>
    </row>
    <row r="8625" spans="2:23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1"/>
    </row>
    <row r="8626" spans="2:23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1"/>
    </row>
    <row r="8627" spans="2:23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1"/>
    </row>
    <row r="8628" spans="2:23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1"/>
    </row>
    <row r="8629" spans="2:23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1"/>
    </row>
    <row r="8630" spans="2:23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1"/>
    </row>
    <row r="8631" spans="2:23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1"/>
    </row>
    <row r="8632" spans="2:23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1"/>
    </row>
    <row r="8633" spans="2:23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1"/>
    </row>
    <row r="8634" spans="2:23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1"/>
    </row>
    <row r="8635" spans="2:23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1"/>
    </row>
    <row r="8636" spans="2:23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1"/>
    </row>
    <row r="8637" spans="2:23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1"/>
    </row>
    <row r="8638" spans="2:23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1"/>
    </row>
    <row r="8639" spans="2:23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1"/>
    </row>
    <row r="8640" spans="2:23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1"/>
    </row>
    <row r="8641" spans="2:23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1"/>
    </row>
    <row r="8642" spans="2:23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1"/>
    </row>
    <row r="8643" spans="2:23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1"/>
    </row>
    <row r="8644" spans="2:23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1"/>
    </row>
    <row r="8645" spans="2:23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1"/>
    </row>
    <row r="8646" spans="2:23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1"/>
    </row>
    <row r="8647" spans="2:23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1"/>
    </row>
    <row r="8648" spans="2:23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1"/>
    </row>
    <row r="8649" spans="2:23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1"/>
    </row>
    <row r="8650" spans="2:23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1"/>
    </row>
    <row r="8651" spans="2:23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1"/>
    </row>
    <row r="8652" spans="2:23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1"/>
    </row>
    <row r="8653" spans="2:23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1"/>
    </row>
    <row r="8654" spans="2:23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1"/>
    </row>
    <row r="8655" spans="2:23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1"/>
    </row>
    <row r="8656" spans="2:23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1"/>
    </row>
    <row r="8657" spans="2:23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1"/>
    </row>
    <row r="8658" spans="2:23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1"/>
    </row>
    <row r="8659" spans="2:23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1"/>
    </row>
    <row r="8660" spans="2:23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1"/>
    </row>
    <row r="8661" spans="2:23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1"/>
    </row>
    <row r="8662" spans="2:23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1"/>
    </row>
    <row r="8663" spans="2:23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1"/>
    </row>
    <row r="8664" spans="2:23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1"/>
    </row>
    <row r="8665" spans="2:23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1"/>
    </row>
    <row r="8666" spans="2:23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1"/>
    </row>
    <row r="8667" spans="2:23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1"/>
    </row>
    <row r="8668" spans="2:23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1"/>
    </row>
    <row r="8669" spans="2:23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1"/>
    </row>
    <row r="8670" spans="2:23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1"/>
    </row>
    <row r="8671" spans="2:23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1"/>
    </row>
    <row r="8672" spans="2:23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1"/>
    </row>
    <row r="8673" spans="2:23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1"/>
    </row>
    <row r="8674" spans="2:23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1"/>
    </row>
    <row r="8675" spans="2:23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1"/>
    </row>
    <row r="8676" spans="2:23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1"/>
    </row>
    <row r="8677" spans="2:23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1"/>
    </row>
    <row r="8678" spans="2:23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1"/>
    </row>
    <row r="8679" spans="2:23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1"/>
    </row>
    <row r="8680" spans="2:23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1"/>
    </row>
    <row r="8681" spans="2:23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1"/>
    </row>
    <row r="8682" spans="2:23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1"/>
    </row>
    <row r="8683" spans="2:23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1"/>
    </row>
    <row r="8684" spans="2:23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1"/>
    </row>
    <row r="8685" spans="2:23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1"/>
    </row>
    <row r="8686" spans="2:23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1"/>
    </row>
    <row r="8687" spans="2:23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1"/>
    </row>
    <row r="8688" spans="2:23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1"/>
    </row>
    <row r="8689" spans="2:23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1"/>
    </row>
    <row r="8690" spans="2:23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1"/>
    </row>
    <row r="8691" spans="2:23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1"/>
    </row>
    <row r="8692" spans="2:23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1"/>
    </row>
    <row r="8693" spans="2:23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1"/>
    </row>
    <row r="8694" spans="2:23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1"/>
    </row>
    <row r="8695" spans="2:23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1"/>
    </row>
    <row r="8696" spans="2:23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1"/>
    </row>
    <row r="8697" spans="2:23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1"/>
    </row>
    <row r="8698" spans="2:23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1"/>
    </row>
    <row r="8699" spans="2:23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1"/>
    </row>
    <row r="8700" spans="2:23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1"/>
    </row>
    <row r="8701" spans="2:23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1"/>
    </row>
    <row r="8702" spans="2:23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1"/>
    </row>
    <row r="8703" spans="2:23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1"/>
    </row>
    <row r="8704" spans="2:23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1"/>
    </row>
    <row r="8705" spans="2:23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1"/>
    </row>
    <row r="8706" spans="2:23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1"/>
    </row>
    <row r="8707" spans="2:23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1"/>
    </row>
    <row r="8708" spans="2:23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1"/>
    </row>
    <row r="8709" spans="2:23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1"/>
    </row>
    <row r="8710" spans="2:23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1"/>
    </row>
    <row r="8711" spans="2:23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1"/>
    </row>
    <row r="8712" spans="2:23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1"/>
    </row>
    <row r="8713" spans="2:23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1"/>
    </row>
    <row r="8714" spans="2:23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1"/>
    </row>
    <row r="8715" spans="2:23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1"/>
    </row>
    <row r="8716" spans="2:23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1"/>
    </row>
    <row r="8717" spans="2:23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1"/>
    </row>
    <row r="8718" spans="2:23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1"/>
    </row>
    <row r="8719" spans="2:23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1"/>
    </row>
    <row r="8720" spans="2:23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1"/>
    </row>
    <row r="8721" spans="2:23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1"/>
    </row>
    <row r="8722" spans="2:23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1"/>
    </row>
    <row r="8723" spans="2:23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1"/>
    </row>
    <row r="8724" spans="2:23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1"/>
    </row>
    <row r="8725" spans="2:23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1"/>
    </row>
    <row r="8726" spans="2:23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1"/>
    </row>
    <row r="8727" spans="2:23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1"/>
    </row>
    <row r="8728" spans="2:23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1"/>
    </row>
    <row r="8729" spans="2:23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1"/>
    </row>
    <row r="8730" spans="2:23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1"/>
    </row>
    <row r="8731" spans="2:23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1"/>
    </row>
    <row r="8732" spans="2:23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1"/>
    </row>
    <row r="8733" spans="2:23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1"/>
    </row>
    <row r="8734" spans="2:23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1"/>
    </row>
    <row r="8735" spans="2:23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1"/>
    </row>
    <row r="8736" spans="2:23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1"/>
    </row>
    <row r="8737" spans="2:23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1"/>
    </row>
    <row r="8738" spans="2:23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1"/>
    </row>
    <row r="8739" spans="2:23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1"/>
    </row>
    <row r="8740" spans="2:23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1"/>
    </row>
    <row r="8741" spans="2:23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1"/>
    </row>
    <row r="8742" spans="2:23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1"/>
    </row>
    <row r="8743" spans="2:23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1"/>
    </row>
    <row r="8744" spans="2:23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1"/>
    </row>
    <row r="8745" spans="2:23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1"/>
    </row>
    <row r="8746" spans="2:23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1"/>
    </row>
    <row r="8747" spans="2:23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1"/>
    </row>
    <row r="8748" spans="2:23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1"/>
    </row>
    <row r="8749" spans="2:23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1"/>
    </row>
    <row r="8750" spans="2:23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1"/>
    </row>
    <row r="8751" spans="2:23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1"/>
    </row>
    <row r="8752" spans="2:23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1"/>
    </row>
    <row r="8753" spans="2:23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1"/>
    </row>
    <row r="8754" spans="2:23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1"/>
    </row>
    <row r="8755" spans="2:23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1"/>
    </row>
    <row r="8756" spans="2:23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1"/>
    </row>
    <row r="8757" spans="2:23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1"/>
    </row>
    <row r="8758" spans="2:23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1"/>
    </row>
    <row r="8759" spans="2:23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1"/>
    </row>
    <row r="8760" spans="2:23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1"/>
    </row>
    <row r="8761" spans="2:23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1"/>
    </row>
    <row r="8762" spans="2:23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1"/>
    </row>
    <row r="8763" spans="2:23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1"/>
    </row>
    <row r="8764" spans="2:23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1"/>
    </row>
    <row r="8765" spans="2:23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1"/>
    </row>
    <row r="8766" spans="2:23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1"/>
    </row>
    <row r="8767" spans="2:23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1"/>
    </row>
    <row r="8768" spans="2:23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1"/>
    </row>
    <row r="8769" spans="2:23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1"/>
    </row>
    <row r="8770" spans="2:23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1"/>
    </row>
    <row r="8771" spans="2:23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1"/>
    </row>
    <row r="8772" spans="2:23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1"/>
    </row>
    <row r="8773" spans="2:23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1"/>
    </row>
    <row r="8774" spans="2:23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1"/>
    </row>
    <row r="8775" spans="2:23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1"/>
    </row>
    <row r="8776" spans="2:23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1"/>
    </row>
    <row r="8777" spans="2:23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1"/>
    </row>
    <row r="8778" spans="2:23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1"/>
    </row>
    <row r="8779" spans="2:23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1"/>
    </row>
    <row r="8780" spans="2:23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1"/>
    </row>
    <row r="8781" spans="2:23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1"/>
    </row>
    <row r="8782" spans="2:23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1"/>
    </row>
    <row r="8783" spans="2:23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1"/>
    </row>
    <row r="8784" spans="2:23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1"/>
    </row>
    <row r="8785" spans="2:23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1"/>
    </row>
    <row r="8786" spans="2:23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1"/>
    </row>
    <row r="8787" spans="2:23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1"/>
    </row>
    <row r="8788" spans="2:23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1"/>
    </row>
    <row r="8789" spans="2:23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1"/>
    </row>
    <row r="8790" spans="2:23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1"/>
    </row>
    <row r="8791" spans="2:23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1"/>
    </row>
    <row r="8792" spans="2:23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1"/>
    </row>
    <row r="8793" spans="2:23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1"/>
    </row>
    <row r="8794" spans="2:23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1"/>
    </row>
    <row r="8795" spans="2:23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1"/>
    </row>
    <row r="8796" spans="2:23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1"/>
    </row>
    <row r="8797" spans="2:23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1"/>
    </row>
    <row r="8798" spans="2:23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1"/>
    </row>
    <row r="8799" spans="2:23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1"/>
    </row>
    <row r="8800" spans="2:23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1"/>
    </row>
    <row r="8801" spans="2:23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1"/>
    </row>
    <row r="8802" spans="2:23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1"/>
    </row>
    <row r="8803" spans="2:23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1"/>
    </row>
    <row r="8804" spans="2:23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1"/>
    </row>
    <row r="8805" spans="2:23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1"/>
    </row>
    <row r="8806" spans="2:23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1"/>
    </row>
    <row r="8807" spans="2:23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1"/>
    </row>
    <row r="8808" spans="2:23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1"/>
    </row>
    <row r="8809" spans="2:23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1"/>
    </row>
    <row r="8810" spans="2:23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1"/>
    </row>
    <row r="8811" spans="2:23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1"/>
    </row>
    <row r="8812" spans="2:23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1"/>
    </row>
    <row r="8813" spans="2:23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1"/>
    </row>
    <row r="8814" spans="2:23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1"/>
    </row>
    <row r="8815" spans="2:23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1"/>
    </row>
    <row r="8816" spans="2:23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1"/>
    </row>
    <row r="8817" spans="2:23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1"/>
    </row>
    <row r="8818" spans="2:23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1"/>
    </row>
    <row r="8819" spans="2:23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1"/>
    </row>
    <row r="8820" spans="2:23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1"/>
    </row>
    <row r="8821" spans="2:23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1"/>
    </row>
    <row r="8822" spans="2:23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1"/>
    </row>
    <row r="8823" spans="2:23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1"/>
    </row>
    <row r="8824" spans="2:23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1"/>
    </row>
    <row r="8825" spans="2:23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1"/>
    </row>
    <row r="8826" spans="2:23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1"/>
    </row>
    <row r="8827" spans="2:23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1"/>
    </row>
    <row r="8828" spans="2:23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1"/>
    </row>
    <row r="8829" spans="2:23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1"/>
    </row>
    <row r="8830" spans="2:23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1"/>
    </row>
    <row r="8831" spans="2:23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1"/>
    </row>
    <row r="8832" spans="2:23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1"/>
    </row>
    <row r="8833" spans="2:23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1"/>
    </row>
    <row r="8834" spans="2:23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1"/>
    </row>
    <row r="8835" spans="2:23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1"/>
    </row>
    <row r="8836" spans="2:23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1"/>
    </row>
    <row r="8837" spans="2:23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1"/>
    </row>
    <row r="8838" spans="2:23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1"/>
    </row>
    <row r="8839" spans="2:23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1"/>
    </row>
    <row r="8840" spans="2:23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1"/>
    </row>
    <row r="8841" spans="2:23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1"/>
    </row>
    <row r="8842" spans="2:23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1"/>
    </row>
    <row r="8843" spans="2:23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1"/>
    </row>
    <row r="8844" spans="2:23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1"/>
    </row>
    <row r="8845" spans="2:23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1"/>
    </row>
    <row r="8846" spans="2:23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1"/>
    </row>
    <row r="8847" spans="2:23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1"/>
    </row>
    <row r="8848" spans="2:23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1"/>
    </row>
    <row r="8849" spans="2:23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1"/>
    </row>
    <row r="8850" spans="2:23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1"/>
    </row>
    <row r="8851" spans="2:23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1"/>
    </row>
    <row r="8852" spans="2:23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1"/>
    </row>
    <row r="8853" spans="2:23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1"/>
    </row>
    <row r="8854" spans="2:23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1"/>
    </row>
    <row r="8855" spans="2:23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1"/>
    </row>
    <row r="8856" spans="2:23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1"/>
    </row>
    <row r="8857" spans="2:23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1"/>
    </row>
    <row r="8858" spans="2:23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1"/>
    </row>
    <row r="8859" spans="2:23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1"/>
    </row>
    <row r="8860" spans="2:23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1"/>
    </row>
    <row r="8861" spans="2:23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1"/>
    </row>
    <row r="8862" spans="2:23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1"/>
    </row>
    <row r="8863" spans="2:23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1"/>
    </row>
    <row r="8864" spans="2:23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1"/>
    </row>
    <row r="8865" spans="2:23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1"/>
    </row>
    <row r="8866" spans="2:23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1"/>
    </row>
    <row r="8867" spans="2:23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1"/>
    </row>
    <row r="8868" spans="2:23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1"/>
    </row>
    <row r="8869" spans="2:23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1"/>
    </row>
    <row r="8870" spans="2:23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1"/>
    </row>
    <row r="8871" spans="2:23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1"/>
    </row>
    <row r="8872" spans="2:23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1"/>
    </row>
    <row r="8873" spans="2:23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1"/>
    </row>
    <row r="8874" spans="2:23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1"/>
    </row>
    <row r="8875" spans="2:23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1"/>
    </row>
    <row r="8876" spans="2:23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1"/>
    </row>
    <row r="8877" spans="2:23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1"/>
    </row>
    <row r="8878" spans="2:23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1"/>
    </row>
    <row r="8879" spans="2:23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1"/>
    </row>
    <row r="8880" spans="2:23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1"/>
    </row>
    <row r="8881" spans="2:23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1"/>
    </row>
    <row r="8882" spans="2:23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1"/>
    </row>
    <row r="8883" spans="2:23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1"/>
    </row>
    <row r="8884" spans="2:23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1"/>
    </row>
    <row r="8885" spans="2:23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1"/>
    </row>
    <row r="8886" spans="2:23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1"/>
    </row>
    <row r="8887" spans="2:23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1"/>
    </row>
    <row r="8888" spans="2:23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1"/>
    </row>
    <row r="8889" spans="2:23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1"/>
    </row>
    <row r="8890" spans="2:23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1"/>
    </row>
    <row r="8891" spans="2:23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1"/>
    </row>
    <row r="8892" spans="2:23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1"/>
    </row>
    <row r="8893" spans="2:23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1"/>
    </row>
    <row r="8894" spans="2:23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1"/>
    </row>
    <row r="8895" spans="2:23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1"/>
    </row>
    <row r="8896" spans="2:23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1"/>
    </row>
    <row r="8897" spans="2:23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1"/>
    </row>
    <row r="8898" spans="2:23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1"/>
    </row>
    <row r="8899" spans="2:23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1"/>
    </row>
    <row r="8900" spans="2:23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1"/>
    </row>
    <row r="8901" spans="2:23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1"/>
    </row>
    <row r="8902" spans="2:23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1"/>
    </row>
    <row r="8903" spans="2:23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1"/>
    </row>
    <row r="8904" spans="2:23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1"/>
    </row>
    <row r="8905" spans="2:23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1"/>
    </row>
    <row r="8906" spans="2:23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1"/>
    </row>
    <row r="8907" spans="2:23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1"/>
    </row>
    <row r="8908" spans="2:23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1"/>
    </row>
    <row r="8909" spans="2:23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1"/>
    </row>
    <row r="8910" spans="2:23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1"/>
    </row>
    <row r="8911" spans="2:23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1"/>
    </row>
    <row r="8912" spans="2:23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1"/>
    </row>
    <row r="8913" spans="2:23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1"/>
    </row>
    <row r="8914" spans="2:23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1"/>
    </row>
    <row r="8915" spans="2:23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1"/>
    </row>
    <row r="8916" spans="2:23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1"/>
    </row>
    <row r="8917" spans="2:23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1"/>
    </row>
    <row r="8918" spans="2:23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1"/>
    </row>
    <row r="8919" spans="2:23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1"/>
    </row>
    <row r="8920" spans="2:23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1"/>
    </row>
    <row r="8921" spans="2:23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1"/>
    </row>
    <row r="8922" spans="2:23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1"/>
    </row>
    <row r="8923" spans="2:23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1"/>
    </row>
    <row r="8924" spans="2:23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1"/>
    </row>
    <row r="8925" spans="2:23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1"/>
    </row>
    <row r="8926" spans="2:23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1"/>
    </row>
    <row r="8927" spans="2:23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1"/>
    </row>
    <row r="8928" spans="2:23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1"/>
    </row>
    <row r="8929" spans="2:23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1"/>
    </row>
    <row r="8930" spans="2:23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1"/>
    </row>
    <row r="8931" spans="2:23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1"/>
    </row>
    <row r="8932" spans="2:23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1"/>
    </row>
    <row r="8933" spans="2:23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1"/>
    </row>
    <row r="8934" spans="2:23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1"/>
    </row>
    <row r="8935" spans="2:23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1"/>
    </row>
    <row r="8936" spans="2:23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1"/>
    </row>
    <row r="8937" spans="2:23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1"/>
    </row>
    <row r="8938" spans="2:23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1"/>
    </row>
    <row r="8939" spans="2:23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1"/>
    </row>
    <row r="8940" spans="2:23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1"/>
    </row>
    <row r="8941" spans="2:23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1"/>
    </row>
    <row r="8942" spans="2:23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1"/>
    </row>
    <row r="8943" spans="2:23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1"/>
    </row>
    <row r="8944" spans="2:23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1"/>
    </row>
    <row r="8945" spans="2:23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1"/>
    </row>
    <row r="8946" spans="2:23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1"/>
    </row>
    <row r="8947" spans="2:23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1"/>
    </row>
    <row r="8948" spans="2:23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1"/>
    </row>
    <row r="8949" spans="2:23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1"/>
    </row>
    <row r="8950" spans="2:23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1"/>
    </row>
    <row r="8951" spans="2:23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1"/>
    </row>
    <row r="8952" spans="2:23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1"/>
    </row>
    <row r="8953" spans="2:23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1"/>
    </row>
    <row r="8954" spans="2:23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1"/>
    </row>
    <row r="8955" spans="2:23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1"/>
    </row>
    <row r="8956" spans="2:23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1"/>
    </row>
    <row r="8957" spans="2:23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1"/>
    </row>
    <row r="8958" spans="2:23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1"/>
    </row>
    <row r="8959" spans="2:23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1"/>
    </row>
    <row r="8960" spans="2:23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1"/>
    </row>
    <row r="8961" spans="2:23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1"/>
    </row>
    <row r="8962" spans="2:23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1"/>
    </row>
    <row r="8963" spans="2:23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1"/>
    </row>
    <row r="8964" spans="2:23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1"/>
    </row>
    <row r="8965" spans="2:23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1"/>
    </row>
    <row r="8966" spans="2:23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1"/>
    </row>
    <row r="8967" spans="2:23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1"/>
    </row>
    <row r="8968" spans="2:23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1"/>
    </row>
    <row r="8969" spans="2:23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1"/>
    </row>
    <row r="8970" spans="2:23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1"/>
    </row>
    <row r="8971" spans="2:23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1"/>
    </row>
    <row r="8972" spans="2:23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1"/>
    </row>
    <row r="8973" spans="2:23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1"/>
    </row>
    <row r="8974" spans="2:23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1"/>
    </row>
    <row r="8975" spans="2:23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1"/>
    </row>
    <row r="8976" spans="2:23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1"/>
    </row>
    <row r="8977" spans="2:23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1"/>
    </row>
    <row r="8978" spans="2:23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1"/>
    </row>
    <row r="8979" spans="2:23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1"/>
    </row>
    <row r="8980" spans="2:23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1"/>
    </row>
    <row r="8981" spans="2:23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1"/>
    </row>
    <row r="8982" spans="2:23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1"/>
    </row>
    <row r="8983" spans="2:23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1"/>
    </row>
    <row r="8984" spans="2:23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1"/>
    </row>
    <row r="8985" spans="2:23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1"/>
    </row>
    <row r="8986" spans="2:23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1"/>
    </row>
    <row r="8987" spans="2:23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1"/>
    </row>
    <row r="8988" spans="2:23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1"/>
    </row>
    <row r="8989" spans="2:23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1"/>
    </row>
    <row r="8990" spans="2:23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1"/>
    </row>
    <row r="8991" spans="2:23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1"/>
    </row>
    <row r="8992" spans="2:23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1"/>
    </row>
    <row r="8993" spans="2:23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1"/>
    </row>
    <row r="8994" spans="2:23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1"/>
    </row>
    <row r="8995" spans="2:23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1"/>
    </row>
    <row r="8996" spans="2:23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1"/>
    </row>
    <row r="8997" spans="2:23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1"/>
    </row>
    <row r="8998" spans="2:23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1"/>
    </row>
    <row r="8999" spans="2:23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1"/>
    </row>
    <row r="9000" spans="2:23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1"/>
    </row>
    <row r="9001" spans="2:23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1"/>
    </row>
    <row r="9002" spans="2:23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1"/>
    </row>
    <row r="9003" spans="2:23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1"/>
    </row>
    <row r="9004" spans="2:23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1"/>
    </row>
    <row r="9005" spans="2:23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1"/>
    </row>
    <row r="9006" spans="2:23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1"/>
    </row>
    <row r="9007" spans="2:23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1"/>
    </row>
    <row r="9008" spans="2:23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1"/>
    </row>
    <row r="9009" spans="2:23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1"/>
    </row>
    <row r="9010" spans="2:23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1"/>
    </row>
    <row r="9011" spans="2:23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1"/>
    </row>
    <row r="9012" spans="2:23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1"/>
    </row>
    <row r="9013" spans="2:23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1"/>
    </row>
    <row r="9014" spans="2:23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1"/>
    </row>
    <row r="9015" spans="2:23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1"/>
    </row>
    <row r="9016" spans="2:23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1"/>
    </row>
    <row r="9017" spans="2:23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1"/>
    </row>
    <row r="9018" spans="2:23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1"/>
    </row>
    <row r="9019" spans="2:23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1"/>
    </row>
    <row r="9020" spans="2:23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1"/>
    </row>
    <row r="9021" spans="2:23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1"/>
    </row>
    <row r="9022" spans="2:23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1"/>
    </row>
    <row r="9023" spans="2:23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1"/>
    </row>
    <row r="9024" spans="2:23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1"/>
    </row>
    <row r="9025" spans="2:23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1"/>
    </row>
    <row r="9026" spans="2:23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1"/>
    </row>
    <row r="9027" spans="2:23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1"/>
    </row>
    <row r="9028" spans="2:23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1"/>
    </row>
    <row r="9029" spans="2:23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1"/>
    </row>
    <row r="9030" spans="2:23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1"/>
    </row>
    <row r="9031" spans="2:23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1"/>
    </row>
    <row r="9032" spans="2:23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1"/>
    </row>
    <row r="9033" spans="2:23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1"/>
    </row>
    <row r="9034" spans="2:23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1"/>
    </row>
    <row r="9035" spans="2:23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1"/>
    </row>
    <row r="9036" spans="2:23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1"/>
    </row>
    <row r="9037" spans="2:23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1"/>
    </row>
    <row r="9038" spans="2:23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1"/>
    </row>
    <row r="9039" spans="2:23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1"/>
    </row>
    <row r="9040" spans="2:23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1"/>
    </row>
    <row r="9041" spans="2:23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1"/>
    </row>
    <row r="9042" spans="2:23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1"/>
    </row>
    <row r="9043" spans="2:23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1"/>
    </row>
    <row r="9044" spans="2:23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1"/>
    </row>
    <row r="9045" spans="2:23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1"/>
    </row>
    <row r="9046" spans="2:23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1"/>
    </row>
    <row r="9047" spans="2:23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1"/>
    </row>
    <row r="9048" spans="2:23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1"/>
    </row>
    <row r="9049" spans="2:23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1"/>
    </row>
    <row r="9050" spans="2:23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1"/>
    </row>
    <row r="9051" spans="2:23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1"/>
    </row>
    <row r="9052" spans="2:23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1"/>
    </row>
    <row r="9053" spans="2:23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1"/>
    </row>
    <row r="9054" spans="2:23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1"/>
    </row>
    <row r="9055" spans="2:23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1"/>
    </row>
    <row r="9056" spans="2:23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1"/>
    </row>
    <row r="9057" spans="2:23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1"/>
    </row>
    <row r="9058" spans="2:23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1"/>
    </row>
    <row r="9059" spans="2:23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1"/>
    </row>
    <row r="9060" spans="2:23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1"/>
    </row>
    <row r="9061" spans="2:23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1"/>
    </row>
    <row r="9062" spans="2:23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1"/>
    </row>
    <row r="9063" spans="2:23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1"/>
    </row>
    <row r="9064" spans="2:23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1"/>
    </row>
    <row r="9065" spans="2:23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1"/>
    </row>
    <row r="9066" spans="2:23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1"/>
    </row>
    <row r="9067" spans="2:23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1"/>
    </row>
    <row r="9068" spans="2:23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1"/>
    </row>
    <row r="9069" spans="2:23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1"/>
    </row>
    <row r="9070" spans="2:23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1"/>
    </row>
    <row r="9071" spans="2:23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1"/>
    </row>
    <row r="9072" spans="2:23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1"/>
    </row>
    <row r="9073" spans="2:23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1"/>
    </row>
    <row r="9074" spans="2:23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1"/>
    </row>
    <row r="9075" spans="2:23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1"/>
    </row>
    <row r="9076" spans="2:23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1"/>
    </row>
    <row r="9077" spans="2:23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1"/>
    </row>
    <row r="9078" spans="2:23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1"/>
    </row>
    <row r="9079" spans="2:23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1"/>
    </row>
    <row r="9080" spans="2:23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1"/>
    </row>
    <row r="9081" spans="2:23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1"/>
    </row>
    <row r="9082" spans="2:23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1"/>
    </row>
    <row r="9083" spans="2:23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1"/>
    </row>
    <row r="9084" spans="2:23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1"/>
    </row>
    <row r="9085" spans="2:23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1"/>
    </row>
    <row r="9086" spans="2:23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1"/>
    </row>
    <row r="9087" spans="2:23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1"/>
    </row>
    <row r="9088" spans="2:23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1"/>
    </row>
    <row r="9089" spans="2:23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1"/>
    </row>
    <row r="9090" spans="2:23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1"/>
    </row>
    <row r="9091" spans="2:23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1"/>
    </row>
    <row r="9092" spans="2:23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1"/>
    </row>
    <row r="9093" spans="2:23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1"/>
    </row>
    <row r="9094" spans="2:23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1"/>
    </row>
    <row r="9095" spans="2:23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1"/>
    </row>
    <row r="9096" spans="2:23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1"/>
    </row>
    <row r="9097" spans="2:23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1"/>
    </row>
    <row r="9098" spans="2:23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1"/>
    </row>
    <row r="9099" spans="2:23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1"/>
    </row>
    <row r="9100" spans="2:23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1"/>
    </row>
    <row r="9101" spans="2:23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1"/>
    </row>
    <row r="9102" spans="2:23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1"/>
    </row>
    <row r="9103" spans="2:23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1"/>
    </row>
    <row r="9104" spans="2:23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1"/>
    </row>
    <row r="9105" spans="2:23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1"/>
    </row>
    <row r="9106" spans="2:23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1"/>
    </row>
    <row r="9107" spans="2:23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1"/>
    </row>
    <row r="9108" spans="2:23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1"/>
    </row>
    <row r="9109" spans="2:23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1"/>
    </row>
    <row r="9110" spans="2:23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1"/>
    </row>
    <row r="9111" spans="2:23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1"/>
    </row>
    <row r="9112" spans="2:23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1"/>
    </row>
    <row r="9113" spans="2:23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1"/>
    </row>
    <row r="9114" spans="2:23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1"/>
    </row>
    <row r="9115" spans="2:23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1"/>
    </row>
    <row r="9116" spans="2:23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1"/>
    </row>
    <row r="9117" spans="2:23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1"/>
    </row>
    <row r="9118" spans="2:23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1"/>
    </row>
    <row r="9119" spans="2:23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1"/>
    </row>
    <row r="9120" spans="2:23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1"/>
    </row>
    <row r="9121" spans="2:23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1"/>
    </row>
    <row r="9122" spans="2:23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1"/>
    </row>
    <row r="9123" spans="2:23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1"/>
    </row>
    <row r="9124" spans="2:23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1"/>
    </row>
    <row r="9125" spans="2:23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1"/>
    </row>
    <row r="9126" spans="2:23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1"/>
    </row>
    <row r="9127" spans="2:23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1"/>
    </row>
    <row r="9128" spans="2:23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1"/>
    </row>
    <row r="9129" spans="2:23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1"/>
    </row>
    <row r="9130" spans="2:23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1"/>
    </row>
    <row r="9131" spans="2:23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1"/>
    </row>
    <row r="9132" spans="2:23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1"/>
    </row>
    <row r="9133" spans="2:23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1"/>
    </row>
    <row r="9134" spans="2:23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1"/>
    </row>
    <row r="9135" spans="2:23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1"/>
    </row>
    <row r="9136" spans="2:23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1"/>
    </row>
    <row r="9137" spans="2:23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1"/>
    </row>
    <row r="9138" spans="2:23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1"/>
    </row>
    <row r="9139" spans="2:23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1"/>
    </row>
    <row r="9140" spans="2:23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1"/>
    </row>
    <row r="9141" spans="2:23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1"/>
    </row>
    <row r="9142" spans="2:23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1"/>
    </row>
    <row r="9143" spans="2:23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1"/>
    </row>
    <row r="9144" spans="2:23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1"/>
    </row>
    <row r="9145" spans="2:23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1"/>
    </row>
    <row r="9146" spans="2:23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1"/>
    </row>
    <row r="9147" spans="2:23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1"/>
    </row>
    <row r="9148" spans="2:23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1"/>
    </row>
    <row r="9149" spans="2:23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1"/>
    </row>
    <row r="9150" spans="2:23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1"/>
    </row>
    <row r="9151" spans="2:23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1"/>
    </row>
    <row r="9152" spans="2:23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1"/>
    </row>
    <row r="9153" spans="2:23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1"/>
    </row>
    <row r="9154" spans="2:23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1"/>
    </row>
    <row r="9155" spans="2:23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1"/>
    </row>
    <row r="9156" spans="2:23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1"/>
    </row>
    <row r="9157" spans="2:23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1"/>
    </row>
    <row r="9158" spans="2:23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1"/>
    </row>
    <row r="9159" spans="2:23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1"/>
    </row>
    <row r="9160" spans="2:23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1"/>
    </row>
    <row r="9161" spans="2:23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1"/>
    </row>
    <row r="9162" spans="2:23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1"/>
    </row>
    <row r="9163" spans="2:23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1"/>
    </row>
    <row r="9164" spans="2:23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1"/>
    </row>
    <row r="9165" spans="2:23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1"/>
    </row>
    <row r="9166" spans="2:23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1"/>
    </row>
    <row r="9167" spans="2:23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1"/>
    </row>
    <row r="9168" spans="2:23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1"/>
    </row>
    <row r="9169" spans="2:23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1"/>
    </row>
    <row r="9170" spans="2:23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1"/>
    </row>
    <row r="9171" spans="2:23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1"/>
    </row>
    <row r="9172" spans="2:23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1"/>
    </row>
    <row r="9173" spans="2:23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1"/>
    </row>
    <row r="9174" spans="2:23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1"/>
    </row>
    <row r="9175" spans="2:23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1"/>
    </row>
    <row r="9176" spans="2:23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1"/>
    </row>
    <row r="9177" spans="2:23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1"/>
    </row>
    <row r="9178" spans="2:23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1"/>
    </row>
    <row r="9179" spans="2:23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1"/>
    </row>
    <row r="9180" spans="2:23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1"/>
    </row>
    <row r="9181" spans="2:23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1"/>
    </row>
    <row r="9182" spans="2:23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1"/>
    </row>
    <row r="9183" spans="2:23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1"/>
    </row>
    <row r="9184" spans="2:23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1"/>
    </row>
    <row r="9185" spans="2:23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1"/>
    </row>
    <row r="9186" spans="2:23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1"/>
    </row>
    <row r="9187" spans="2:23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1"/>
    </row>
    <row r="9188" spans="2:23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1"/>
    </row>
    <row r="9189" spans="2:23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1"/>
    </row>
    <row r="9190" spans="2:23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1"/>
    </row>
    <row r="9191" spans="2:23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1"/>
    </row>
    <row r="9192" spans="2:23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1"/>
    </row>
    <row r="9193" spans="2:23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1"/>
    </row>
    <row r="9194" spans="2:23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1"/>
    </row>
    <row r="9195" spans="2:23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1"/>
    </row>
    <row r="9196" spans="2:23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1"/>
    </row>
    <row r="9197" spans="2:23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1"/>
    </row>
    <row r="9198" spans="2:23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1"/>
    </row>
    <row r="9199" spans="2:23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1"/>
    </row>
    <row r="9200" spans="2:23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1"/>
    </row>
    <row r="9201" spans="2:23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1"/>
    </row>
    <row r="9202" spans="2:23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1"/>
    </row>
    <row r="9203" spans="2:23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1"/>
    </row>
    <row r="9204" spans="2:23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1"/>
    </row>
    <row r="9205" spans="2:23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1"/>
    </row>
    <row r="9206" spans="2:23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1"/>
    </row>
    <row r="9207" spans="2:23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1"/>
    </row>
    <row r="9208" spans="2:23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1"/>
    </row>
    <row r="9209" spans="2:23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1"/>
    </row>
    <row r="9210" spans="2:23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1"/>
    </row>
    <row r="9211" spans="2:23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1"/>
    </row>
    <row r="9212" spans="2:23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1"/>
    </row>
    <row r="9213" spans="2:23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1"/>
    </row>
    <row r="9214" spans="2:23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1"/>
    </row>
    <row r="9215" spans="2:23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1"/>
    </row>
    <row r="9216" spans="2:23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1"/>
    </row>
    <row r="9217" spans="2:23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1"/>
    </row>
    <row r="9218" spans="2:23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1"/>
    </row>
    <row r="9219" spans="2:23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1"/>
    </row>
    <row r="9220" spans="2:23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1"/>
    </row>
    <row r="9221" spans="2:23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1"/>
    </row>
    <row r="9222" spans="2:23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1"/>
    </row>
    <row r="9223" spans="2:23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1"/>
    </row>
    <row r="9224" spans="2:23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1"/>
    </row>
    <row r="9225" spans="2:23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1"/>
    </row>
    <row r="9226" spans="2:23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1"/>
    </row>
    <row r="9227" spans="2:23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1"/>
    </row>
    <row r="9228" spans="2:23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1"/>
    </row>
    <row r="9229" spans="2:23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1"/>
    </row>
    <row r="9230" spans="2:23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1"/>
    </row>
    <row r="9231" spans="2:23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1"/>
    </row>
    <row r="9232" spans="2:23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1"/>
    </row>
    <row r="9233" spans="2:23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1"/>
    </row>
    <row r="9234" spans="2:23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1"/>
    </row>
    <row r="9235" spans="2:23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1"/>
    </row>
    <row r="9236" spans="2:23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1"/>
    </row>
    <row r="9237" spans="2:23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1"/>
    </row>
    <row r="9238" spans="2:23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1"/>
    </row>
    <row r="9239" spans="2:23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1"/>
    </row>
    <row r="9240" spans="2:23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1"/>
    </row>
    <row r="9241" spans="2:23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1"/>
    </row>
    <row r="9242" spans="2:23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1"/>
    </row>
    <row r="9243" spans="2:23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1"/>
    </row>
    <row r="9244" spans="2:23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1"/>
    </row>
    <row r="9245" spans="2:23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1"/>
    </row>
    <row r="9246" spans="2:23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1"/>
    </row>
    <row r="9247" spans="2:23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1"/>
    </row>
    <row r="9248" spans="2:23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1"/>
    </row>
    <row r="9249" spans="2:23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1"/>
    </row>
    <row r="9250" spans="2:23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1"/>
    </row>
    <row r="9251" spans="2:23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1"/>
    </row>
    <row r="9252" spans="2:23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1"/>
    </row>
    <row r="9253" spans="2:23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1"/>
    </row>
    <row r="9254" spans="2:23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1"/>
    </row>
    <row r="9255" spans="2:23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1"/>
    </row>
    <row r="9256" spans="2:23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1"/>
    </row>
    <row r="9257" spans="2:23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1"/>
    </row>
    <row r="9258" spans="2:23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1"/>
    </row>
    <row r="9259" spans="2:23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1"/>
    </row>
    <row r="9260" spans="2:23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1"/>
    </row>
    <row r="9261" spans="2:23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1"/>
    </row>
    <row r="9262" spans="2:23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1"/>
    </row>
    <row r="9263" spans="2:23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1"/>
    </row>
    <row r="9264" spans="2:23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1"/>
    </row>
    <row r="9265" spans="2:23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1"/>
    </row>
    <row r="9266" spans="2:23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1"/>
    </row>
    <row r="9267" spans="2:23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1"/>
    </row>
    <row r="9268" spans="2:23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1"/>
    </row>
    <row r="9269" spans="2:23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1"/>
    </row>
    <row r="9270" spans="2:23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1"/>
    </row>
    <row r="9271" spans="2:23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1"/>
    </row>
    <row r="9272" spans="2:23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1"/>
    </row>
    <row r="9273" spans="2:23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1"/>
    </row>
    <row r="9274" spans="2:23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1"/>
    </row>
    <row r="9275" spans="2:23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1"/>
    </row>
    <row r="9276" spans="2:23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1"/>
    </row>
    <row r="9277" spans="2:23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1"/>
    </row>
    <row r="9278" spans="2:23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1"/>
    </row>
    <row r="9279" spans="2:23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1"/>
    </row>
    <row r="9280" spans="2:23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1"/>
    </row>
    <row r="9281" spans="2:23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1"/>
    </row>
    <row r="9282" spans="2:23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1"/>
    </row>
    <row r="9283" spans="2:23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1"/>
    </row>
    <row r="9284" spans="2:23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1"/>
    </row>
    <row r="9285" spans="2:23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1"/>
    </row>
    <row r="9286" spans="2:23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1"/>
    </row>
    <row r="9287" spans="2:23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1"/>
    </row>
    <row r="9288" spans="2:23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1"/>
    </row>
    <row r="9289" spans="2:23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1"/>
    </row>
    <row r="9290" spans="2:23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1"/>
    </row>
    <row r="9291" spans="2:23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1"/>
    </row>
    <row r="9292" spans="2:23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1"/>
    </row>
    <row r="9293" spans="2:23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1"/>
    </row>
    <row r="9294" spans="2:23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1"/>
    </row>
    <row r="9295" spans="2:23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1"/>
    </row>
    <row r="9296" spans="2:23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1"/>
    </row>
    <row r="9297" spans="2:23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1"/>
    </row>
    <row r="9298" spans="2:23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1"/>
    </row>
    <row r="9299" spans="2:23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1"/>
    </row>
    <row r="9300" spans="2:23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1"/>
    </row>
    <row r="9301" spans="2:23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1"/>
    </row>
    <row r="9302" spans="2:23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1"/>
    </row>
    <row r="9303" spans="2:23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1"/>
    </row>
    <row r="9304" spans="2:23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1"/>
    </row>
    <row r="9305" spans="2:23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1"/>
    </row>
    <row r="9306" spans="2:23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1"/>
    </row>
    <row r="9307" spans="2:23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1"/>
    </row>
    <row r="9308" spans="2:23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1"/>
    </row>
    <row r="9309" spans="2:23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1"/>
    </row>
    <row r="9310" spans="2:23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1"/>
    </row>
    <row r="9311" spans="2:23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1"/>
    </row>
    <row r="9312" spans="2:23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1"/>
    </row>
    <row r="9313" spans="2:23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1"/>
    </row>
    <row r="9314" spans="2:23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1"/>
    </row>
    <row r="9315" spans="2:23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1"/>
    </row>
    <row r="9316" spans="2:23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1"/>
    </row>
    <row r="9317" spans="2:23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1"/>
    </row>
    <row r="9318" spans="2:23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1"/>
    </row>
    <row r="9319" spans="2:23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1"/>
    </row>
    <row r="9320" spans="2:23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1"/>
    </row>
    <row r="9321" spans="2:23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1"/>
    </row>
    <row r="9322" spans="2:23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1"/>
    </row>
    <row r="9323" spans="2:23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1"/>
    </row>
    <row r="9324" spans="2:23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1"/>
    </row>
    <row r="9325" spans="2:23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1"/>
    </row>
    <row r="9326" spans="2:23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1"/>
    </row>
    <row r="9327" spans="2:23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1"/>
    </row>
    <row r="9328" spans="2:23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1"/>
    </row>
    <row r="9329" spans="2:23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1"/>
    </row>
    <row r="9330" spans="2:23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1"/>
    </row>
    <row r="9331" spans="2:23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1"/>
    </row>
    <row r="9332" spans="2:23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1"/>
    </row>
    <row r="9333" spans="2:23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1"/>
    </row>
    <row r="9334" spans="2:23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1"/>
    </row>
    <row r="9335" spans="2:23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1"/>
    </row>
    <row r="9336" spans="2:23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1"/>
    </row>
    <row r="9337" spans="2:23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1"/>
    </row>
    <row r="9338" spans="2:23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1"/>
    </row>
    <row r="9339" spans="2:23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1"/>
    </row>
    <row r="9340" spans="2:23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1"/>
    </row>
    <row r="9341" spans="2:23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1"/>
    </row>
    <row r="9342" spans="2:23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1"/>
    </row>
    <row r="9343" spans="2:23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1"/>
    </row>
    <row r="9344" spans="2:23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1"/>
    </row>
    <row r="9345" spans="2:23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1"/>
    </row>
    <row r="9346" spans="2:23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1"/>
    </row>
    <row r="9347" spans="2:23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1"/>
    </row>
    <row r="9348" spans="2:23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1"/>
    </row>
    <row r="9349" spans="2:23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1"/>
    </row>
    <row r="9350" spans="2:23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1"/>
    </row>
    <row r="9351" spans="2:23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1"/>
    </row>
    <row r="9352" spans="2:23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1"/>
    </row>
    <row r="9353" spans="2:23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1"/>
    </row>
    <row r="9354" spans="2:23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1"/>
    </row>
    <row r="9355" spans="2:23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1"/>
    </row>
    <row r="9356" spans="2:23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1"/>
    </row>
    <row r="9357" spans="2:23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1"/>
    </row>
    <row r="9358" spans="2:23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1"/>
    </row>
    <row r="9359" spans="2:23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1"/>
    </row>
    <row r="9360" spans="2:23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1"/>
    </row>
    <row r="9361" spans="2:23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1"/>
    </row>
    <row r="9362" spans="2:23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1"/>
    </row>
    <row r="9363" spans="2:23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1"/>
    </row>
    <row r="9364" spans="2:23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1"/>
    </row>
    <row r="9365" spans="2:23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1"/>
    </row>
    <row r="9366" spans="2:23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1"/>
    </row>
    <row r="9367" spans="2:23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1"/>
    </row>
    <row r="9368" spans="2:23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1"/>
    </row>
    <row r="9369" spans="2:23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1"/>
    </row>
    <row r="9370" spans="2:23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1"/>
    </row>
    <row r="9371" spans="2:23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1"/>
    </row>
    <row r="9372" spans="2:23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1"/>
    </row>
    <row r="9373" spans="2:23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1"/>
    </row>
    <row r="9374" spans="2:23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1"/>
    </row>
    <row r="9375" spans="2:23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1"/>
    </row>
    <row r="9376" spans="2:23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1"/>
    </row>
    <row r="9377" spans="2:23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1"/>
    </row>
    <row r="9378" spans="2:23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1"/>
    </row>
    <row r="9379" spans="2:23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1"/>
    </row>
    <row r="9380" spans="2:23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1"/>
    </row>
    <row r="9381" spans="2:23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1"/>
    </row>
    <row r="9382" spans="2:23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1"/>
    </row>
    <row r="9383" spans="2:23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1"/>
    </row>
    <row r="9384" spans="2:23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1"/>
    </row>
    <row r="9385" spans="2:23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1"/>
    </row>
    <row r="9386" spans="2:23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1"/>
    </row>
    <row r="9387" spans="2:23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1"/>
    </row>
    <row r="9388" spans="2:23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1"/>
    </row>
    <row r="9389" spans="2:23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1"/>
    </row>
    <row r="9390" spans="2:23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1"/>
    </row>
    <row r="9391" spans="2:23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1"/>
    </row>
    <row r="9392" spans="2:23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1"/>
    </row>
    <row r="9393" spans="2:23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1"/>
    </row>
    <row r="9394" spans="2:23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1"/>
    </row>
    <row r="9395" spans="2:23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1"/>
    </row>
    <row r="9396" spans="2:23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1"/>
    </row>
    <row r="9397" spans="2:23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1"/>
    </row>
    <row r="9398" spans="2:23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1"/>
    </row>
    <row r="9399" spans="2:23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1"/>
    </row>
    <row r="9400" spans="2:23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1"/>
    </row>
    <row r="9401" spans="2:23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1"/>
    </row>
    <row r="9402" spans="2:23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1"/>
    </row>
    <row r="9403" spans="2:23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1"/>
    </row>
    <row r="9404" spans="2:23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1"/>
    </row>
    <row r="9405" spans="2:23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1"/>
    </row>
    <row r="9406" spans="2:23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1"/>
    </row>
    <row r="9407" spans="2:23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1"/>
    </row>
    <row r="9408" spans="2:23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1"/>
    </row>
    <row r="9409" spans="2:23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1"/>
    </row>
    <row r="9410" spans="2:23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1"/>
    </row>
    <row r="9411" spans="2:23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1"/>
    </row>
    <row r="9412" spans="2:23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1"/>
    </row>
    <row r="9413" spans="2:23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1"/>
    </row>
    <row r="9414" spans="2:23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1"/>
    </row>
    <row r="9415" spans="2:23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1"/>
    </row>
    <row r="9416" spans="2:23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1"/>
    </row>
    <row r="9417" spans="2:23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1"/>
    </row>
    <row r="9418" spans="2:23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1"/>
    </row>
    <row r="9419" spans="2:23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1"/>
    </row>
    <row r="9420" spans="2:23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1"/>
    </row>
    <row r="9421" spans="2:23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1"/>
    </row>
    <row r="9422" spans="2:23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1"/>
    </row>
    <row r="9423" spans="2:23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1"/>
    </row>
    <row r="9424" spans="2:23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1"/>
    </row>
    <row r="9425" spans="2:23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1"/>
    </row>
    <row r="9426" spans="2:23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1"/>
    </row>
    <row r="9427" spans="2:23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1"/>
    </row>
    <row r="9428" spans="2:23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1"/>
    </row>
    <row r="9429" spans="2:23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1"/>
    </row>
    <row r="9430" spans="2:23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1"/>
    </row>
    <row r="9431" spans="2:23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1"/>
    </row>
    <row r="9432" spans="2:23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1"/>
    </row>
    <row r="9433" spans="2:23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1"/>
    </row>
    <row r="9434" spans="2:23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1"/>
    </row>
    <row r="9435" spans="2:23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1"/>
    </row>
    <row r="9436" spans="2:23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1"/>
    </row>
    <row r="9437" spans="2:23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1"/>
    </row>
    <row r="9438" spans="2:23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1"/>
    </row>
    <row r="9439" spans="2:23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1"/>
    </row>
    <row r="9440" spans="2:23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1"/>
    </row>
    <row r="9441" spans="2:23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1"/>
    </row>
    <row r="9442" spans="2:23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1"/>
    </row>
    <row r="9443" spans="2:23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1"/>
    </row>
    <row r="9444" spans="2:23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1"/>
    </row>
    <row r="9445" spans="2:23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1"/>
    </row>
    <row r="9446" spans="2:23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1"/>
    </row>
    <row r="9447" spans="2:23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1"/>
    </row>
    <row r="9448" spans="2:23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1"/>
    </row>
    <row r="9449" spans="2:23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1"/>
    </row>
    <row r="9450" spans="2:23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1"/>
    </row>
    <row r="9451" spans="2:23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1"/>
    </row>
    <row r="9452" spans="2:23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1"/>
    </row>
    <row r="9453" spans="2:23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1"/>
    </row>
    <row r="9454" spans="2:23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1"/>
    </row>
    <row r="9455" spans="2:23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1"/>
    </row>
    <row r="9456" spans="2:23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1"/>
    </row>
    <row r="9457" spans="2:23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1"/>
    </row>
    <row r="9458" spans="2:23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1"/>
    </row>
    <row r="9459" spans="2:23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1"/>
    </row>
    <row r="9460" spans="2:23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1"/>
    </row>
    <row r="9461" spans="2:23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1"/>
    </row>
    <row r="9462" spans="2:23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1"/>
    </row>
    <row r="9463" spans="2:23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1"/>
    </row>
    <row r="9464" spans="2:23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1"/>
    </row>
    <row r="9465" spans="2:23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1"/>
    </row>
    <row r="9466" spans="2:23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1"/>
    </row>
    <row r="9467" spans="2:23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1"/>
    </row>
    <row r="9468" spans="2:23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1"/>
    </row>
    <row r="9469" spans="2:23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1"/>
    </row>
    <row r="9470" spans="2:23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1"/>
    </row>
    <row r="9471" spans="2:23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1"/>
    </row>
    <row r="9472" spans="2:23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1"/>
    </row>
    <row r="9473" spans="2:23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1"/>
    </row>
    <row r="9474" spans="2:23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1"/>
    </row>
    <row r="9475" spans="2:23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1"/>
    </row>
    <row r="9476" spans="2:23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1"/>
    </row>
    <row r="9477" spans="2:23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1"/>
    </row>
    <row r="9478" spans="2:23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1"/>
    </row>
    <row r="9479" spans="2:23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1"/>
    </row>
    <row r="9480" spans="2:23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1"/>
    </row>
    <row r="9481" spans="2:23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1"/>
    </row>
    <row r="9482" spans="2:23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1"/>
    </row>
    <row r="9483" spans="2:23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1"/>
    </row>
    <row r="9484" spans="2:23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1"/>
    </row>
    <row r="9485" spans="2:23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1"/>
    </row>
    <row r="9486" spans="2:23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1"/>
    </row>
    <row r="9487" spans="2:23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1"/>
    </row>
    <row r="9488" spans="2:23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1"/>
    </row>
    <row r="9489" spans="2:23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1"/>
    </row>
    <row r="9490" spans="2:23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1"/>
    </row>
    <row r="9491" spans="2:23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1"/>
    </row>
    <row r="9492" spans="2:23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1"/>
    </row>
    <row r="9493" spans="2:23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1"/>
    </row>
    <row r="9494" spans="2:23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1"/>
    </row>
    <row r="9495" spans="2:23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1"/>
    </row>
    <row r="9496" spans="2:23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1"/>
    </row>
    <row r="9497" spans="2:23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1"/>
    </row>
    <row r="9498" spans="2:23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1"/>
    </row>
    <row r="9499" spans="2:23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1"/>
    </row>
    <row r="9500" spans="2:23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1"/>
    </row>
    <row r="9501" spans="2:23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1"/>
    </row>
    <row r="9502" spans="2:23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1"/>
    </row>
    <row r="9503" spans="2:23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1"/>
    </row>
    <row r="9504" spans="2:23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1"/>
    </row>
    <row r="9505" spans="2:23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1"/>
    </row>
    <row r="9506" spans="2:23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1"/>
    </row>
    <row r="9507" spans="2:23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1"/>
    </row>
    <row r="9508" spans="2:23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1"/>
    </row>
    <row r="9509" spans="2:23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1"/>
    </row>
    <row r="9510" spans="2:23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1"/>
    </row>
    <row r="9511" spans="2:23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1"/>
    </row>
    <row r="9512" spans="2:23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1"/>
    </row>
    <row r="9513" spans="2:23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1"/>
    </row>
    <row r="9514" spans="2:23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1"/>
    </row>
    <row r="9515" spans="2:23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1"/>
    </row>
    <row r="9516" spans="2:23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1"/>
    </row>
    <row r="9517" spans="2:23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1"/>
    </row>
    <row r="9518" spans="2:23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1"/>
    </row>
    <row r="9519" spans="2:23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1"/>
    </row>
    <row r="9520" spans="2:23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1"/>
    </row>
    <row r="9521" spans="2:23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1"/>
    </row>
    <row r="9522" spans="2:23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1"/>
    </row>
    <row r="9523" spans="2:23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1"/>
    </row>
    <row r="9524" spans="2:23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1"/>
    </row>
    <row r="9525" spans="2:23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1"/>
    </row>
    <row r="9526" spans="2:23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1"/>
    </row>
    <row r="9527" spans="2:23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1"/>
    </row>
    <row r="9528" spans="2:23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1"/>
    </row>
    <row r="9529" spans="2:23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1"/>
    </row>
    <row r="9530" spans="2:23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1"/>
    </row>
    <row r="9531" spans="2:23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1"/>
    </row>
    <row r="9532" spans="2:23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1"/>
    </row>
    <row r="9533" spans="2:23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1"/>
    </row>
    <row r="9534" spans="2:23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1"/>
    </row>
    <row r="9535" spans="2:23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1"/>
    </row>
    <row r="9536" spans="2:23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1"/>
    </row>
    <row r="9537" spans="2:23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1"/>
    </row>
    <row r="9538" spans="2:23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1"/>
    </row>
    <row r="9539" spans="2:23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1"/>
    </row>
    <row r="9540" spans="2:23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1"/>
    </row>
    <row r="9541" spans="2:23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1"/>
    </row>
    <row r="9542" spans="2:23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1"/>
    </row>
    <row r="9543" spans="2:23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1"/>
    </row>
    <row r="9544" spans="2:23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1"/>
    </row>
    <row r="9545" spans="2:23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1"/>
    </row>
    <row r="9546" spans="2:23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1"/>
    </row>
    <row r="9547" spans="2:23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1"/>
    </row>
    <row r="9548" spans="2:23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1"/>
    </row>
    <row r="9549" spans="2:23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1"/>
    </row>
    <row r="9550" spans="2:23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1"/>
    </row>
    <row r="9551" spans="2:23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1"/>
    </row>
    <row r="9552" spans="2:23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1"/>
    </row>
    <row r="9553" spans="2:23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1"/>
    </row>
    <row r="9554" spans="2:23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1"/>
    </row>
    <row r="9555" spans="2:23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1"/>
    </row>
    <row r="9556" spans="2:23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1"/>
    </row>
    <row r="9557" spans="2:23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1"/>
    </row>
    <row r="9558" spans="2:23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1"/>
    </row>
    <row r="9559" spans="2:23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1"/>
    </row>
    <row r="9560" spans="2:23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1"/>
    </row>
    <row r="9561" spans="2:23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1"/>
    </row>
    <row r="9562" spans="2:23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1"/>
    </row>
    <row r="9563" spans="2:23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1"/>
    </row>
    <row r="9564" spans="2:23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1"/>
    </row>
    <row r="9565" spans="2:23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1"/>
    </row>
    <row r="9566" spans="2:23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1"/>
    </row>
    <row r="9567" spans="2:23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1"/>
    </row>
    <row r="9568" spans="2:23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1"/>
    </row>
    <row r="9569" spans="2:23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1"/>
    </row>
    <row r="9570" spans="2:23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1"/>
    </row>
    <row r="9571" spans="2:23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1"/>
    </row>
    <row r="9572" spans="2:23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1"/>
    </row>
    <row r="9573" spans="2:23" ht="15" customHeight="1" x14ac:dyDescent="0.2">
      <c r="E9573" s="30"/>
      <c r="F9573" s="30"/>
    </row>
    <row r="9574" spans="2:23" ht="15" customHeight="1" x14ac:dyDescent="0.2">
      <c r="E9574" s="30"/>
      <c r="F9574" s="30"/>
    </row>
    <row r="9575" spans="2:23" ht="15" customHeight="1" x14ac:dyDescent="0.2">
      <c r="E9575" s="30"/>
      <c r="F9575" s="30"/>
    </row>
    <row r="9576" spans="2:23" ht="15" customHeight="1" x14ac:dyDescent="0.2">
      <c r="E9576" s="30"/>
      <c r="F9576" s="30"/>
    </row>
    <row r="9577" spans="2:23" ht="15" customHeight="1" x14ac:dyDescent="0.2">
      <c r="E9577" s="30"/>
      <c r="F9577" s="30"/>
    </row>
    <row r="9578" spans="2:23" ht="15" customHeight="1" x14ac:dyDescent="0.2">
      <c r="E9578" s="30"/>
      <c r="F9578" s="30"/>
    </row>
    <row r="9579" spans="2:23" ht="15" customHeight="1" x14ac:dyDescent="0.2">
      <c r="E9579" s="30"/>
      <c r="F9579" s="30"/>
    </row>
    <row r="9580" spans="2:23" ht="15" customHeight="1" x14ac:dyDescent="0.2">
      <c r="E9580" s="30"/>
      <c r="F9580" s="30"/>
    </row>
    <row r="9581" spans="2:23" ht="15" customHeight="1" x14ac:dyDescent="0.2">
      <c r="E9581" s="30"/>
      <c r="F9581" s="30"/>
    </row>
    <row r="9582" spans="2:23" ht="15" customHeight="1" x14ac:dyDescent="0.2">
      <c r="E9582" s="30"/>
      <c r="F9582" s="30"/>
    </row>
    <row r="9583" spans="2:23" ht="15" customHeight="1" x14ac:dyDescent="0.2">
      <c r="E9583" s="30"/>
      <c r="F9583" s="30"/>
    </row>
    <row r="9584" spans="2:23" ht="15" customHeight="1" x14ac:dyDescent="0.2">
      <c r="E9584" s="30"/>
      <c r="F9584" s="30"/>
    </row>
    <row r="9585" spans="5:6" ht="15" customHeight="1" x14ac:dyDescent="0.2">
      <c r="E9585" s="30"/>
      <c r="F9585" s="30"/>
    </row>
    <row r="9586" spans="5:6" ht="15" customHeight="1" x14ac:dyDescent="0.2">
      <c r="E9586" s="30"/>
      <c r="F9586" s="30"/>
    </row>
    <row r="9587" spans="5:6" ht="15" customHeight="1" x14ac:dyDescent="0.2">
      <c r="E9587" s="30"/>
      <c r="F9587" s="30"/>
    </row>
    <row r="9588" spans="5:6" ht="15" customHeight="1" x14ac:dyDescent="0.2">
      <c r="E9588" s="30"/>
      <c r="F9588" s="30"/>
    </row>
    <row r="9589" spans="5:6" ht="15" customHeight="1" x14ac:dyDescent="0.2">
      <c r="E9589" s="30"/>
      <c r="F9589" s="30"/>
    </row>
    <row r="9590" spans="5:6" ht="15" customHeight="1" x14ac:dyDescent="0.2">
      <c r="E9590" s="30"/>
      <c r="F9590" s="30"/>
    </row>
    <row r="9591" spans="5:6" ht="15" customHeight="1" x14ac:dyDescent="0.2">
      <c r="E9591" s="30"/>
      <c r="F9591" s="30"/>
    </row>
    <row r="9592" spans="5:6" ht="15" customHeight="1" x14ac:dyDescent="0.2">
      <c r="E9592" s="30"/>
      <c r="F9592" s="30"/>
    </row>
    <row r="9593" spans="5:6" ht="15" customHeight="1" x14ac:dyDescent="0.2">
      <c r="E9593" s="30"/>
      <c r="F9593" s="30"/>
    </row>
    <row r="9594" spans="5:6" ht="15" customHeight="1" x14ac:dyDescent="0.2">
      <c r="E9594" s="30"/>
      <c r="F9594" s="30"/>
    </row>
    <row r="9595" spans="5:6" ht="15" customHeight="1" x14ac:dyDescent="0.2">
      <c r="E9595" s="30"/>
      <c r="F9595" s="30"/>
    </row>
    <row r="9596" spans="5:6" ht="15" customHeight="1" x14ac:dyDescent="0.2">
      <c r="E9596" s="30"/>
      <c r="F9596" s="30"/>
    </row>
    <row r="9597" spans="5:6" ht="15" customHeight="1" x14ac:dyDescent="0.2">
      <c r="E9597" s="30"/>
      <c r="F9597" s="30"/>
    </row>
    <row r="9598" spans="5:6" ht="15" customHeight="1" x14ac:dyDescent="0.2">
      <c r="E9598" s="30"/>
      <c r="F9598" s="30"/>
    </row>
    <row r="9599" spans="5:6" ht="15" customHeight="1" x14ac:dyDescent="0.2">
      <c r="E9599" s="30"/>
      <c r="F9599" s="30"/>
    </row>
    <row r="9600" spans="5:6" ht="15" customHeight="1" x14ac:dyDescent="0.2">
      <c r="E9600" s="30"/>
      <c r="F9600" s="30"/>
    </row>
    <row r="9601" spans="5:6" ht="15" customHeight="1" x14ac:dyDescent="0.2">
      <c r="E9601" s="30"/>
      <c r="F9601" s="30"/>
    </row>
    <row r="9602" spans="5:6" ht="15" customHeight="1" x14ac:dyDescent="0.2">
      <c r="E9602" s="30"/>
      <c r="F9602" s="30"/>
    </row>
    <row r="9603" spans="5:6" ht="15" customHeight="1" x14ac:dyDescent="0.2">
      <c r="E9603" s="30"/>
      <c r="F9603" s="30"/>
    </row>
    <row r="9604" spans="5:6" ht="15" customHeight="1" x14ac:dyDescent="0.2">
      <c r="E9604" s="30"/>
      <c r="F9604" s="30"/>
    </row>
    <row r="9605" spans="5:6" ht="15" customHeight="1" x14ac:dyDescent="0.2">
      <c r="E9605" s="30"/>
      <c r="F9605" s="30"/>
    </row>
    <row r="9606" spans="5:6" ht="15" customHeight="1" x14ac:dyDescent="0.2">
      <c r="E9606" s="30"/>
      <c r="F9606" s="30"/>
    </row>
    <row r="9607" spans="5:6" ht="15" customHeight="1" x14ac:dyDescent="0.2">
      <c r="E9607" s="30"/>
      <c r="F9607" s="30"/>
    </row>
    <row r="9608" spans="5:6" ht="15" customHeight="1" x14ac:dyDescent="0.2">
      <c r="E9608" s="30"/>
      <c r="F9608" s="30"/>
    </row>
    <row r="9609" spans="5:6" ht="15" customHeight="1" x14ac:dyDescent="0.2">
      <c r="E9609" s="30"/>
      <c r="F9609" s="30"/>
    </row>
    <row r="9610" spans="5:6" ht="15" customHeight="1" x14ac:dyDescent="0.2">
      <c r="E9610" s="30"/>
      <c r="F9610" s="30"/>
    </row>
    <row r="9611" spans="5:6" ht="15" customHeight="1" x14ac:dyDescent="0.2">
      <c r="E9611" s="30"/>
      <c r="F9611" s="30"/>
    </row>
    <row r="9612" spans="5:6" ht="15" customHeight="1" x14ac:dyDescent="0.2">
      <c r="E9612" s="30"/>
      <c r="F9612" s="30"/>
    </row>
    <row r="9613" spans="5:6" ht="15" customHeight="1" x14ac:dyDescent="0.2">
      <c r="E9613" s="30"/>
      <c r="F9613" s="30"/>
    </row>
    <row r="9614" spans="5:6" ht="15" customHeight="1" x14ac:dyDescent="0.2">
      <c r="E9614" s="30"/>
      <c r="F9614" s="30"/>
    </row>
    <row r="9615" spans="5:6" ht="15" customHeight="1" x14ac:dyDescent="0.2">
      <c r="E9615" s="30"/>
      <c r="F9615" s="30"/>
    </row>
    <row r="9616" spans="5:6" ht="15" customHeight="1" x14ac:dyDescent="0.2">
      <c r="E9616" s="30"/>
      <c r="F9616" s="30"/>
    </row>
    <row r="9617" spans="5:6" ht="15" customHeight="1" x14ac:dyDescent="0.2">
      <c r="E9617" s="30"/>
      <c r="F9617" s="30"/>
    </row>
    <row r="9618" spans="5:6" ht="15" customHeight="1" x14ac:dyDescent="0.2">
      <c r="E9618" s="30"/>
      <c r="F9618" s="30"/>
    </row>
    <row r="9619" spans="5:6" ht="15" customHeight="1" x14ac:dyDescent="0.2">
      <c r="E9619" s="30"/>
      <c r="F9619" s="30"/>
    </row>
    <row r="9620" spans="5:6" ht="15" customHeight="1" x14ac:dyDescent="0.2">
      <c r="E9620" s="30"/>
      <c r="F9620" s="30"/>
    </row>
    <row r="9621" spans="5:6" ht="15" customHeight="1" x14ac:dyDescent="0.2">
      <c r="E9621" s="30"/>
      <c r="F9621" s="30"/>
    </row>
    <row r="9622" spans="5:6" ht="15" customHeight="1" x14ac:dyDescent="0.2">
      <c r="E9622" s="30"/>
      <c r="F9622" s="30"/>
    </row>
    <row r="9623" spans="5:6" ht="15" customHeight="1" x14ac:dyDescent="0.2">
      <c r="E9623" s="30"/>
      <c r="F9623" s="30"/>
    </row>
    <row r="9624" spans="5:6" ht="15" customHeight="1" x14ac:dyDescent="0.2">
      <c r="E9624" s="30"/>
      <c r="F9624" s="30"/>
    </row>
    <row r="9625" spans="5:6" ht="15" customHeight="1" x14ac:dyDescent="0.2">
      <c r="E9625" s="30"/>
      <c r="F9625" s="30"/>
    </row>
    <row r="9626" spans="5:6" ht="15" customHeight="1" x14ac:dyDescent="0.2">
      <c r="E9626" s="30"/>
      <c r="F9626" s="30"/>
    </row>
    <row r="9627" spans="5:6" ht="15" customHeight="1" x14ac:dyDescent="0.2">
      <c r="E9627" s="30"/>
      <c r="F9627" s="30"/>
    </row>
    <row r="9628" spans="5:6" ht="15" customHeight="1" x14ac:dyDescent="0.2">
      <c r="E9628" s="30"/>
      <c r="F9628" s="30"/>
    </row>
    <row r="9629" spans="5:6" ht="15" customHeight="1" x14ac:dyDescent="0.2">
      <c r="E9629" s="30"/>
      <c r="F9629" s="30"/>
    </row>
    <row r="9630" spans="5:6" ht="15" customHeight="1" x14ac:dyDescent="0.2">
      <c r="E9630" s="30"/>
      <c r="F9630" s="30"/>
    </row>
    <row r="9631" spans="5:6" ht="15" customHeight="1" x14ac:dyDescent="0.2">
      <c r="E9631" s="30"/>
      <c r="F9631" s="30"/>
    </row>
    <row r="9632" spans="5:6" ht="15" customHeight="1" x14ac:dyDescent="0.2">
      <c r="E9632" s="30"/>
      <c r="F9632" s="30"/>
    </row>
    <row r="9633" spans="5:6" ht="15" customHeight="1" x14ac:dyDescent="0.2">
      <c r="E9633" s="30"/>
      <c r="F9633" s="30"/>
    </row>
    <row r="9634" spans="5:6" ht="15" customHeight="1" x14ac:dyDescent="0.2">
      <c r="E9634" s="30"/>
      <c r="F9634" s="30"/>
    </row>
    <row r="9635" spans="5:6" ht="15" customHeight="1" x14ac:dyDescent="0.2">
      <c r="E9635" s="30"/>
      <c r="F9635" s="30"/>
    </row>
    <row r="9636" spans="5:6" ht="15" customHeight="1" x14ac:dyDescent="0.2">
      <c r="E9636" s="30"/>
      <c r="F9636" s="30"/>
    </row>
    <row r="9637" spans="5:6" ht="15" customHeight="1" x14ac:dyDescent="0.2">
      <c r="E9637" s="30"/>
      <c r="F9637" s="30"/>
    </row>
    <row r="9638" spans="5:6" ht="15" customHeight="1" x14ac:dyDescent="0.2">
      <c r="E9638" s="30"/>
      <c r="F9638" s="30"/>
    </row>
    <row r="9639" spans="5:6" ht="15" customHeight="1" x14ac:dyDescent="0.2">
      <c r="E9639" s="30"/>
      <c r="F9639" s="30"/>
    </row>
    <row r="9640" spans="5:6" ht="15" customHeight="1" x14ac:dyDescent="0.2">
      <c r="E9640" s="30"/>
      <c r="F9640" s="30"/>
    </row>
    <row r="9641" spans="5:6" ht="15" customHeight="1" x14ac:dyDescent="0.2">
      <c r="E9641" s="30"/>
      <c r="F9641" s="30"/>
    </row>
    <row r="9642" spans="5:6" ht="15" customHeight="1" x14ac:dyDescent="0.2">
      <c r="E9642" s="30"/>
      <c r="F9642" s="30"/>
    </row>
    <row r="9643" spans="5:6" ht="15" customHeight="1" x14ac:dyDescent="0.2">
      <c r="E9643" s="30"/>
      <c r="F9643" s="30"/>
    </row>
    <row r="9644" spans="5:6" ht="15" customHeight="1" x14ac:dyDescent="0.2">
      <c r="E9644" s="30"/>
      <c r="F9644" s="30"/>
    </row>
    <row r="9645" spans="5:6" ht="15" customHeight="1" x14ac:dyDescent="0.2">
      <c r="E9645" s="30"/>
      <c r="F9645" s="30"/>
    </row>
    <row r="9646" spans="5:6" ht="15" customHeight="1" x14ac:dyDescent="0.2">
      <c r="E9646" s="30"/>
      <c r="F9646" s="30"/>
    </row>
    <row r="9647" spans="5:6" ht="15" customHeight="1" x14ac:dyDescent="0.2">
      <c r="E9647" s="30"/>
      <c r="F9647" s="30"/>
    </row>
    <row r="9648" spans="5:6" ht="15" customHeight="1" x14ac:dyDescent="0.2">
      <c r="E9648" s="30"/>
      <c r="F9648" s="30"/>
    </row>
    <row r="9649" spans="5:6" ht="15" customHeight="1" x14ac:dyDescent="0.2">
      <c r="E9649" s="30"/>
      <c r="F9649" s="30"/>
    </row>
    <row r="9650" spans="5:6" ht="15" customHeight="1" x14ac:dyDescent="0.2">
      <c r="E9650" s="30"/>
      <c r="F9650" s="30"/>
    </row>
    <row r="9651" spans="5:6" ht="15" customHeight="1" x14ac:dyDescent="0.2">
      <c r="E9651" s="30"/>
      <c r="F9651" s="30"/>
    </row>
    <row r="9652" spans="5:6" ht="15" customHeight="1" x14ac:dyDescent="0.2">
      <c r="E9652" s="30"/>
      <c r="F9652" s="30"/>
    </row>
    <row r="9653" spans="5:6" ht="15" customHeight="1" x14ac:dyDescent="0.2">
      <c r="E9653" s="30"/>
      <c r="F9653" s="30"/>
    </row>
    <row r="9654" spans="5:6" ht="15" customHeight="1" x14ac:dyDescent="0.2">
      <c r="E9654" s="30"/>
      <c r="F9654" s="30"/>
    </row>
    <row r="9655" spans="5:6" ht="15" customHeight="1" x14ac:dyDescent="0.2">
      <c r="E9655" s="30"/>
      <c r="F9655" s="30"/>
    </row>
    <row r="9656" spans="5:6" ht="15" customHeight="1" x14ac:dyDescent="0.2">
      <c r="E9656" s="30"/>
      <c r="F9656" s="30"/>
    </row>
    <row r="9657" spans="5:6" ht="15" customHeight="1" x14ac:dyDescent="0.2">
      <c r="E9657" s="30"/>
      <c r="F9657" s="30"/>
    </row>
    <row r="9658" spans="5:6" ht="15" customHeight="1" x14ac:dyDescent="0.2">
      <c r="E9658" s="30"/>
      <c r="F9658" s="30"/>
    </row>
    <row r="9659" spans="5:6" ht="15" customHeight="1" x14ac:dyDescent="0.2">
      <c r="E9659" s="30"/>
      <c r="F9659" s="30"/>
    </row>
    <row r="9660" spans="5:6" ht="15" customHeight="1" x14ac:dyDescent="0.2">
      <c r="E9660" s="30"/>
      <c r="F9660" s="30"/>
    </row>
    <row r="9661" spans="5:6" ht="15" customHeight="1" x14ac:dyDescent="0.2">
      <c r="E9661" s="30"/>
      <c r="F9661" s="30"/>
    </row>
    <row r="9662" spans="5:6" ht="15" customHeight="1" x14ac:dyDescent="0.2">
      <c r="E9662" s="30"/>
      <c r="F9662" s="30"/>
    </row>
    <row r="9663" spans="5:6" ht="15" customHeight="1" x14ac:dyDescent="0.2">
      <c r="E9663" s="30"/>
      <c r="F9663" s="30"/>
    </row>
    <row r="9664" spans="5:6" ht="15" customHeight="1" x14ac:dyDescent="0.2">
      <c r="E9664" s="30"/>
      <c r="F9664" s="30"/>
    </row>
    <row r="9665" spans="5:6" ht="15" customHeight="1" x14ac:dyDescent="0.2">
      <c r="E9665" s="30"/>
      <c r="F9665" s="30"/>
    </row>
    <row r="9666" spans="5:6" ht="15" customHeight="1" x14ac:dyDescent="0.2">
      <c r="E9666" s="30"/>
      <c r="F9666" s="30"/>
    </row>
    <row r="9667" spans="5:6" ht="15" customHeight="1" x14ac:dyDescent="0.2">
      <c r="E9667" s="30"/>
      <c r="F9667" s="30"/>
    </row>
    <row r="9668" spans="5:6" ht="15" customHeight="1" x14ac:dyDescent="0.2">
      <c r="E9668" s="30"/>
      <c r="F9668" s="30"/>
    </row>
    <row r="9669" spans="5:6" ht="15" customHeight="1" x14ac:dyDescent="0.2">
      <c r="E9669" s="30"/>
      <c r="F9669" s="30"/>
    </row>
    <row r="9670" spans="5:6" ht="15" customHeight="1" x14ac:dyDescent="0.2">
      <c r="E9670" s="30"/>
      <c r="F9670" s="30"/>
    </row>
    <row r="9671" spans="5:6" ht="15" customHeight="1" x14ac:dyDescent="0.2">
      <c r="E9671" s="30"/>
      <c r="F9671" s="30"/>
    </row>
    <row r="9672" spans="5:6" ht="15" customHeight="1" x14ac:dyDescent="0.2">
      <c r="E9672" s="30"/>
      <c r="F9672" s="30"/>
    </row>
    <row r="9673" spans="5:6" ht="15" customHeight="1" x14ac:dyDescent="0.2">
      <c r="E9673" s="30"/>
      <c r="F9673" s="30"/>
    </row>
    <row r="9674" spans="5:6" ht="15" customHeight="1" x14ac:dyDescent="0.2">
      <c r="E9674" s="30"/>
      <c r="F9674" s="30"/>
    </row>
    <row r="9675" spans="5:6" ht="15" customHeight="1" x14ac:dyDescent="0.2">
      <c r="E9675" s="30"/>
      <c r="F9675" s="30"/>
    </row>
    <row r="9676" spans="5:6" ht="15" customHeight="1" x14ac:dyDescent="0.2">
      <c r="E9676" s="30"/>
      <c r="F9676" s="30"/>
    </row>
    <row r="9677" spans="5:6" ht="15" customHeight="1" x14ac:dyDescent="0.2">
      <c r="E9677" s="30"/>
      <c r="F9677" s="30"/>
    </row>
    <row r="9678" spans="5:6" ht="15" customHeight="1" x14ac:dyDescent="0.2">
      <c r="E9678" s="30"/>
      <c r="F9678" s="30"/>
    </row>
    <row r="9679" spans="5:6" ht="15" customHeight="1" x14ac:dyDescent="0.2">
      <c r="E9679" s="30"/>
      <c r="F9679" s="30"/>
    </row>
    <row r="9680" spans="5:6" ht="15" customHeight="1" x14ac:dyDescent="0.2">
      <c r="E9680" s="30"/>
      <c r="F9680" s="30"/>
    </row>
    <row r="9681" spans="5:6" ht="15" customHeight="1" x14ac:dyDescent="0.2">
      <c r="E9681" s="30"/>
      <c r="F9681" s="30"/>
    </row>
    <row r="9682" spans="5:6" ht="15" customHeight="1" x14ac:dyDescent="0.2">
      <c r="E9682" s="30"/>
      <c r="F9682" s="30"/>
    </row>
    <row r="9683" spans="5:6" ht="15" customHeight="1" x14ac:dyDescent="0.2">
      <c r="E9683" s="30"/>
      <c r="F9683" s="30"/>
    </row>
    <row r="9684" spans="5:6" ht="15" customHeight="1" x14ac:dyDescent="0.2">
      <c r="E9684" s="30"/>
      <c r="F9684" s="30"/>
    </row>
    <row r="9685" spans="5:6" ht="15" customHeight="1" x14ac:dyDescent="0.2">
      <c r="E9685" s="30"/>
      <c r="F9685" s="30"/>
    </row>
    <row r="9686" spans="5:6" ht="15" customHeight="1" x14ac:dyDescent="0.2">
      <c r="E9686" s="30"/>
      <c r="F9686" s="30"/>
    </row>
    <row r="9687" spans="5:6" ht="15" customHeight="1" x14ac:dyDescent="0.2">
      <c r="E9687" s="30"/>
      <c r="F9687" s="30"/>
    </row>
    <row r="9688" spans="5:6" ht="15" customHeight="1" x14ac:dyDescent="0.2">
      <c r="E9688" s="30"/>
      <c r="F9688" s="30"/>
    </row>
    <row r="9689" spans="5:6" ht="15" customHeight="1" x14ac:dyDescent="0.2">
      <c r="E9689" s="30"/>
      <c r="F9689" s="30"/>
    </row>
    <row r="9690" spans="5:6" ht="15" customHeight="1" x14ac:dyDescent="0.2">
      <c r="E9690" s="30"/>
      <c r="F9690" s="30"/>
    </row>
    <row r="9691" spans="5:6" ht="15" customHeight="1" x14ac:dyDescent="0.2">
      <c r="E9691" s="30"/>
      <c r="F9691" s="30"/>
    </row>
    <row r="9692" spans="5:6" ht="15" customHeight="1" x14ac:dyDescent="0.2">
      <c r="E9692" s="30"/>
      <c r="F9692" s="30"/>
    </row>
    <row r="9693" spans="5:6" ht="15" customHeight="1" x14ac:dyDescent="0.2">
      <c r="E9693" s="30"/>
      <c r="F9693" s="30"/>
    </row>
    <row r="9694" spans="5:6" ht="15" customHeight="1" x14ac:dyDescent="0.2">
      <c r="E9694" s="30"/>
      <c r="F9694" s="30"/>
    </row>
    <row r="9695" spans="5:6" ht="15" customHeight="1" x14ac:dyDescent="0.2">
      <c r="E9695" s="30"/>
      <c r="F9695" s="30"/>
    </row>
    <row r="9696" spans="5:6" ht="15" customHeight="1" x14ac:dyDescent="0.2">
      <c r="E9696" s="30"/>
      <c r="F9696" s="30"/>
    </row>
    <row r="9697" spans="5:6" ht="15" customHeight="1" x14ac:dyDescent="0.2">
      <c r="E9697" s="30"/>
      <c r="F9697" s="30"/>
    </row>
    <row r="9698" spans="5:6" ht="15" customHeight="1" x14ac:dyDescent="0.2">
      <c r="E9698" s="30"/>
      <c r="F9698" s="30"/>
    </row>
    <row r="9699" spans="5:6" ht="15" customHeight="1" x14ac:dyDescent="0.2">
      <c r="E9699" s="30"/>
      <c r="F9699" s="30"/>
    </row>
    <row r="9700" spans="5:6" ht="15" customHeight="1" x14ac:dyDescent="0.2">
      <c r="E9700" s="30"/>
      <c r="F9700" s="30"/>
    </row>
    <row r="9701" spans="5:6" ht="15" customHeight="1" x14ac:dyDescent="0.2">
      <c r="E9701" s="30"/>
      <c r="F9701" s="30"/>
    </row>
    <row r="9702" spans="5:6" ht="15" customHeight="1" x14ac:dyDescent="0.2">
      <c r="E9702" s="30"/>
      <c r="F9702" s="30"/>
    </row>
    <row r="9703" spans="5:6" ht="15" customHeight="1" x14ac:dyDescent="0.2">
      <c r="E9703" s="30"/>
      <c r="F9703" s="30"/>
    </row>
    <row r="9704" spans="5:6" ht="15" customHeight="1" x14ac:dyDescent="0.2">
      <c r="E9704" s="30"/>
      <c r="F9704" s="30"/>
    </row>
    <row r="9705" spans="5:6" ht="15" customHeight="1" x14ac:dyDescent="0.2">
      <c r="E9705" s="30"/>
      <c r="F9705" s="30"/>
    </row>
    <row r="9706" spans="5:6" ht="15" customHeight="1" x14ac:dyDescent="0.2">
      <c r="E9706" s="30"/>
      <c r="F9706" s="30"/>
    </row>
    <row r="9707" spans="5:6" ht="15" customHeight="1" x14ac:dyDescent="0.2">
      <c r="E9707" s="30"/>
      <c r="F9707" s="30"/>
    </row>
    <row r="9708" spans="5:6" ht="15" customHeight="1" x14ac:dyDescent="0.2">
      <c r="E9708" s="30"/>
      <c r="F9708" s="30"/>
    </row>
    <row r="9709" spans="5:6" ht="15" customHeight="1" x14ac:dyDescent="0.2">
      <c r="E9709" s="30"/>
      <c r="F9709" s="30"/>
    </row>
    <row r="9710" spans="5:6" ht="15" customHeight="1" x14ac:dyDescent="0.2">
      <c r="E9710" s="30"/>
      <c r="F9710" s="30"/>
    </row>
    <row r="9711" spans="5:6" ht="15" customHeight="1" x14ac:dyDescent="0.2">
      <c r="E9711" s="30"/>
      <c r="F9711" s="30"/>
    </row>
    <row r="9712" spans="5:6" ht="15" customHeight="1" x14ac:dyDescent="0.2">
      <c r="E9712" s="30"/>
      <c r="F9712" s="30"/>
    </row>
    <row r="9713" spans="5:6" ht="15" customHeight="1" x14ac:dyDescent="0.2">
      <c r="E9713" s="30"/>
      <c r="F9713" s="30"/>
    </row>
    <row r="9714" spans="5:6" ht="15" customHeight="1" x14ac:dyDescent="0.2">
      <c r="E9714" s="30"/>
      <c r="F9714" s="30"/>
    </row>
    <row r="9715" spans="5:6" ht="15" customHeight="1" x14ac:dyDescent="0.2">
      <c r="E9715" s="30"/>
      <c r="F9715" s="30"/>
    </row>
    <row r="9716" spans="5:6" ht="15" customHeight="1" x14ac:dyDescent="0.2">
      <c r="E9716" s="30"/>
      <c r="F9716" s="30"/>
    </row>
    <row r="9717" spans="5:6" ht="15" customHeight="1" x14ac:dyDescent="0.2">
      <c r="E9717" s="30"/>
      <c r="F9717" s="30"/>
    </row>
    <row r="9718" spans="5:6" ht="15" customHeight="1" x14ac:dyDescent="0.2">
      <c r="E9718" s="30"/>
      <c r="F9718" s="30"/>
    </row>
    <row r="9719" spans="5:6" ht="15" customHeight="1" x14ac:dyDescent="0.2">
      <c r="E9719" s="30"/>
      <c r="F9719" s="30"/>
    </row>
    <row r="9720" spans="5:6" ht="15" customHeight="1" x14ac:dyDescent="0.2">
      <c r="E9720" s="30"/>
      <c r="F9720" s="30"/>
    </row>
    <row r="9721" spans="5:6" ht="15" customHeight="1" x14ac:dyDescent="0.2">
      <c r="E9721" s="30"/>
      <c r="F9721" s="30"/>
    </row>
    <row r="9722" spans="5:6" ht="15" customHeight="1" x14ac:dyDescent="0.2">
      <c r="E9722" s="30"/>
      <c r="F9722" s="30"/>
    </row>
    <row r="9723" spans="5:6" ht="15" customHeight="1" x14ac:dyDescent="0.2">
      <c r="E9723" s="30"/>
      <c r="F9723" s="30"/>
    </row>
    <row r="9724" spans="5:6" ht="15" customHeight="1" x14ac:dyDescent="0.2">
      <c r="E9724" s="30"/>
      <c r="F9724" s="30"/>
    </row>
    <row r="9725" spans="5:6" ht="15" customHeight="1" x14ac:dyDescent="0.2">
      <c r="E9725" s="30"/>
      <c r="F9725" s="30"/>
    </row>
    <row r="9726" spans="5:6" ht="15" customHeight="1" x14ac:dyDescent="0.2">
      <c r="E9726" s="30"/>
      <c r="F9726" s="30"/>
    </row>
    <row r="9727" spans="5:6" ht="15" customHeight="1" x14ac:dyDescent="0.2">
      <c r="E9727" s="30"/>
      <c r="F9727" s="30"/>
    </row>
    <row r="9728" spans="5:6" ht="15" customHeight="1" x14ac:dyDescent="0.2">
      <c r="E9728" s="30"/>
      <c r="F9728" s="30"/>
    </row>
    <row r="9729" spans="5:6" ht="15" customHeight="1" x14ac:dyDescent="0.2">
      <c r="E9729" s="30"/>
      <c r="F9729" s="30"/>
    </row>
    <row r="9730" spans="5:6" ht="15" customHeight="1" x14ac:dyDescent="0.2">
      <c r="E9730" s="30"/>
      <c r="F9730" s="30"/>
    </row>
    <row r="9731" spans="5:6" ht="15" customHeight="1" x14ac:dyDescent="0.2">
      <c r="E9731" s="30"/>
      <c r="F9731" s="30"/>
    </row>
    <row r="9732" spans="5:6" ht="15" customHeight="1" x14ac:dyDescent="0.2">
      <c r="E9732" s="30"/>
      <c r="F9732" s="30"/>
    </row>
    <row r="9733" spans="5:6" ht="15" customHeight="1" x14ac:dyDescent="0.2">
      <c r="E9733" s="30"/>
      <c r="F9733" s="30"/>
    </row>
    <row r="9734" spans="5:6" ht="15" customHeight="1" x14ac:dyDescent="0.2">
      <c r="E9734" s="30"/>
      <c r="F9734" s="30"/>
    </row>
    <row r="9735" spans="5:6" ht="15" customHeight="1" x14ac:dyDescent="0.2">
      <c r="E9735" s="30"/>
      <c r="F9735" s="30"/>
    </row>
    <row r="9736" spans="5:6" ht="15" customHeight="1" x14ac:dyDescent="0.2">
      <c r="E9736" s="30"/>
      <c r="F9736" s="30"/>
    </row>
    <row r="9737" spans="5:6" ht="15" customHeight="1" x14ac:dyDescent="0.2">
      <c r="E9737" s="30"/>
      <c r="F9737" s="30"/>
    </row>
    <row r="9738" spans="5:6" ht="15" customHeight="1" x14ac:dyDescent="0.2">
      <c r="E9738" s="30"/>
      <c r="F9738" s="30"/>
    </row>
    <row r="9739" spans="5:6" ht="15" customHeight="1" x14ac:dyDescent="0.2">
      <c r="E9739" s="30"/>
      <c r="F9739" s="30"/>
    </row>
    <row r="9740" spans="5:6" ht="15" customHeight="1" x14ac:dyDescent="0.2">
      <c r="E9740" s="30"/>
      <c r="F9740" s="30"/>
    </row>
    <row r="9741" spans="5:6" ht="15" customHeight="1" x14ac:dyDescent="0.2">
      <c r="E9741" s="30"/>
      <c r="F9741" s="30"/>
    </row>
    <row r="9742" spans="5:6" ht="15" customHeight="1" x14ac:dyDescent="0.2">
      <c r="E9742" s="30"/>
      <c r="F9742" s="30"/>
    </row>
    <row r="9743" spans="5:6" ht="15" customHeight="1" x14ac:dyDescent="0.2">
      <c r="E9743" s="30"/>
      <c r="F9743" s="30"/>
    </row>
    <row r="9744" spans="5:6" ht="15" customHeight="1" x14ac:dyDescent="0.2">
      <c r="E9744" s="30"/>
      <c r="F9744" s="30"/>
    </row>
    <row r="9745" spans="5:6" ht="15" customHeight="1" x14ac:dyDescent="0.2">
      <c r="E9745" s="30"/>
      <c r="F9745" s="30"/>
    </row>
    <row r="9746" spans="5:6" ht="15" customHeight="1" x14ac:dyDescent="0.2">
      <c r="E9746" s="30"/>
      <c r="F9746" s="30"/>
    </row>
    <row r="9747" spans="5:6" ht="15" customHeight="1" x14ac:dyDescent="0.2">
      <c r="E9747" s="30"/>
      <c r="F9747" s="30"/>
    </row>
    <row r="9748" spans="5:6" ht="15" customHeight="1" x14ac:dyDescent="0.2">
      <c r="E9748" s="30"/>
      <c r="F9748" s="30"/>
    </row>
    <row r="9749" spans="5:6" ht="15" customHeight="1" x14ac:dyDescent="0.2">
      <c r="E9749" s="30"/>
      <c r="F9749" s="30"/>
    </row>
    <row r="9750" spans="5:6" ht="15" customHeight="1" x14ac:dyDescent="0.2">
      <c r="E9750" s="30"/>
      <c r="F9750" s="30"/>
    </row>
    <row r="9751" spans="5:6" ht="15" customHeight="1" x14ac:dyDescent="0.2">
      <c r="E9751" s="30"/>
      <c r="F9751" s="30"/>
    </row>
    <row r="9752" spans="5:6" ht="15" customHeight="1" x14ac:dyDescent="0.2">
      <c r="E9752" s="30"/>
      <c r="F9752" s="30"/>
    </row>
    <row r="9753" spans="5:6" ht="15" customHeight="1" x14ac:dyDescent="0.2">
      <c r="E9753" s="30"/>
      <c r="F9753" s="30"/>
    </row>
    <row r="9754" spans="5:6" ht="15" customHeight="1" x14ac:dyDescent="0.2">
      <c r="E9754" s="30"/>
      <c r="F9754" s="30"/>
    </row>
    <row r="9755" spans="5:6" ht="15" customHeight="1" x14ac:dyDescent="0.2">
      <c r="E9755" s="30"/>
      <c r="F9755" s="30"/>
    </row>
    <row r="9756" spans="5:6" ht="15" customHeight="1" x14ac:dyDescent="0.2">
      <c r="E9756" s="30"/>
      <c r="F9756" s="30"/>
    </row>
    <row r="9757" spans="5:6" ht="15" customHeight="1" x14ac:dyDescent="0.2">
      <c r="E9757" s="30"/>
      <c r="F9757" s="30"/>
    </row>
    <row r="9758" spans="5:6" ht="15" customHeight="1" x14ac:dyDescent="0.2">
      <c r="E9758" s="30"/>
      <c r="F9758" s="30"/>
    </row>
    <row r="9759" spans="5:6" ht="15" customHeight="1" x14ac:dyDescent="0.2">
      <c r="E9759" s="30"/>
      <c r="F9759" s="30"/>
    </row>
    <row r="9760" spans="5:6" ht="15" customHeight="1" x14ac:dyDescent="0.2">
      <c r="E9760" s="30"/>
      <c r="F9760" s="30"/>
    </row>
    <row r="9761" spans="5:6" ht="15" customHeight="1" x14ac:dyDescent="0.2">
      <c r="E9761" s="30"/>
      <c r="F9761" s="30"/>
    </row>
    <row r="9762" spans="5:6" ht="15" customHeight="1" x14ac:dyDescent="0.2">
      <c r="E9762" s="30"/>
      <c r="F9762" s="30"/>
    </row>
    <row r="9763" spans="5:6" ht="15" customHeight="1" x14ac:dyDescent="0.2">
      <c r="E9763" s="30"/>
      <c r="F9763" s="30"/>
    </row>
    <row r="9764" spans="5:6" ht="15" customHeight="1" x14ac:dyDescent="0.2">
      <c r="E9764" s="30"/>
      <c r="F9764" s="30"/>
    </row>
    <row r="9765" spans="5:6" ht="15" customHeight="1" x14ac:dyDescent="0.2">
      <c r="E9765" s="30"/>
      <c r="F9765" s="30"/>
    </row>
    <row r="9766" spans="5:6" ht="15" customHeight="1" x14ac:dyDescent="0.2">
      <c r="E9766" s="30"/>
      <c r="F9766" s="30"/>
    </row>
    <row r="9767" spans="5:6" ht="15" customHeight="1" x14ac:dyDescent="0.2">
      <c r="E9767" s="30"/>
      <c r="F9767" s="30"/>
    </row>
    <row r="9768" spans="5:6" ht="15" customHeight="1" x14ac:dyDescent="0.2">
      <c r="E9768" s="30"/>
      <c r="F9768" s="30"/>
    </row>
    <row r="9769" spans="5:6" ht="15" customHeight="1" x14ac:dyDescent="0.2">
      <c r="E9769" s="30"/>
      <c r="F9769" s="30"/>
    </row>
    <row r="9770" spans="5:6" ht="15" customHeight="1" x14ac:dyDescent="0.2">
      <c r="E9770" s="30"/>
      <c r="F9770" s="30"/>
    </row>
    <row r="9771" spans="5:6" ht="15" customHeight="1" x14ac:dyDescent="0.2">
      <c r="E9771" s="30"/>
      <c r="F9771" s="30"/>
    </row>
    <row r="9772" spans="5:6" ht="15" customHeight="1" x14ac:dyDescent="0.2">
      <c r="E9772" s="30"/>
      <c r="F9772" s="30"/>
    </row>
    <row r="9773" spans="5:6" ht="15" customHeight="1" x14ac:dyDescent="0.2">
      <c r="E9773" s="30"/>
      <c r="F9773" s="30"/>
    </row>
    <row r="9774" spans="5:6" ht="15" customHeight="1" x14ac:dyDescent="0.2">
      <c r="E9774" s="30"/>
      <c r="F9774" s="30"/>
    </row>
    <row r="9775" spans="5:6" ht="15" customHeight="1" x14ac:dyDescent="0.2">
      <c r="E9775" s="30"/>
      <c r="F9775" s="30"/>
    </row>
    <row r="9776" spans="5:6" ht="15" customHeight="1" x14ac:dyDescent="0.2">
      <c r="E9776" s="30"/>
      <c r="F9776" s="30"/>
    </row>
    <row r="9777" spans="5:6" ht="15" customHeight="1" x14ac:dyDescent="0.2">
      <c r="E9777" s="30"/>
      <c r="F9777" s="30"/>
    </row>
    <row r="9778" spans="5:6" ht="15" customHeight="1" x14ac:dyDescent="0.2">
      <c r="E9778" s="30"/>
      <c r="F9778" s="30"/>
    </row>
    <row r="9779" spans="5:6" ht="15" customHeight="1" x14ac:dyDescent="0.2">
      <c r="E9779" s="30"/>
      <c r="F9779" s="30"/>
    </row>
    <row r="9780" spans="5:6" ht="15" customHeight="1" x14ac:dyDescent="0.2">
      <c r="E9780" s="30"/>
      <c r="F9780" s="30"/>
    </row>
    <row r="9781" spans="5:6" ht="15" customHeight="1" x14ac:dyDescent="0.2">
      <c r="E9781" s="30"/>
      <c r="F9781" s="30"/>
    </row>
    <row r="9782" spans="5:6" ht="15" customHeight="1" x14ac:dyDescent="0.2">
      <c r="E9782" s="30"/>
      <c r="F9782" s="30"/>
    </row>
    <row r="9783" spans="5:6" ht="15" customHeight="1" x14ac:dyDescent="0.2">
      <c r="E9783" s="30"/>
      <c r="F9783" s="30"/>
    </row>
    <row r="9784" spans="5:6" ht="15" customHeight="1" x14ac:dyDescent="0.2">
      <c r="E9784" s="30"/>
      <c r="F9784" s="30"/>
    </row>
    <row r="9785" spans="5:6" ht="15" customHeight="1" x14ac:dyDescent="0.2">
      <c r="E9785" s="30"/>
      <c r="F9785" s="30"/>
    </row>
    <row r="9786" spans="5:6" ht="15" customHeight="1" x14ac:dyDescent="0.2">
      <c r="E9786" s="30"/>
      <c r="F9786" s="30"/>
    </row>
    <row r="9787" spans="5:6" ht="15" customHeight="1" x14ac:dyDescent="0.2">
      <c r="E9787" s="30"/>
      <c r="F9787" s="30"/>
    </row>
    <row r="9788" spans="5:6" ht="15" customHeight="1" x14ac:dyDescent="0.2">
      <c r="E9788" s="30"/>
      <c r="F9788" s="30"/>
    </row>
    <row r="9789" spans="5:6" ht="15" customHeight="1" x14ac:dyDescent="0.2">
      <c r="E9789" s="30"/>
      <c r="F9789" s="30"/>
    </row>
    <row r="9790" spans="5:6" ht="15" customHeight="1" x14ac:dyDescent="0.2">
      <c r="E9790" s="30"/>
      <c r="F9790" s="30"/>
    </row>
    <row r="9791" spans="5:6" ht="15" customHeight="1" x14ac:dyDescent="0.2">
      <c r="E9791" s="30"/>
      <c r="F9791" s="30"/>
    </row>
    <row r="9792" spans="5:6" ht="15" customHeight="1" x14ac:dyDescent="0.2">
      <c r="E9792" s="30"/>
      <c r="F9792" s="30"/>
    </row>
    <row r="9793" spans="5:6" ht="15" customHeight="1" x14ac:dyDescent="0.2">
      <c r="E9793" s="30"/>
      <c r="F9793" s="30"/>
    </row>
    <row r="9794" spans="5:6" ht="15" customHeight="1" x14ac:dyDescent="0.2">
      <c r="E9794" s="30"/>
      <c r="F9794" s="30"/>
    </row>
    <row r="9795" spans="5:6" ht="15" customHeight="1" x14ac:dyDescent="0.2">
      <c r="E9795" s="30"/>
      <c r="F9795" s="30"/>
    </row>
    <row r="9796" spans="5:6" ht="15" customHeight="1" x14ac:dyDescent="0.2">
      <c r="E9796" s="30"/>
      <c r="F9796" s="30"/>
    </row>
    <row r="9797" spans="5:6" ht="15" customHeight="1" x14ac:dyDescent="0.2">
      <c r="E9797" s="30"/>
      <c r="F9797" s="30"/>
    </row>
    <row r="9798" spans="5:6" ht="15" customHeight="1" x14ac:dyDescent="0.2">
      <c r="E9798" s="30"/>
      <c r="F9798" s="30"/>
    </row>
    <row r="9799" spans="5:6" ht="15" customHeight="1" x14ac:dyDescent="0.2">
      <c r="E9799" s="30"/>
      <c r="F9799" s="30"/>
    </row>
    <row r="9800" spans="5:6" ht="15" customHeight="1" x14ac:dyDescent="0.2">
      <c r="E9800" s="30"/>
      <c r="F9800" s="30"/>
    </row>
    <row r="9801" spans="5:6" ht="15" customHeight="1" x14ac:dyDescent="0.2">
      <c r="E9801" s="30"/>
      <c r="F9801" s="30"/>
    </row>
    <row r="9802" spans="5:6" ht="15" customHeight="1" x14ac:dyDescent="0.2">
      <c r="E9802" s="30"/>
      <c r="F9802" s="30"/>
    </row>
    <row r="9803" spans="5:6" ht="15" customHeight="1" x14ac:dyDescent="0.2">
      <c r="E9803" s="30"/>
      <c r="F9803" s="30"/>
    </row>
    <row r="9804" spans="5:6" ht="15" customHeight="1" x14ac:dyDescent="0.2">
      <c r="E9804" s="30"/>
      <c r="F9804" s="30"/>
    </row>
    <row r="9805" spans="5:6" ht="15" customHeight="1" x14ac:dyDescent="0.2">
      <c r="E9805" s="30"/>
      <c r="F9805" s="30"/>
    </row>
    <row r="9806" spans="5:6" ht="15" customHeight="1" x14ac:dyDescent="0.2">
      <c r="E9806" s="30"/>
      <c r="F9806" s="30"/>
    </row>
    <row r="9807" spans="5:6" ht="15" customHeight="1" x14ac:dyDescent="0.2">
      <c r="E9807" s="30"/>
      <c r="F9807" s="30"/>
    </row>
    <row r="9808" spans="5:6" ht="15" customHeight="1" x14ac:dyDescent="0.2">
      <c r="E9808" s="30"/>
      <c r="F9808" s="30"/>
    </row>
    <row r="9809" spans="5:6" ht="15" customHeight="1" x14ac:dyDescent="0.2">
      <c r="E9809" s="30"/>
      <c r="F9809" s="30"/>
    </row>
    <row r="9810" spans="5:6" ht="15" customHeight="1" x14ac:dyDescent="0.2">
      <c r="E9810" s="30"/>
      <c r="F9810" s="30"/>
    </row>
    <row r="9811" spans="5:6" ht="15" customHeight="1" x14ac:dyDescent="0.2">
      <c r="E9811" s="30"/>
      <c r="F9811" s="30"/>
    </row>
    <row r="9812" spans="5:6" ht="15" customHeight="1" x14ac:dyDescent="0.2">
      <c r="E9812" s="30"/>
      <c r="F9812" s="30"/>
    </row>
    <row r="9813" spans="5:6" ht="15" customHeight="1" x14ac:dyDescent="0.2">
      <c r="E9813" s="30"/>
      <c r="F9813" s="30"/>
    </row>
    <row r="9814" spans="5:6" ht="15" customHeight="1" x14ac:dyDescent="0.2">
      <c r="E9814" s="30"/>
      <c r="F9814" s="30"/>
    </row>
    <row r="9815" spans="5:6" ht="15" customHeight="1" x14ac:dyDescent="0.2">
      <c r="E9815" s="30"/>
      <c r="F9815" s="30"/>
    </row>
    <row r="9816" spans="5:6" ht="15" customHeight="1" x14ac:dyDescent="0.2">
      <c r="E9816" s="30"/>
      <c r="F9816" s="30"/>
    </row>
    <row r="9817" spans="5:6" ht="15" customHeight="1" x14ac:dyDescent="0.2">
      <c r="E9817" s="30"/>
      <c r="F9817" s="30"/>
    </row>
    <row r="9818" spans="5:6" ht="15" customHeight="1" x14ac:dyDescent="0.2">
      <c r="E9818" s="30"/>
      <c r="F9818" s="30"/>
    </row>
    <row r="9819" spans="5:6" ht="15" customHeight="1" x14ac:dyDescent="0.2">
      <c r="E9819" s="30"/>
      <c r="F9819" s="30"/>
    </row>
    <row r="9820" spans="5:6" ht="15" customHeight="1" x14ac:dyDescent="0.2">
      <c r="E9820" s="30"/>
      <c r="F9820" s="30"/>
    </row>
    <row r="9821" spans="5:6" ht="15" customHeight="1" x14ac:dyDescent="0.2">
      <c r="E9821" s="30"/>
      <c r="F9821" s="30"/>
    </row>
    <row r="9822" spans="5:6" ht="15" customHeight="1" x14ac:dyDescent="0.2">
      <c r="E9822" s="30"/>
      <c r="F9822" s="30"/>
    </row>
    <row r="9823" spans="5:6" ht="15" customHeight="1" x14ac:dyDescent="0.2">
      <c r="E9823" s="30"/>
      <c r="F9823" s="30"/>
    </row>
    <row r="9824" spans="5:6" ht="15" customHeight="1" x14ac:dyDescent="0.2">
      <c r="E9824" s="30"/>
      <c r="F9824" s="30"/>
    </row>
    <row r="9825" spans="5:6" ht="15" customHeight="1" x14ac:dyDescent="0.2">
      <c r="E9825" s="30"/>
      <c r="F9825" s="30"/>
    </row>
    <row r="9826" spans="5:6" ht="15" customHeight="1" x14ac:dyDescent="0.2">
      <c r="E9826" s="30"/>
      <c r="F9826" s="30"/>
    </row>
    <row r="9827" spans="5:6" ht="15" customHeight="1" x14ac:dyDescent="0.2">
      <c r="E9827" s="30"/>
      <c r="F9827" s="30"/>
    </row>
    <row r="9828" spans="5:6" ht="15" customHeight="1" x14ac:dyDescent="0.2">
      <c r="E9828" s="30"/>
      <c r="F9828" s="30"/>
    </row>
    <row r="9829" spans="5:6" ht="15" customHeight="1" x14ac:dyDescent="0.2">
      <c r="E9829" s="30"/>
      <c r="F9829" s="30"/>
    </row>
    <row r="9830" spans="5:6" ht="15" customHeight="1" x14ac:dyDescent="0.2">
      <c r="E9830" s="30"/>
      <c r="F9830" s="30"/>
    </row>
    <row r="9831" spans="5:6" ht="15" customHeight="1" x14ac:dyDescent="0.2">
      <c r="E9831" s="30"/>
      <c r="F9831" s="30"/>
    </row>
    <row r="9832" spans="5:6" ht="15" customHeight="1" x14ac:dyDescent="0.2">
      <c r="E9832" s="30"/>
      <c r="F9832" s="30"/>
    </row>
    <row r="9833" spans="5:6" ht="15" customHeight="1" x14ac:dyDescent="0.2">
      <c r="E9833" s="30"/>
      <c r="F9833" s="30"/>
    </row>
    <row r="9834" spans="5:6" ht="15" customHeight="1" x14ac:dyDescent="0.2">
      <c r="E9834" s="30"/>
      <c r="F9834" s="30"/>
    </row>
    <row r="9835" spans="5:6" ht="15" customHeight="1" x14ac:dyDescent="0.2">
      <c r="E9835" s="30"/>
      <c r="F9835" s="30"/>
    </row>
    <row r="9836" spans="5:6" ht="15" customHeight="1" x14ac:dyDescent="0.2">
      <c r="E9836" s="30"/>
      <c r="F9836" s="30"/>
    </row>
    <row r="9837" spans="5:6" ht="15" customHeight="1" x14ac:dyDescent="0.2">
      <c r="E9837" s="30"/>
      <c r="F9837" s="30"/>
    </row>
    <row r="9838" spans="5:6" ht="15" customHeight="1" x14ac:dyDescent="0.2">
      <c r="E9838" s="30"/>
      <c r="F9838" s="30"/>
    </row>
    <row r="9839" spans="5:6" ht="15" customHeight="1" x14ac:dyDescent="0.2">
      <c r="E9839" s="30"/>
      <c r="F9839" s="30"/>
    </row>
    <row r="9840" spans="5:6" ht="15" customHeight="1" x14ac:dyDescent="0.2">
      <c r="E9840" s="30"/>
      <c r="F9840" s="30"/>
    </row>
    <row r="9841" spans="5:6" ht="15" customHeight="1" x14ac:dyDescent="0.2">
      <c r="E9841" s="30"/>
      <c r="F9841" s="30"/>
    </row>
    <row r="9842" spans="5:6" ht="15" customHeight="1" x14ac:dyDescent="0.2">
      <c r="E9842" s="30"/>
      <c r="F9842" s="30"/>
    </row>
    <row r="9843" spans="5:6" ht="15" customHeight="1" x14ac:dyDescent="0.2">
      <c r="E9843" s="30"/>
      <c r="F9843" s="30"/>
    </row>
    <row r="9844" spans="5:6" ht="15" customHeight="1" x14ac:dyDescent="0.2">
      <c r="E9844" s="30"/>
      <c r="F9844" s="30"/>
    </row>
    <row r="9845" spans="5:6" ht="15" customHeight="1" x14ac:dyDescent="0.2">
      <c r="E9845" s="30"/>
      <c r="F9845" s="30"/>
    </row>
    <row r="9846" spans="5:6" ht="15" customHeight="1" x14ac:dyDescent="0.2">
      <c r="E9846" s="30"/>
      <c r="F9846" s="30"/>
    </row>
    <row r="9847" spans="5:6" ht="15" customHeight="1" x14ac:dyDescent="0.2">
      <c r="E9847" s="30"/>
      <c r="F9847" s="30"/>
    </row>
    <row r="9848" spans="5:6" ht="15" customHeight="1" x14ac:dyDescent="0.2">
      <c r="E9848" s="30"/>
      <c r="F9848" s="30"/>
    </row>
    <row r="9849" spans="5:6" ht="15" customHeight="1" x14ac:dyDescent="0.2">
      <c r="E9849" s="30"/>
      <c r="F9849" s="30"/>
    </row>
    <row r="9850" spans="5:6" ht="15" customHeight="1" x14ac:dyDescent="0.2">
      <c r="E9850" s="30"/>
      <c r="F9850" s="30"/>
    </row>
    <row r="9851" spans="5:6" ht="15" customHeight="1" x14ac:dyDescent="0.2">
      <c r="E9851" s="30"/>
      <c r="F9851" s="30"/>
    </row>
    <row r="9852" spans="5:6" ht="15" customHeight="1" x14ac:dyDescent="0.2">
      <c r="E9852" s="30"/>
      <c r="F9852" s="30"/>
    </row>
    <row r="9853" spans="5:6" ht="15" customHeight="1" x14ac:dyDescent="0.2">
      <c r="E9853" s="30"/>
      <c r="F9853" s="30"/>
    </row>
    <row r="9854" spans="5:6" ht="15" customHeight="1" x14ac:dyDescent="0.2">
      <c r="E9854" s="30"/>
      <c r="F9854" s="30"/>
    </row>
    <row r="9855" spans="5:6" ht="15" customHeight="1" x14ac:dyDescent="0.2">
      <c r="E9855" s="30"/>
      <c r="F9855" s="30"/>
    </row>
    <row r="9856" spans="5:6" ht="15" customHeight="1" x14ac:dyDescent="0.2">
      <c r="E9856" s="30"/>
      <c r="F9856" s="30"/>
    </row>
    <row r="9857" spans="5:6" ht="15" customHeight="1" x14ac:dyDescent="0.2">
      <c r="E9857" s="30"/>
      <c r="F9857" s="30"/>
    </row>
    <row r="9858" spans="5:6" ht="15" customHeight="1" x14ac:dyDescent="0.2">
      <c r="E9858" s="30"/>
      <c r="F9858" s="30"/>
    </row>
    <row r="9859" spans="5:6" ht="15" customHeight="1" x14ac:dyDescent="0.2">
      <c r="E9859" s="30"/>
      <c r="F9859" s="30"/>
    </row>
    <row r="9860" spans="5:6" ht="15" customHeight="1" x14ac:dyDescent="0.2">
      <c r="E9860" s="30"/>
      <c r="F9860" s="30"/>
    </row>
    <row r="9861" spans="5:6" ht="15" customHeight="1" x14ac:dyDescent="0.2">
      <c r="E9861" s="30"/>
      <c r="F9861" s="30"/>
    </row>
    <row r="9862" spans="5:6" ht="15" customHeight="1" x14ac:dyDescent="0.2">
      <c r="E9862" s="30"/>
      <c r="F9862" s="30"/>
    </row>
    <row r="9863" spans="5:6" ht="15" customHeight="1" x14ac:dyDescent="0.2">
      <c r="E9863" s="30"/>
      <c r="F9863" s="30"/>
    </row>
    <row r="9864" spans="5:6" ht="15" customHeight="1" x14ac:dyDescent="0.2">
      <c r="E9864" s="30"/>
      <c r="F9864" s="30"/>
    </row>
    <row r="9865" spans="5:6" ht="15" customHeight="1" x14ac:dyDescent="0.2">
      <c r="E9865" s="30"/>
      <c r="F9865" s="30"/>
    </row>
    <row r="9866" spans="5:6" ht="15" customHeight="1" x14ac:dyDescent="0.2">
      <c r="E9866" s="30"/>
      <c r="F9866" s="30"/>
    </row>
    <row r="9867" spans="5:6" ht="15" customHeight="1" x14ac:dyDescent="0.2">
      <c r="E9867" s="30"/>
      <c r="F9867" s="30"/>
    </row>
    <row r="9868" spans="5:6" ht="15" customHeight="1" x14ac:dyDescent="0.2">
      <c r="E9868" s="30"/>
      <c r="F9868" s="30"/>
    </row>
    <row r="9869" spans="5:6" ht="15" customHeight="1" x14ac:dyDescent="0.2">
      <c r="E9869" s="30"/>
      <c r="F9869" s="30"/>
    </row>
    <row r="9870" spans="5:6" ht="15" customHeight="1" x14ac:dyDescent="0.2">
      <c r="E9870" s="30"/>
      <c r="F9870" s="30"/>
    </row>
    <row r="9871" spans="5:6" ht="15" customHeight="1" x14ac:dyDescent="0.2">
      <c r="E9871" s="30"/>
      <c r="F9871" s="30"/>
    </row>
    <row r="9872" spans="5:6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</sheetData>
  <mergeCells count="1">
    <mergeCell ref="B1:W1"/>
  </mergeCells>
  <dataValidations count="10">
    <dataValidation type="whole" allowBlank="1" showErrorMessage="1" error="REVISAR, DATO NO CORRESPONDE" sqref="U388:U1048576 G4:V387">
      <formula1>0</formula1>
      <formula2>999</formula2>
    </dataValidation>
    <dataValidation type="whole" allowBlank="1" showErrorMessage="1" error="REVISAR, DATO NO CORRESPONDE" sqref="G388:G1048576">
      <formula1>0</formula1>
      <formula2>1500</formula2>
    </dataValidation>
    <dataValidation type="whole" allowBlank="1" showErrorMessage="1" error="REVISAR, DATO NO CORRESPONDE" sqref="H388:J1048576">
      <formula1>0</formula1>
      <formula2>500</formula2>
    </dataValidation>
    <dataValidation type="whole" allowBlank="1" showErrorMessage="1" error="REVISAR, DATO NO CORRESPONDE" sqref="K388:M1048576">
      <formula1>0</formula1>
      <formula2>400</formula2>
    </dataValidation>
    <dataValidation type="whole" allowBlank="1" showErrorMessage="1" error="REVISAR, DATO NO CORRESPONDE" sqref="N388:T1048576 V388:V1048576">
      <formula1>0</formula1>
      <formula2>200</formula2>
    </dataValidation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</dataValidations>
  <pageMargins left="0.70866141732283472" right="0.70866141732283472" top="0.74803149606299213" bottom="0.74803149606299213" header="0.31496062992125984" footer="0.31496062992125984"/>
  <pageSetup scale="35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2016-03-15T14:03:05Z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1af0a0d6-eaba-48fc-bd43-aec47e0cff28</vt:lpwstr>
  </property>
</Properties>
</file>