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0" yWindow="440" windowWidth="25600" windowHeight="15620" tabRatio="500"/>
  </bookViews>
  <sheets>
    <sheet name="EXAMPLE A" sheetId="1" r:id="rId1"/>
    <sheet name="EXAMPLE B" sheetId="2" r:id="rId2"/>
    <sheet name="EXAMPLE C" sheetId="3" r:id="rId3"/>
  </sheets>
  <calcPr calcId="140001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3" l="1"/>
  <c r="E21" i="3"/>
  <c r="E22" i="3"/>
  <c r="D20" i="3"/>
  <c r="D21" i="3"/>
  <c r="D22" i="3"/>
  <c r="E12" i="3"/>
  <c r="E13" i="3"/>
  <c r="E14" i="3"/>
  <c r="E15" i="3"/>
  <c r="C20" i="3"/>
  <c r="C21" i="3"/>
  <c r="C22" i="3"/>
  <c r="B22" i="3"/>
  <c r="D15" i="3"/>
  <c r="B15" i="3"/>
  <c r="D7" i="3"/>
  <c r="D6" i="3"/>
  <c r="D5" i="3"/>
  <c r="E20" i="2"/>
  <c r="E21" i="2"/>
  <c r="E22" i="2"/>
  <c r="D20" i="2"/>
  <c r="D21" i="2"/>
  <c r="D22" i="2"/>
  <c r="E12" i="2"/>
  <c r="E13" i="2"/>
  <c r="E14" i="2"/>
  <c r="E15" i="2"/>
  <c r="C20" i="2"/>
  <c r="C21" i="2"/>
  <c r="C22" i="2"/>
  <c r="B22" i="2"/>
  <c r="D15" i="2"/>
  <c r="B15" i="2"/>
  <c r="B7" i="2"/>
  <c r="C7" i="2"/>
  <c r="D7" i="2"/>
  <c r="D6" i="2"/>
  <c r="D5" i="2"/>
  <c r="E20" i="1"/>
  <c r="E21" i="1"/>
  <c r="E22" i="1"/>
  <c r="D20" i="1"/>
  <c r="D21" i="1"/>
  <c r="D22" i="1"/>
  <c r="E12" i="1"/>
  <c r="E13" i="1"/>
  <c r="E14" i="1"/>
  <c r="E15" i="1"/>
  <c r="C20" i="1"/>
  <c r="C21" i="1"/>
  <c r="C22" i="1"/>
  <c r="B22" i="1"/>
  <c r="D15" i="1"/>
  <c r="B15" i="1"/>
  <c r="B7" i="1"/>
  <c r="C7" i="1"/>
  <c r="D7" i="1"/>
  <c r="D6" i="1"/>
  <c r="D5" i="1"/>
</calcChain>
</file>

<file path=xl/sharedStrings.xml><?xml version="1.0" encoding="utf-8"?>
<sst xmlns="http://schemas.openxmlformats.org/spreadsheetml/2006/main" count="102" uniqueCount="31">
  <si>
    <t>PN</t>
  </si>
  <si>
    <t>PS</t>
  </si>
  <si>
    <t>Observed Numbers of Persons with Symptoms and No Symptoms</t>
  </si>
  <si>
    <t>SYMPTOMS T2</t>
  </si>
  <si>
    <t>NO SYMPTOMS T2</t>
  </si>
  <si>
    <t>TOTAL</t>
  </si>
  <si>
    <t>SYMPTOMS T1</t>
  </si>
  <si>
    <t>PNN</t>
  </si>
  <si>
    <t>PNS</t>
  </si>
  <si>
    <t>PSN</t>
  </si>
  <si>
    <t>PSS</t>
  </si>
  <si>
    <t>NO SYMPTOMS T1</t>
  </si>
  <si>
    <t>QNN</t>
  </si>
  <si>
    <t>QNS</t>
  </si>
  <si>
    <t>QSN</t>
  </si>
  <si>
    <t>QSS</t>
  </si>
  <si>
    <t>TABLE C1</t>
  </si>
  <si>
    <t>LOSS TO FOLLOW UP T2</t>
  </si>
  <si>
    <t>TABLE B1</t>
  </si>
  <si>
    <t>TABLE A1</t>
  </si>
  <si>
    <t>LOSS TO FOLLOW UP T1</t>
  </si>
  <si>
    <t>TABLE A2</t>
  </si>
  <si>
    <t>TABLE B2</t>
  </si>
  <si>
    <t>R</t>
  </si>
  <si>
    <t>Identicals</t>
  </si>
  <si>
    <t>Total</t>
  </si>
  <si>
    <t>Singles</t>
  </si>
  <si>
    <t>R1</t>
  </si>
  <si>
    <t>TABLE C2</t>
  </si>
  <si>
    <t>R2</t>
  </si>
  <si>
    <t>R1-R2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</si>
</sst>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4"/>
      <name val="Arial"/>
    </font>
    <font>
      <b/>
      <sz val="10"/>
      <name val="Arial"/>
    </font>
    <font>
      <sz val="10"/>
      <name val="Arial"/>
    </font>
    <font>
      <sz val="11"/>
      <color rgb="FF000000"/>
      <name val="Inconsolata"/>
    </font>
    <font>
      <b/>
      <sz val="10"/>
      <color rgb="FF00000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/>
    <xf numFmtId="0" fontId="2" fillId="0" borderId="3" xfId="0" applyFont="1" applyBorder="1" applyAlignment="1"/>
    <xf numFmtId="0" fontId="3" fillId="0" borderId="0" xfId="0" applyFont="1" applyAlignment="1">
      <alignment horizontal="left"/>
    </xf>
    <xf numFmtId="0" fontId="3" fillId="0" borderId="3" xfId="0" applyFont="1" applyBorder="1" applyAlignment="1"/>
    <xf numFmtId="0" fontId="2" fillId="0" borderId="3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3" xfId="0" applyFont="1" applyBorder="1"/>
    <xf numFmtId="0" fontId="4" fillId="0" borderId="0" xfId="0" applyFont="1" applyAlignment="1">
      <alignment horizontal="right"/>
    </xf>
    <xf numFmtId="0" fontId="3" fillId="0" borderId="3" xfId="0" applyFont="1" applyBorder="1" applyAlignment="1">
      <alignment horizontal="right"/>
    </xf>
    <xf numFmtId="0" fontId="5" fillId="2" borderId="3" xfId="0" applyFont="1" applyFill="1" applyBorder="1" applyAlignment="1">
      <alignment horizontal="left"/>
    </xf>
    <xf numFmtId="0" fontId="4" fillId="0" borderId="3" xfId="0" applyFont="1" applyBorder="1" applyAlignment="1">
      <alignment horizontal="right"/>
    </xf>
    <xf numFmtId="0" fontId="6" fillId="2" borderId="3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3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3" fillId="0" borderId="3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22"/>
  <sheetViews>
    <sheetView tabSelected="1" workbookViewId="0"/>
  </sheetViews>
  <sheetFormatPr baseColWidth="10" defaultColWidth="14.5" defaultRowHeight="15.75" customHeight="1" x14ac:dyDescent="0"/>
  <cols>
    <col min="1" max="1" width="25.1640625" customWidth="1"/>
    <col min="2" max="2" width="20.5" customWidth="1"/>
    <col min="3" max="3" width="22.33203125" customWidth="1"/>
    <col min="4" max="4" width="28.83203125" customWidth="1"/>
  </cols>
  <sheetData>
    <row r="1" spans="1:11">
      <c r="A1" s="1"/>
      <c r="B1" s="2"/>
      <c r="C1" s="2"/>
      <c r="D1" s="2"/>
      <c r="E1" s="3"/>
      <c r="F1" s="4"/>
      <c r="G1" s="4"/>
    </row>
    <row r="2" spans="1:11">
      <c r="A2" s="1"/>
      <c r="B2" s="2"/>
      <c r="C2" s="2"/>
      <c r="D2" s="2"/>
      <c r="E2" s="3"/>
      <c r="F2" s="5" t="s">
        <v>0</v>
      </c>
      <c r="G2" s="5" t="s">
        <v>1</v>
      </c>
    </row>
    <row r="3" spans="1:11">
      <c r="A3" s="1" t="s">
        <v>2</v>
      </c>
      <c r="B3" s="2"/>
      <c r="C3" s="2"/>
      <c r="D3" s="2"/>
      <c r="E3" s="3"/>
      <c r="F3" s="6">
        <v>0.94</v>
      </c>
      <c r="G3" s="6">
        <v>0.88</v>
      </c>
    </row>
    <row r="4" spans="1:11" ht="15.75" customHeight="1">
      <c r="A4" s="7"/>
      <c r="B4" s="8" t="s">
        <v>3</v>
      </c>
      <c r="C4" s="8" t="s">
        <v>4</v>
      </c>
      <c r="D4" s="8" t="s">
        <v>5</v>
      </c>
      <c r="E4" s="3"/>
      <c r="F4" s="9"/>
      <c r="G4" s="9"/>
      <c r="H4" s="9"/>
      <c r="I4" s="9"/>
      <c r="J4" s="9"/>
      <c r="K4" s="9"/>
    </row>
    <row r="5" spans="1:11" ht="15.75" customHeight="1">
      <c r="A5" s="8" t="s">
        <v>6</v>
      </c>
      <c r="B5" s="10">
        <v>90</v>
      </c>
      <c r="C5" s="10">
        <v>30</v>
      </c>
      <c r="D5" s="10">
        <f t="shared" ref="D5:D6" si="0">SUM(B5,C5)</f>
        <v>120</v>
      </c>
      <c r="E5" s="3"/>
      <c r="F5" s="11" t="s">
        <v>7</v>
      </c>
      <c r="G5" s="11" t="s">
        <v>8</v>
      </c>
      <c r="H5" s="11" t="s">
        <v>9</v>
      </c>
      <c r="I5" s="11" t="s">
        <v>10</v>
      </c>
      <c r="J5" s="9"/>
      <c r="K5" s="9"/>
    </row>
    <row r="6" spans="1:11" ht="15.75" customHeight="1">
      <c r="A6" s="8" t="s">
        <v>11</v>
      </c>
      <c r="B6" s="10">
        <v>30</v>
      </c>
      <c r="C6" s="10">
        <v>710</v>
      </c>
      <c r="D6" s="10">
        <f t="shared" si="0"/>
        <v>740</v>
      </c>
      <c r="E6" s="3"/>
      <c r="F6" s="6">
        <v>0.97</v>
      </c>
      <c r="G6" s="6">
        <v>0.83</v>
      </c>
      <c r="H6" s="6">
        <v>0.95</v>
      </c>
      <c r="I6" s="6">
        <v>0.88</v>
      </c>
      <c r="J6" s="12"/>
      <c r="K6" s="12"/>
    </row>
    <row r="7" spans="1:11" ht="15.75" customHeight="1">
      <c r="A7" s="8" t="s">
        <v>5</v>
      </c>
      <c r="B7" s="10">
        <f>SUM(B5,B6)</f>
        <v>120</v>
      </c>
      <c r="C7" s="10">
        <f>SUM(C5,C6)</f>
        <v>740</v>
      </c>
      <c r="D7" s="10">
        <f>SUM(B7,C7)</f>
        <v>860</v>
      </c>
      <c r="E7" s="3"/>
      <c r="F7" s="9"/>
      <c r="G7" s="9"/>
      <c r="H7" s="9"/>
      <c r="I7" s="9"/>
      <c r="J7" s="12"/>
      <c r="K7" s="12"/>
    </row>
    <row r="8" spans="1:11" ht="15.75" customHeight="1">
      <c r="F8" s="11" t="s">
        <v>12</v>
      </c>
      <c r="G8" s="11" t="s">
        <v>13</v>
      </c>
      <c r="H8" s="11" t="s">
        <v>14</v>
      </c>
      <c r="I8" s="11" t="s">
        <v>15</v>
      </c>
    </row>
    <row r="9" spans="1:11" ht="15.75" customHeight="1">
      <c r="F9" s="6">
        <v>0.97</v>
      </c>
      <c r="G9" s="6">
        <v>0.83</v>
      </c>
      <c r="H9" s="6">
        <v>0.95</v>
      </c>
      <c r="I9" s="6">
        <v>0.88</v>
      </c>
    </row>
    <row r="10" spans="1:11">
      <c r="A10" s="1" t="s">
        <v>19</v>
      </c>
    </row>
    <row r="11" spans="1:11" ht="15.75" customHeight="1">
      <c r="A11" s="13"/>
      <c r="B11" s="8" t="s">
        <v>3</v>
      </c>
      <c r="C11" s="8" t="s">
        <v>4</v>
      </c>
      <c r="D11" s="8" t="s">
        <v>17</v>
      </c>
      <c r="E11" s="8" t="s">
        <v>5</v>
      </c>
    </row>
    <row r="12" spans="1:11">
      <c r="A12" s="8" t="s">
        <v>6</v>
      </c>
      <c r="B12" s="10">
        <v>70</v>
      </c>
      <c r="C12" s="14">
        <v>25</v>
      </c>
      <c r="D12" s="10">
        <v>11</v>
      </c>
      <c r="E12" s="10">
        <f t="shared" ref="E12:E14" si="1">SUM(B12,C12,D12)</f>
        <v>106</v>
      </c>
    </row>
    <row r="13" spans="1:11">
      <c r="A13" s="8" t="s">
        <v>11</v>
      </c>
      <c r="B13" s="10">
        <v>23</v>
      </c>
      <c r="C13" s="15">
        <v>647</v>
      </c>
      <c r="D13" s="14">
        <v>25</v>
      </c>
      <c r="E13" s="10">
        <f t="shared" si="1"/>
        <v>695</v>
      </c>
    </row>
    <row r="14" spans="1:11">
      <c r="A14" s="16" t="s">
        <v>20</v>
      </c>
      <c r="B14" s="17">
        <v>11</v>
      </c>
      <c r="C14" s="14">
        <v>45</v>
      </c>
      <c r="D14" s="10">
        <v>3</v>
      </c>
      <c r="E14" s="10">
        <f t="shared" si="1"/>
        <v>59</v>
      </c>
    </row>
    <row r="15" spans="1:11" ht="15.75" customHeight="1">
      <c r="A15" s="8" t="s">
        <v>5</v>
      </c>
      <c r="B15" s="10">
        <f>SUM(B12,B13,B14)</f>
        <v>104</v>
      </c>
      <c r="C15" s="10">
        <v>717</v>
      </c>
      <c r="D15" s="10">
        <f t="shared" ref="D15:E15" si="2">SUM(D12,D13,D14)</f>
        <v>39</v>
      </c>
      <c r="E15" s="10">
        <f t="shared" si="2"/>
        <v>860</v>
      </c>
    </row>
    <row r="18" spans="1:5">
      <c r="A18" s="1" t="s">
        <v>21</v>
      </c>
    </row>
    <row r="19" spans="1:5" ht="15.75" customHeight="1">
      <c r="A19" s="8" t="s">
        <v>23</v>
      </c>
      <c r="B19" s="8" t="b">
        <v>1</v>
      </c>
      <c r="C19" s="8" t="s">
        <v>24</v>
      </c>
      <c r="D19" s="8" t="s">
        <v>25</v>
      </c>
      <c r="E19" s="8" t="s">
        <v>26</v>
      </c>
    </row>
    <row r="20" spans="1:5" ht="15.75" customHeight="1">
      <c r="A20" s="8" t="s">
        <v>27</v>
      </c>
      <c r="B20" s="18">
        <v>14</v>
      </c>
      <c r="C20" s="7">
        <f>ROUND(((B12+C12)/E15)*100,2)</f>
        <v>11.05</v>
      </c>
      <c r="D20" s="19">
        <f>ROUND(((B5+C5)/(B6+C6))*(G3/F3)*100,2)</f>
        <v>15.18</v>
      </c>
      <c r="E20" s="7">
        <f>ROUND(((((B5*(1-G6))+(C5*(1-H6)))/((B6*(1-G6))+(C6*(1-H6))))*(G3/F3))*100,2)</f>
        <v>38.74</v>
      </c>
    </row>
    <row r="21" spans="1:5">
      <c r="A21" s="8" t="s">
        <v>29</v>
      </c>
      <c r="B21" s="21">
        <v>14</v>
      </c>
      <c r="C21" s="7">
        <f>ROUND(((B12+B13)/E15)*100,2)</f>
        <v>10.81</v>
      </c>
      <c r="D21" s="7">
        <f>ROUND(((B5+B6)/(B6+C6))*(G6/H6)*100,2)</f>
        <v>14.17</v>
      </c>
      <c r="E21" s="22">
        <f>ROUND(((((B5*(1-G3))+(B6*(1-F3)))/((C5*(1-G3))+(C6*(1-F3))))*(G6/H6))*100,2)</f>
        <v>23.83</v>
      </c>
    </row>
    <row r="22" spans="1:5" ht="15.75" customHeight="1">
      <c r="A22" s="8" t="s">
        <v>30</v>
      </c>
      <c r="B22" s="23">
        <f t="shared" ref="B22:E22" si="3">(B20-B21)</f>
        <v>0</v>
      </c>
      <c r="C22" s="7">
        <f t="shared" si="3"/>
        <v>0.24000000000000021</v>
      </c>
      <c r="D22" s="7">
        <f t="shared" si="3"/>
        <v>1.0099999999999998</v>
      </c>
      <c r="E22" s="7">
        <f t="shared" si="3"/>
        <v>14.910000000000004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22"/>
  <sheetViews>
    <sheetView workbookViewId="0"/>
  </sheetViews>
  <sheetFormatPr baseColWidth="10" defaultColWidth="14.5" defaultRowHeight="15.75" customHeight="1" x14ac:dyDescent="0"/>
  <cols>
    <col min="1" max="1" width="25.1640625" customWidth="1"/>
    <col min="2" max="2" width="20.5" customWidth="1"/>
    <col min="3" max="3" width="22.33203125" customWidth="1"/>
    <col min="4" max="4" width="28.83203125" customWidth="1"/>
  </cols>
  <sheetData>
    <row r="1" spans="1:11">
      <c r="A1" s="1"/>
      <c r="B1" s="2"/>
      <c r="C1" s="2"/>
      <c r="D1" s="2"/>
      <c r="E1" s="3"/>
      <c r="F1" s="4"/>
      <c r="G1" s="4"/>
    </row>
    <row r="2" spans="1:11">
      <c r="A2" s="1"/>
      <c r="B2" s="2"/>
      <c r="C2" s="2"/>
      <c r="D2" s="2"/>
      <c r="E2" s="3"/>
      <c r="F2" s="5" t="s">
        <v>0</v>
      </c>
      <c r="G2" s="5" t="s">
        <v>1</v>
      </c>
    </row>
    <row r="3" spans="1:11">
      <c r="A3" s="1" t="s">
        <v>2</v>
      </c>
      <c r="B3" s="2"/>
      <c r="C3" s="2"/>
      <c r="D3" s="2"/>
      <c r="E3" s="3"/>
      <c r="F3" s="6">
        <v>0.94</v>
      </c>
      <c r="G3" s="6">
        <v>0.88</v>
      </c>
    </row>
    <row r="4" spans="1:11" ht="15.75" customHeight="1">
      <c r="A4" s="7"/>
      <c r="B4" s="8" t="s">
        <v>3</v>
      </c>
      <c r="C4" s="8" t="s">
        <v>4</v>
      </c>
      <c r="D4" s="8" t="s">
        <v>5</v>
      </c>
      <c r="E4" s="3"/>
      <c r="F4" s="9"/>
      <c r="G4" s="9"/>
      <c r="H4" s="9"/>
      <c r="I4" s="9"/>
      <c r="J4" s="9"/>
      <c r="K4" s="9"/>
    </row>
    <row r="5" spans="1:11" ht="15.75" customHeight="1">
      <c r="A5" s="8" t="s">
        <v>6</v>
      </c>
      <c r="B5" s="10">
        <v>90</v>
      </c>
      <c r="C5" s="10">
        <v>30</v>
      </c>
      <c r="D5" s="10">
        <f t="shared" ref="D5:D6" si="0">SUM(B5,C5)</f>
        <v>120</v>
      </c>
      <c r="E5" s="3"/>
      <c r="F5" s="11" t="s">
        <v>7</v>
      </c>
      <c r="G5" s="11" t="s">
        <v>8</v>
      </c>
      <c r="H5" s="11" t="s">
        <v>9</v>
      </c>
      <c r="I5" s="11" t="s">
        <v>10</v>
      </c>
      <c r="J5" s="9"/>
      <c r="K5" s="9"/>
    </row>
    <row r="6" spans="1:11" ht="15.75" customHeight="1">
      <c r="A6" s="8" t="s">
        <v>11</v>
      </c>
      <c r="B6" s="10">
        <v>30</v>
      </c>
      <c r="C6" s="10">
        <v>710</v>
      </c>
      <c r="D6" s="10">
        <f t="shared" si="0"/>
        <v>740</v>
      </c>
      <c r="E6" s="3"/>
      <c r="F6" s="6">
        <v>0.95</v>
      </c>
      <c r="G6" s="6">
        <v>0.55000000000000004</v>
      </c>
      <c r="H6" s="6">
        <v>0.95</v>
      </c>
      <c r="I6" s="6">
        <v>0.55000000000000004</v>
      </c>
      <c r="J6" s="12"/>
      <c r="K6" s="12"/>
    </row>
    <row r="7" spans="1:11" ht="15.75" customHeight="1">
      <c r="A7" s="8" t="s">
        <v>5</v>
      </c>
      <c r="B7" s="10">
        <f>SUM(B5,B6)</f>
        <v>120</v>
      </c>
      <c r="C7" s="10">
        <f>SUM(C5,C6)</f>
        <v>740</v>
      </c>
      <c r="D7" s="10">
        <f>SUM(B7,C7)</f>
        <v>860</v>
      </c>
      <c r="E7" s="3"/>
      <c r="F7" s="9"/>
      <c r="G7" s="9"/>
      <c r="H7" s="9"/>
      <c r="I7" s="9"/>
      <c r="J7" s="12"/>
      <c r="K7" s="12"/>
    </row>
    <row r="8" spans="1:11" ht="15.75" customHeight="1">
      <c r="F8" s="11" t="s">
        <v>12</v>
      </c>
      <c r="G8" s="11" t="s">
        <v>13</v>
      </c>
      <c r="H8" s="11" t="s">
        <v>14</v>
      </c>
      <c r="I8" s="11" t="s">
        <v>15</v>
      </c>
    </row>
    <row r="9" spans="1:11" ht="15.75" customHeight="1">
      <c r="F9" s="6">
        <v>0.95</v>
      </c>
      <c r="G9" s="6">
        <v>0.35</v>
      </c>
      <c r="H9" s="6">
        <v>0.95</v>
      </c>
      <c r="I9" s="6">
        <v>0.35</v>
      </c>
    </row>
    <row r="10" spans="1:11">
      <c r="A10" s="1" t="s">
        <v>18</v>
      </c>
    </row>
    <row r="11" spans="1:11" ht="15.75" customHeight="1">
      <c r="A11" s="13"/>
      <c r="B11" s="8" t="s">
        <v>3</v>
      </c>
      <c r="C11" s="8" t="s">
        <v>4</v>
      </c>
      <c r="D11" s="8" t="s">
        <v>17</v>
      </c>
      <c r="E11" s="8" t="s">
        <v>5</v>
      </c>
    </row>
    <row r="12" spans="1:11">
      <c r="A12" s="8" t="s">
        <v>6</v>
      </c>
      <c r="B12" s="10">
        <v>44</v>
      </c>
      <c r="C12" s="14">
        <v>25</v>
      </c>
      <c r="D12" s="10">
        <v>37</v>
      </c>
      <c r="E12" s="10">
        <f t="shared" ref="E12:E14" si="1">SUM(B12,C12,D12)</f>
        <v>106</v>
      </c>
    </row>
    <row r="13" spans="1:11">
      <c r="A13" s="8" t="s">
        <v>11</v>
      </c>
      <c r="B13" s="10">
        <v>16</v>
      </c>
      <c r="C13" s="15">
        <v>634</v>
      </c>
      <c r="D13" s="14">
        <v>46</v>
      </c>
      <c r="E13" s="10">
        <f t="shared" si="1"/>
        <v>696</v>
      </c>
    </row>
    <row r="14" spans="1:11">
      <c r="A14" s="16" t="s">
        <v>20</v>
      </c>
      <c r="B14" s="17">
        <v>4</v>
      </c>
      <c r="C14" s="14">
        <v>44</v>
      </c>
      <c r="D14" s="10">
        <v>11</v>
      </c>
      <c r="E14" s="10">
        <f t="shared" si="1"/>
        <v>59</v>
      </c>
    </row>
    <row r="15" spans="1:11" ht="15.75" customHeight="1">
      <c r="A15" s="8" t="s">
        <v>5</v>
      </c>
      <c r="B15" s="10">
        <f>SUM(B12,B13,B14)</f>
        <v>64</v>
      </c>
      <c r="C15" s="10">
        <v>703</v>
      </c>
      <c r="D15" s="10">
        <f t="shared" ref="D15:E15" si="2">SUM(D12,D13,D14)</f>
        <v>94</v>
      </c>
      <c r="E15" s="10">
        <f t="shared" si="2"/>
        <v>861</v>
      </c>
    </row>
    <row r="18" spans="1:5">
      <c r="A18" s="1" t="s">
        <v>22</v>
      </c>
    </row>
    <row r="19" spans="1:5" ht="15.75" customHeight="1">
      <c r="A19" s="8" t="s">
        <v>23</v>
      </c>
      <c r="B19" s="8" t="b">
        <v>1</v>
      </c>
      <c r="C19" s="8" t="s">
        <v>24</v>
      </c>
      <c r="D19" s="8" t="s">
        <v>25</v>
      </c>
      <c r="E19" s="8" t="s">
        <v>26</v>
      </c>
    </row>
    <row r="20" spans="1:5" ht="15.75" customHeight="1">
      <c r="A20" s="8" t="s">
        <v>27</v>
      </c>
      <c r="B20" s="18">
        <v>14</v>
      </c>
      <c r="C20" s="7">
        <f>ROUND(((B12+C12)/E15)*100,2)</f>
        <v>8.01</v>
      </c>
      <c r="D20" s="19">
        <f>ROUND(((B5+C5)/(B6+C6))*(G3/F3)*100,2)</f>
        <v>15.18</v>
      </c>
      <c r="E20" s="7">
        <f>ROUND(((((B5*(1-G6))+(C5*(1-H6)))/((B6*(1-G6))+(C6*(1-H6))))*(G3/F3))*100,2)</f>
        <v>80.239999999999995</v>
      </c>
    </row>
    <row r="21" spans="1:5">
      <c r="A21" s="8" t="s">
        <v>29</v>
      </c>
      <c r="B21" s="21">
        <v>14</v>
      </c>
      <c r="C21" s="7">
        <f>ROUND(((B12+B13)/E15)*100,2)</f>
        <v>6.97</v>
      </c>
      <c r="D21" s="7">
        <f>ROUND(((B5+B6)/(B6+C6))*(G6/H6)*100,2)</f>
        <v>9.39</v>
      </c>
      <c r="E21" s="22">
        <f>ROUND(((((B5*(1-G3))+(B6*(1-F3)))/((C5*(1-G3))+(C6*(1-F3))))*(G6/H6))*100,2)</f>
        <v>15.79</v>
      </c>
    </row>
    <row r="22" spans="1:5" ht="15.75" customHeight="1">
      <c r="A22" s="8" t="s">
        <v>30</v>
      </c>
      <c r="B22" s="23">
        <f t="shared" ref="B22:E22" si="3">(B20-B21)</f>
        <v>0</v>
      </c>
      <c r="C22" s="7">
        <f t="shared" si="3"/>
        <v>1.04</v>
      </c>
      <c r="D22" s="7">
        <f t="shared" si="3"/>
        <v>5.7899999999999991</v>
      </c>
      <c r="E22" s="7">
        <f t="shared" si="3"/>
        <v>64.449999999999989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22"/>
  <sheetViews>
    <sheetView workbookViewId="0"/>
  </sheetViews>
  <sheetFormatPr baseColWidth="10" defaultColWidth="14.5" defaultRowHeight="15.75" customHeight="1" x14ac:dyDescent="0"/>
  <cols>
    <col min="1" max="1" width="25.1640625" customWidth="1"/>
    <col min="2" max="2" width="20.5" customWidth="1"/>
    <col min="3" max="3" width="22.33203125" customWidth="1"/>
    <col min="4" max="4" width="28.83203125" customWidth="1"/>
  </cols>
  <sheetData>
    <row r="1" spans="1:11">
      <c r="A1" s="1"/>
      <c r="B1" s="2"/>
      <c r="C1" s="2"/>
      <c r="D1" s="2"/>
      <c r="E1" s="3"/>
      <c r="F1" s="4"/>
      <c r="G1" s="4"/>
    </row>
    <row r="2" spans="1:11">
      <c r="A2" s="1"/>
      <c r="B2" s="2"/>
      <c r="C2" s="2"/>
      <c r="D2" s="2"/>
      <c r="E2" s="3"/>
      <c r="F2" s="5" t="s">
        <v>0</v>
      </c>
      <c r="G2" s="5" t="s">
        <v>1</v>
      </c>
    </row>
    <row r="3" spans="1:11">
      <c r="A3" s="1" t="s">
        <v>2</v>
      </c>
      <c r="B3" s="2"/>
      <c r="C3" s="2"/>
      <c r="D3" s="2"/>
      <c r="E3" s="3"/>
      <c r="F3" s="6">
        <v>0.94</v>
      </c>
      <c r="G3" s="6">
        <v>0.88</v>
      </c>
    </row>
    <row r="4" spans="1:11" ht="15.75" customHeight="1">
      <c r="A4" s="7"/>
      <c r="B4" s="8" t="s">
        <v>3</v>
      </c>
      <c r="C4" s="8" t="s">
        <v>4</v>
      </c>
      <c r="D4" s="8" t="s">
        <v>5</v>
      </c>
      <c r="E4" s="3"/>
      <c r="F4" s="9"/>
      <c r="G4" s="9"/>
      <c r="H4" s="9"/>
      <c r="I4" s="9"/>
      <c r="J4" s="9"/>
      <c r="K4" s="9"/>
    </row>
    <row r="5" spans="1:11" ht="15.75" customHeight="1">
      <c r="A5" s="8" t="s">
        <v>6</v>
      </c>
      <c r="B5" s="10">
        <v>350</v>
      </c>
      <c r="C5" s="10">
        <v>80</v>
      </c>
      <c r="D5" s="10">
        <f t="shared" ref="D5:D7" si="0">SUM(B5,C5)</f>
        <v>430</v>
      </c>
      <c r="E5" s="3"/>
      <c r="F5" s="11" t="s">
        <v>7</v>
      </c>
      <c r="G5" s="11" t="s">
        <v>8</v>
      </c>
      <c r="H5" s="11" t="s">
        <v>9</v>
      </c>
      <c r="I5" s="11" t="s">
        <v>10</v>
      </c>
      <c r="J5" s="9"/>
      <c r="K5" s="9"/>
    </row>
    <row r="6" spans="1:11" ht="15.75" customHeight="1">
      <c r="A6" s="8" t="s">
        <v>11</v>
      </c>
      <c r="B6" s="10">
        <v>80</v>
      </c>
      <c r="C6" s="10">
        <v>350</v>
      </c>
      <c r="D6" s="10">
        <f t="shared" si="0"/>
        <v>430</v>
      </c>
      <c r="E6" s="3"/>
      <c r="F6" s="6">
        <v>0.97</v>
      </c>
      <c r="G6" s="6">
        <v>0.83</v>
      </c>
      <c r="H6" s="6">
        <v>0.95</v>
      </c>
      <c r="I6" s="6">
        <v>0.88</v>
      </c>
      <c r="J6" s="12"/>
      <c r="K6" s="12"/>
    </row>
    <row r="7" spans="1:11" ht="15.75" customHeight="1">
      <c r="A7" s="8" t="s">
        <v>5</v>
      </c>
      <c r="B7" s="10">
        <v>378</v>
      </c>
      <c r="C7" s="10">
        <v>482</v>
      </c>
      <c r="D7" s="10">
        <f t="shared" si="0"/>
        <v>860</v>
      </c>
      <c r="E7" s="3"/>
      <c r="F7" s="9"/>
      <c r="G7" s="9"/>
      <c r="H7" s="9"/>
      <c r="I7" s="9"/>
      <c r="J7" s="12"/>
      <c r="K7" s="12"/>
    </row>
    <row r="8" spans="1:11" ht="15.75" customHeight="1">
      <c r="F8" s="11" t="s">
        <v>12</v>
      </c>
      <c r="G8" s="11" t="s">
        <v>13</v>
      </c>
      <c r="H8" s="11" t="s">
        <v>14</v>
      </c>
      <c r="I8" s="11" t="s">
        <v>15</v>
      </c>
    </row>
    <row r="9" spans="1:11" ht="15.75" customHeight="1">
      <c r="F9" s="6">
        <v>0.97</v>
      </c>
      <c r="G9" s="6">
        <v>0.83</v>
      </c>
      <c r="H9" s="6">
        <v>0.95</v>
      </c>
      <c r="I9" s="6">
        <v>0.88</v>
      </c>
    </row>
    <row r="10" spans="1:11">
      <c r="A10" s="1" t="s">
        <v>16</v>
      </c>
    </row>
    <row r="11" spans="1:11" ht="15.75" customHeight="1">
      <c r="A11" s="13"/>
      <c r="B11" s="8" t="s">
        <v>3</v>
      </c>
      <c r="C11" s="8" t="s">
        <v>4</v>
      </c>
      <c r="D11" s="8" t="s">
        <v>17</v>
      </c>
      <c r="E11" s="8" t="s">
        <v>5</v>
      </c>
    </row>
    <row r="12" spans="1:11">
      <c r="A12" s="8" t="s">
        <v>6</v>
      </c>
      <c r="B12" s="10">
        <v>271</v>
      </c>
      <c r="C12" s="14">
        <v>67</v>
      </c>
      <c r="D12" s="10">
        <v>40</v>
      </c>
      <c r="E12" s="10">
        <f t="shared" ref="E12:E14" si="1">SUM(B12,C12,D12)</f>
        <v>378</v>
      </c>
    </row>
    <row r="13" spans="1:11">
      <c r="A13" s="8" t="s">
        <v>11</v>
      </c>
      <c r="B13" s="10">
        <v>62</v>
      </c>
      <c r="C13" s="15">
        <v>319</v>
      </c>
      <c r="D13" s="14">
        <v>23</v>
      </c>
      <c r="E13" s="10">
        <f t="shared" si="1"/>
        <v>404</v>
      </c>
    </row>
    <row r="14" spans="1:11">
      <c r="A14" s="16" t="s">
        <v>20</v>
      </c>
      <c r="B14" s="17">
        <v>41</v>
      </c>
      <c r="C14" s="14">
        <v>29</v>
      </c>
      <c r="D14" s="10">
        <v>7</v>
      </c>
      <c r="E14" s="10">
        <f t="shared" si="1"/>
        <v>77</v>
      </c>
    </row>
    <row r="15" spans="1:11" ht="15.75" customHeight="1">
      <c r="A15" s="8" t="s">
        <v>5</v>
      </c>
      <c r="B15" s="10">
        <f>SUM(B12,B13,B14)</f>
        <v>374</v>
      </c>
      <c r="C15" s="10">
        <v>415</v>
      </c>
      <c r="D15" s="10">
        <f t="shared" ref="D15:E15" si="2">SUM(D12,D13,D14)</f>
        <v>70</v>
      </c>
      <c r="E15" s="10">
        <f t="shared" si="2"/>
        <v>859</v>
      </c>
    </row>
    <row r="18" spans="1:5">
      <c r="A18" s="1" t="s">
        <v>28</v>
      </c>
    </row>
    <row r="19" spans="1:5" ht="15.75" customHeight="1">
      <c r="A19" s="8" t="s">
        <v>23</v>
      </c>
      <c r="B19" s="8" t="b">
        <v>1</v>
      </c>
      <c r="C19" s="8" t="s">
        <v>24</v>
      </c>
      <c r="D19" s="8" t="s">
        <v>25</v>
      </c>
      <c r="E19" s="8" t="s">
        <v>26</v>
      </c>
    </row>
    <row r="20" spans="1:5" ht="15.75" customHeight="1">
      <c r="A20" s="8" t="s">
        <v>27</v>
      </c>
      <c r="B20" s="18">
        <v>50</v>
      </c>
      <c r="C20" s="7">
        <f>ROUND(((B12+C12)/E15)*100,2)</f>
        <v>39.35</v>
      </c>
      <c r="D20" s="19">
        <f>ROUND(((B5+C5)/(B6+C6))*(G3/F3)*100,2)</f>
        <v>93.62</v>
      </c>
      <c r="E20" s="7">
        <f>ROUND(((((B5*(1-G6))+(C5*(1-H6)))/((B6*(1-G6))+(C6*(1-H6))))*(G3/F3))*100,2)</f>
        <v>191.15</v>
      </c>
    </row>
    <row r="21" spans="1:5" ht="15.75" customHeight="1">
      <c r="A21" s="8" t="s">
        <v>29</v>
      </c>
      <c r="B21" s="20">
        <v>50</v>
      </c>
      <c r="C21" s="7">
        <f>ROUND(((B12+B13)/E15)*100,2)</f>
        <v>38.770000000000003</v>
      </c>
      <c r="D21" s="7">
        <f>ROUND(((B5+B6)/(B6+C6))*(G6/H6)*100,2)</f>
        <v>87.37</v>
      </c>
      <c r="E21" s="22">
        <f>ROUND(((((B5*(1-G3))+(B6*(1-F3)))/((C5*(1-G3))+(C6*(1-F3))))*(G6/H6))*100,2)</f>
        <v>133.62</v>
      </c>
    </row>
    <row r="22" spans="1:5" ht="15.75" customHeight="1">
      <c r="A22" s="8" t="s">
        <v>30</v>
      </c>
      <c r="B22" s="23">
        <f t="shared" ref="B22:E22" si="3">(B20-B21)</f>
        <v>0</v>
      </c>
      <c r="C22" s="7">
        <f t="shared" si="3"/>
        <v>0.57999999999999829</v>
      </c>
      <c r="D22" s="7">
        <f t="shared" si="3"/>
        <v>6.25</v>
      </c>
      <c r="E22" s="7">
        <f t="shared" si="3"/>
        <v>57.53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 A</vt:lpstr>
      <vt:lpstr>EXAMPLE B</vt:lpstr>
      <vt:lpstr>EXAMPLE 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Samantha  Benedict</cp:lastModifiedBy>
  <dcterms:created xsi:type="dcterms:W3CDTF">2019-05-19T02:21:54Z</dcterms:created>
  <dcterms:modified xsi:type="dcterms:W3CDTF">2019-05-19T02:21:54Z</dcterms:modified>
</cp:coreProperties>
</file>