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EA0C6B85-8A72-4582-8950-AF5E792069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9" i="1" l="1"/>
  <c r="U29" i="1"/>
  <c r="T29" i="1"/>
  <c r="S29" i="1"/>
  <c r="R29" i="1"/>
  <c r="Q29" i="1"/>
  <c r="P29" i="1"/>
  <c r="O29" i="1"/>
  <c r="N29" i="1"/>
  <c r="AB29" i="1"/>
  <c r="AA29" i="1"/>
  <c r="Z29" i="1"/>
  <c r="Y29" i="1"/>
  <c r="X29" i="1"/>
  <c r="W29" i="1"/>
  <c r="V29" i="1"/>
  <c r="AC27" i="1"/>
  <c r="AB27" i="1"/>
  <c r="AA27" i="1"/>
  <c r="Z27" i="1"/>
  <c r="Y27" i="1"/>
  <c r="X27" i="1"/>
  <c r="W27" i="1"/>
  <c r="V27" i="1"/>
  <c r="AC26" i="1"/>
  <c r="AB26" i="1"/>
  <c r="AA26" i="1"/>
  <c r="Z26" i="1"/>
  <c r="Y26" i="1"/>
  <c r="X26" i="1"/>
  <c r="W26" i="1"/>
  <c r="V26" i="1"/>
  <c r="AC25" i="1"/>
  <c r="AB25" i="1"/>
  <c r="AA25" i="1"/>
  <c r="Z25" i="1"/>
  <c r="Y25" i="1"/>
  <c r="X25" i="1"/>
  <c r="W25" i="1"/>
  <c r="V25" i="1"/>
  <c r="AC24" i="1"/>
  <c r="AB24" i="1"/>
  <c r="AA24" i="1"/>
  <c r="Z24" i="1"/>
  <c r="Y24" i="1"/>
  <c r="X24" i="1"/>
  <c r="W24" i="1"/>
  <c r="V24" i="1"/>
  <c r="AC23" i="1"/>
  <c r="AB23" i="1"/>
  <c r="AA23" i="1"/>
  <c r="Z23" i="1"/>
  <c r="Y23" i="1"/>
  <c r="X23" i="1"/>
  <c r="W23" i="1"/>
  <c r="V23" i="1"/>
  <c r="AC22" i="1"/>
  <c r="AB22" i="1"/>
  <c r="AA22" i="1"/>
  <c r="Z22" i="1"/>
  <c r="Y22" i="1"/>
  <c r="X22" i="1"/>
  <c r="W22" i="1"/>
  <c r="V22" i="1"/>
  <c r="AC21" i="1"/>
  <c r="AB21" i="1"/>
  <c r="AA21" i="1"/>
  <c r="Z21" i="1"/>
  <c r="Y21" i="1"/>
  <c r="X21" i="1"/>
  <c r="W21" i="1"/>
  <c r="V21" i="1"/>
  <c r="AC20" i="1"/>
  <c r="AB20" i="1"/>
  <c r="AA20" i="1"/>
  <c r="Z20" i="1"/>
  <c r="Y20" i="1"/>
  <c r="X20" i="1"/>
  <c r="W20" i="1"/>
  <c r="V20" i="1"/>
  <c r="AC19" i="1"/>
  <c r="AB19" i="1"/>
  <c r="AA19" i="1"/>
  <c r="Z19" i="1"/>
  <c r="Y19" i="1"/>
  <c r="X19" i="1"/>
  <c r="W19" i="1"/>
  <c r="V19" i="1"/>
  <c r="AC18" i="1"/>
  <c r="AB18" i="1"/>
  <c r="AA18" i="1"/>
  <c r="Z18" i="1"/>
  <c r="Y18" i="1"/>
  <c r="X18" i="1"/>
  <c r="W18" i="1"/>
  <c r="V18" i="1"/>
  <c r="AC17" i="1"/>
  <c r="AB17" i="1"/>
  <c r="AA17" i="1"/>
  <c r="Z17" i="1"/>
  <c r="Y17" i="1"/>
  <c r="X17" i="1"/>
  <c r="W17" i="1"/>
  <c r="V17" i="1"/>
  <c r="AC16" i="1"/>
  <c r="AB16" i="1"/>
  <c r="AA16" i="1"/>
  <c r="Z16" i="1"/>
  <c r="Y16" i="1"/>
  <c r="X16" i="1"/>
  <c r="W16" i="1"/>
  <c r="V16" i="1"/>
  <c r="AC15" i="1"/>
  <c r="AB15" i="1"/>
  <c r="AA15" i="1"/>
  <c r="Z15" i="1"/>
  <c r="Y15" i="1"/>
  <c r="X15" i="1"/>
  <c r="W15" i="1"/>
  <c r="V15" i="1"/>
  <c r="AC14" i="1"/>
  <c r="AB14" i="1"/>
  <c r="AA14" i="1"/>
  <c r="Z14" i="1"/>
  <c r="Y14" i="1"/>
  <c r="X14" i="1"/>
  <c r="W14" i="1"/>
  <c r="V14" i="1"/>
  <c r="AC13" i="1"/>
  <c r="AB13" i="1"/>
  <c r="AA13" i="1"/>
  <c r="Z13" i="1"/>
  <c r="Y13" i="1"/>
  <c r="X13" i="1"/>
  <c r="W13" i="1"/>
  <c r="V13" i="1"/>
  <c r="AC12" i="1"/>
  <c r="AB12" i="1"/>
  <c r="AA12" i="1"/>
  <c r="Z12" i="1"/>
  <c r="Y12" i="1"/>
  <c r="X12" i="1"/>
  <c r="W12" i="1"/>
  <c r="V12" i="1"/>
  <c r="AC11" i="1"/>
  <c r="AB11" i="1"/>
  <c r="AA11" i="1"/>
  <c r="Z11" i="1"/>
  <c r="Y11" i="1"/>
  <c r="X11" i="1"/>
  <c r="W11" i="1"/>
  <c r="V11" i="1"/>
  <c r="AC10" i="1"/>
  <c r="AB10" i="1"/>
  <c r="AA10" i="1"/>
  <c r="Z10" i="1"/>
  <c r="Y10" i="1"/>
  <c r="X10" i="1"/>
  <c r="W10" i="1"/>
  <c r="V10" i="1"/>
  <c r="AC9" i="1"/>
  <c r="AB9" i="1"/>
  <c r="AA9" i="1"/>
  <c r="Z9" i="1"/>
  <c r="Y9" i="1"/>
  <c r="X9" i="1"/>
  <c r="W9" i="1"/>
  <c r="V9" i="1"/>
  <c r="AC8" i="1"/>
  <c r="AB8" i="1"/>
  <c r="AA8" i="1"/>
  <c r="Z8" i="1"/>
  <c r="Y8" i="1"/>
  <c r="X8" i="1"/>
  <c r="W8" i="1"/>
  <c r="V8" i="1"/>
  <c r="AC7" i="1"/>
  <c r="AB7" i="1"/>
  <c r="AA7" i="1"/>
  <c r="Z7" i="1"/>
  <c r="Y7" i="1"/>
  <c r="X7" i="1"/>
  <c r="W7" i="1"/>
  <c r="V7" i="1"/>
  <c r="AC6" i="1"/>
  <c r="AB6" i="1"/>
  <c r="AA6" i="1"/>
  <c r="Z6" i="1"/>
  <c r="Y6" i="1"/>
  <c r="X6" i="1"/>
  <c r="W6" i="1"/>
  <c r="V6" i="1"/>
  <c r="AC5" i="1"/>
  <c r="AB5" i="1"/>
  <c r="AA5" i="1"/>
  <c r="Z5" i="1"/>
  <c r="Y5" i="1"/>
  <c r="X5" i="1"/>
  <c r="W5" i="1"/>
  <c r="V5" i="1"/>
  <c r="AC4" i="1"/>
  <c r="AB4" i="1"/>
  <c r="AA4" i="1"/>
  <c r="Z4" i="1"/>
  <c r="Y4" i="1"/>
  <c r="X4" i="1"/>
  <c r="W4" i="1"/>
  <c r="V4" i="1"/>
  <c r="AC3" i="1"/>
  <c r="AB3" i="1"/>
  <c r="AA3" i="1"/>
  <c r="Z3" i="1"/>
  <c r="Y3" i="1"/>
  <c r="X3" i="1"/>
  <c r="W3" i="1"/>
  <c r="V3" i="1"/>
  <c r="AC2" i="1"/>
  <c r="AB2" i="1"/>
  <c r="AA2" i="1"/>
  <c r="Z2" i="1"/>
  <c r="Y2" i="1"/>
  <c r="X2" i="1"/>
  <c r="W2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<sst xmlns="http://schemas.openxmlformats.org/spreadsheetml/2006/main" count="75" uniqueCount="50">
  <si>
    <t>FECHA</t>
  </si>
  <si>
    <t>PLANTACION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</si>
  <si>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</si>
  <si>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</si>
  <si>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</si>
  <si>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</si>
  <si>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</si>
  <si>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</si>
  <si>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</si>
  <si>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TEA_propios</t>
  </si>
  <si>
    <t>TEA_terceros</t>
  </si>
  <si>
    <t>TM PERDIDA TOTAL</t>
  </si>
  <si>
    <t>TM ACEITE CONDENSADO</t>
  </si>
  <si>
    <t>TM ACEITE ESCOBAJO</t>
  </si>
  <si>
    <t>TM ACEITE RACIMO MAL DESFRUTADO</t>
  </si>
  <si>
    <t>TM ACEITE FIBRA</t>
  </si>
  <si>
    <t>TM ACEITE AGUA TD</t>
  </si>
  <si>
    <t>TM ACEITE SOLIDO TD</t>
  </si>
  <si>
    <t>TM ACEITE EN ARENA</t>
  </si>
  <si>
    <t>TM ACEITE CASCARA</t>
  </si>
  <si>
    <t>TEA_total_rolling_2</t>
  </si>
  <si>
    <t>TEA_total_rolling_3</t>
  </si>
  <si>
    <t>TM PERDIDA TOTAL_rolling_2</t>
  </si>
  <si>
    <t>TM PERDIDA TOTAL_rolling_3</t>
  </si>
  <si>
    <t>TM ACEITE CONDENSADO_rolling_2</t>
  </si>
  <si>
    <t>TM ACEITE CONDENSADO_rolling_3</t>
  </si>
  <si>
    <t>TM ACEITE ESCOBAJO_rolling_2</t>
  </si>
  <si>
    <t>TM ACEITE ESCOBAJO_rolling_3</t>
  </si>
  <si>
    <t>TM ACEITE RACIMO MAL DESFRUTADO_rolling_2</t>
  </si>
  <si>
    <t>TM ACEITE RACIMO MAL DESFRUTADO_rolling_3</t>
  </si>
  <si>
    <t>TM ACEITE FIBRA_rolling_2</t>
  </si>
  <si>
    <t>TM ACEITE FIBRA_rolling_3</t>
  </si>
  <si>
    <t>TM ACEITE AGUA TD_rolling_2</t>
  </si>
  <si>
    <t>TM ACEITE AGUA TD_rolling_3</t>
  </si>
  <si>
    <t>TM ACEITE SOLIDO TD_rolling_2</t>
  </si>
  <si>
    <t>TM ACEITE SOLIDO TD_rolling_3</t>
  </si>
  <si>
    <t>TM ACEITE EN ARENA_rolling_2</t>
  </si>
  <si>
    <t>TM ACEITE EN ARENA_rolling_3</t>
  </si>
  <si>
    <t>TM ACEITE CASCARA_rolling_2</t>
  </si>
  <si>
    <t>TM ACEITE CASCARA_rolling_3</t>
  </si>
  <si>
    <t>Shanuzi</t>
  </si>
  <si>
    <t>% PERDIDA TOTAL</t>
  </si>
  <si>
    <t>% ACEITE CONDENSADO</t>
  </si>
  <si>
    <t>% ACEITE ESCOBAJO</t>
  </si>
  <si>
    <t>% ACEITE RACIMO MAL DESFRUTADO</t>
  </si>
  <si>
    <t>% ACEITE FIBRA</t>
  </si>
  <si>
    <t>% ACEITE AGUA TD</t>
  </si>
  <si>
    <t>% ACEITE SOLIDO TD</t>
  </si>
  <si>
    <t>% ACEITE EN ARENA</t>
  </si>
  <si>
    <t>% ACEITE CASCARA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</si>
</sst>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9" fontId="0" fillId="0" borderId="0" xfId="1" applyFont="1"/>
    <xf numFmtId="166" fontId="0" fillId="0" borderId="0" xfId="1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6" fontId="0" fillId="0" borderId="0" xfId="0" applyNumberFormat="1"/>
    <xf numFmtId="166" fontId="3" fillId="0" borderId="0" xfId="0" applyNumberFormat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PERDIDA 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alpha val="97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Sheet1!$A$1:$A$27</c:f>
              <c:strCache>
                <c:ptCount val="27"/>
                <c:pt idx="0">
                  <c:v>FECHA</c:v>
                </c:pt>
                <c:pt idx="1">
                  <c:v>2024-01-01 00:00:00</c:v>
                </c:pt>
                <c:pt idx="2">
                  <c:v>2024-01-08 00:00:00</c:v>
                </c:pt>
                <c:pt idx="3">
                  <c:v>2024-01-15 00:00:00</c:v>
                </c:pt>
                <c:pt idx="4">
                  <c:v>2024-01-22 00:00:00</c:v>
                </c:pt>
                <c:pt idx="5">
                  <c:v>2024-01-29 00:00:00</c:v>
                </c:pt>
                <c:pt idx="6">
                  <c:v>2024-02-05 00:00:00</c:v>
                </c:pt>
                <c:pt idx="7">
                  <c:v>2024-02-12 00:00:00</c:v>
                </c:pt>
                <c:pt idx="8">
                  <c:v>2024-02-19 00:00:00</c:v>
                </c:pt>
                <c:pt idx="9">
                  <c:v>2024-02-26 00:00:00</c:v>
                </c:pt>
                <c:pt idx="10">
                  <c:v>2024-03-04 00:00:00</c:v>
                </c:pt>
                <c:pt idx="11">
                  <c:v>2024-03-11 00:00:00</c:v>
                </c:pt>
                <c:pt idx="12">
                  <c:v>2024-03-18 00:00:00</c:v>
                </c:pt>
                <c:pt idx="13">
                  <c:v>2024-03-25 00:00:00</c:v>
                </c:pt>
                <c:pt idx="14">
                  <c:v>2024-04-01 00:00:00</c:v>
                </c:pt>
                <c:pt idx="15">
                  <c:v>2024-04-08 00:00:00</c:v>
                </c:pt>
                <c:pt idx="16">
                  <c:v>2024-04-15 00:00:00</c:v>
                </c:pt>
                <c:pt idx="17">
                  <c:v>2024-04-22 00:00:00</c:v>
                </c:pt>
                <c:pt idx="18">
                  <c:v>2024-04-29 00:00:00</c:v>
                </c:pt>
                <c:pt idx="19">
                  <c:v>2024-05-06 00:00:00</c:v>
                </c:pt>
                <c:pt idx="20">
                  <c:v>2024-05-13 00:00:00</c:v>
                </c:pt>
                <c:pt idx="21">
                  <c:v>2024-05-20 00:00:00</c:v>
                </c:pt>
                <c:pt idx="22">
                  <c:v>2024-05-27 00:00:00</c:v>
                </c:pt>
                <c:pt idx="23">
                  <c:v>2024-06-03 00:00:00</c:v>
                </c:pt>
                <c:pt idx="24">
                  <c:v>2024-06-10 00:00:00</c:v>
                </c:pt>
                <c:pt idx="25">
                  <c:v>2024-06-17 00:00:00</c:v>
                </c:pt>
                <c:pt idx="26">
                  <c:v>2024-06-24 00:00:00</c:v>
                </c:pt>
              </c:strCache>
            </c:strRef>
          </c:cat>
          <c:val>
            <c:numRef>
              <c:f>Sheet1!$M$2:$M$27</c:f>
              <c:numCache>
                <c:formatCode>0.0%</c:formatCode>
                <c:ptCount val="26"/>
                <c:pt idx="0">
                  <c:v>2.3089926686668021E-2</c:v>
                </c:pt>
                <c:pt idx="1">
                  <c:v>2.4317805382130707E-2</c:v>
                </c:pt>
                <c:pt idx="2">
                  <c:v>2.4546552072964981E-2</c:v>
                </c:pt>
                <c:pt idx="3">
                  <c:v>2.2637970488185208E-2</c:v>
                </c:pt>
                <c:pt idx="4">
                  <c:v>2.7451728469464073E-2</c:v>
                </c:pt>
                <c:pt idx="5">
                  <c:v>2.2041155342558051E-2</c:v>
                </c:pt>
                <c:pt idx="6">
                  <c:v>2.279457768796371E-2</c:v>
                </c:pt>
                <c:pt idx="7">
                  <c:v>2.3968928976998233E-2</c:v>
                </c:pt>
                <c:pt idx="8">
                  <c:v>2.3236522238688526E-2</c:v>
                </c:pt>
                <c:pt idx="9">
                  <c:v>2.1904668418954464E-2</c:v>
                </c:pt>
                <c:pt idx="10">
                  <c:v>2.2827007685290071E-2</c:v>
                </c:pt>
                <c:pt idx="11">
                  <c:v>2.2650345304868327E-2</c:v>
                </c:pt>
                <c:pt idx="12">
                  <c:v>2.2258562746783936E-2</c:v>
                </c:pt>
                <c:pt idx="13">
                  <c:v>2.1120643042375504E-2</c:v>
                </c:pt>
                <c:pt idx="14">
                  <c:v>2.3214209461705188E-2</c:v>
                </c:pt>
                <c:pt idx="15">
                  <c:v>2.3676301075268819E-2</c:v>
                </c:pt>
                <c:pt idx="16">
                  <c:v>2.2053999427590974E-2</c:v>
                </c:pt>
                <c:pt idx="17">
                  <c:v>2.3673750111104421E-2</c:v>
                </c:pt>
                <c:pt idx="18">
                  <c:v>2.2809647167606768E-2</c:v>
                </c:pt>
                <c:pt idx="19">
                  <c:v>2.4180828139486337E-2</c:v>
                </c:pt>
                <c:pt idx="20">
                  <c:v>2.3308523555512838E-2</c:v>
                </c:pt>
                <c:pt idx="21">
                  <c:v>2.2834382891759722E-2</c:v>
                </c:pt>
                <c:pt idx="22">
                  <c:v>2.1776160860020672E-2</c:v>
                </c:pt>
                <c:pt idx="23">
                  <c:v>2.2039879147181793E-2</c:v>
                </c:pt>
                <c:pt idx="24">
                  <c:v>2.107959605207237E-2</c:v>
                </c:pt>
                <c:pt idx="25">
                  <c:v>2.1557560179240983E-2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B2D-A515-AC181D23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311936"/>
        <c:axId val="269312352"/>
      </c:lineChart>
      <c:catAx>
        <c:axId val="269311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9312352"/>
        <c:crosses val="autoZero"/>
        <c:auto val="1"/>
        <c:lblAlgn val="ctr"/>
        <c:lblOffset val="100"/>
        <c:noMultiLvlLbl val="0"/>
      </c:catAx>
      <c:valAx>
        <c:axId val="269312352"/>
        <c:scaling>
          <c:orientation val="minMax"/>
          <c:min val="2.0000000000000004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% ACEITE CONDENSADO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Sheet1!$V$2:$V$27</c:f>
              <c:numCache>
                <c:formatCode>0%</c:formatCode>
                <c:ptCount val="26"/>
                <c:pt idx="0">
                  <c:v>1.9280634170299699E-2</c:v>
                </c:pt>
                <c:pt idx="1">
                  <c:v>3.399630848326534E-2</c:v>
                </c:pt>
                <c:pt idx="2">
                  <c:v>2.4373080000627479E-2</c:v>
                </c:pt>
                <c:pt idx="3">
                  <c:v>1.9390306705876836E-2</c:v>
                </c:pt>
                <c:pt idx="4">
                  <c:v>1.6810834424126699E-2</c:v>
                </c:pt>
                <c:pt idx="5">
                  <c:v>1.7503372554823485E-2</c:v>
                </c:pt>
                <c:pt idx="6">
                  <c:v>1.5199347247591102E-2</c:v>
                </c:pt>
                <c:pt idx="7">
                  <c:v>1.9374801739096462E-2</c:v>
                </c:pt>
                <c:pt idx="8">
                  <c:v>1.7704131870971647E-2</c:v>
                </c:pt>
                <c:pt idx="9">
                  <c:v>2.1105369818535658E-2</c:v>
                </c:pt>
                <c:pt idx="10">
                  <c:v>2.4607126727444077E-2</c:v>
                </c:pt>
                <c:pt idx="11">
                  <c:v>1.9215818311407361E-2</c:v>
                </c:pt>
                <c:pt idx="12">
                  <c:v>1.5258045627629224E-2</c:v>
                </c:pt>
                <c:pt idx="13">
                  <c:v>1.539512967424528E-2</c:v>
                </c:pt>
                <c:pt idx="14">
                  <c:v>1.838776397106591E-2</c:v>
                </c:pt>
                <c:pt idx="15">
                  <c:v>2.0143714161051946E-2</c:v>
                </c:pt>
                <c:pt idx="16">
                  <c:v>1.7184659334451617E-2</c:v>
                </c:pt>
                <c:pt idx="17">
                  <c:v>1.5890202936780465E-2</c:v>
                </c:pt>
                <c:pt idx="18">
                  <c:v>2.3820715147678612E-2</c:v>
                </c:pt>
                <c:pt idx="19">
                  <c:v>2.1331342611379044E-2</c:v>
                </c:pt>
                <c:pt idx="20">
                  <c:v>1.3936288070542572E-2</c:v>
                </c:pt>
                <c:pt idx="21">
                  <c:v>1.9220708828457982E-2</c:v>
                </c:pt>
                <c:pt idx="22">
                  <c:v>1.6645139486557391E-2</c:v>
                </c:pt>
                <c:pt idx="23">
                  <c:v>2.5443366324495661E-2</c:v>
                </c:pt>
                <c:pt idx="24">
                  <c:v>2.9797501078883924E-2</c:v>
                </c:pt>
                <c:pt idx="25">
                  <c:v>2.2543584251584051E-2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8E9-AF71-5E4CD329E3C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% ACEITE ESCOBAJO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Sheet1!$W$2:$W$27</c:f>
              <c:numCache>
                <c:formatCode>0%</c:formatCode>
                <c:ptCount val="26"/>
                <c:pt idx="0">
                  <c:v>0.48965812240767148</c:v>
                </c:pt>
                <c:pt idx="1">
                  <c:v>0.48278357451645071</c:v>
                </c:pt>
                <c:pt idx="2">
                  <c:v>0.49267018615496694</c:v>
                </c:pt>
                <c:pt idx="3">
                  <c:v>0.48152356429852949</c:v>
                </c:pt>
                <c:pt idx="4">
                  <c:v>0.5341110446689934</c:v>
                </c:pt>
                <c:pt idx="5">
                  <c:v>0.46700560398980012</c:v>
                </c:pt>
                <c:pt idx="6">
                  <c:v>0.45654844853926474</c:v>
                </c:pt>
                <c:pt idx="7">
                  <c:v>0.48608516706597787</c:v>
                </c:pt>
                <c:pt idx="8">
                  <c:v>0.48318226514409557</c:v>
                </c:pt>
                <c:pt idx="9">
                  <c:v>0.41560371990960338</c:v>
                </c:pt>
                <c:pt idx="10">
                  <c:v>0.46584510491904435</c:v>
                </c:pt>
                <c:pt idx="11">
                  <c:v>0.48477009140690619</c:v>
                </c:pt>
                <c:pt idx="12">
                  <c:v>0.46526972687473478</c:v>
                </c:pt>
                <c:pt idx="13">
                  <c:v>0.41520555128902364</c:v>
                </c:pt>
                <c:pt idx="14">
                  <c:v>0.46321176595818675</c:v>
                </c:pt>
                <c:pt idx="15">
                  <c:v>0.48994315359575114</c:v>
                </c:pt>
                <c:pt idx="16">
                  <c:v>0.42125382113076953</c:v>
                </c:pt>
                <c:pt idx="17">
                  <c:v>0.50412017043496193</c:v>
                </c:pt>
                <c:pt idx="18">
                  <c:v>0.47246674032724739</c:v>
                </c:pt>
                <c:pt idx="19">
                  <c:v>0.48937720313615407</c:v>
                </c:pt>
                <c:pt idx="20">
                  <c:v>0.4606125814094138</c:v>
                </c:pt>
                <c:pt idx="21">
                  <c:v>0.47462850708452153</c:v>
                </c:pt>
                <c:pt idx="22">
                  <c:v>0.44327719654040515</c:v>
                </c:pt>
                <c:pt idx="23">
                  <c:v>0.4159579767925623</c:v>
                </c:pt>
                <c:pt idx="24">
                  <c:v>0.43703459616002183</c:v>
                </c:pt>
                <c:pt idx="25">
                  <c:v>0.43375746704952078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3-48E9-AF71-5E4CD329E3C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% ACEITE RACIMO MAL DESFRUTADO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Sheet1!$X$2:$X$27</c:f>
              <c:numCache>
                <c:formatCode>0%</c:formatCode>
                <c:ptCount val="26"/>
                <c:pt idx="0">
                  <c:v>2.2669994370528801E-2</c:v>
                </c:pt>
                <c:pt idx="1">
                  <c:v>1.8798482990949029E-2</c:v>
                </c:pt>
                <c:pt idx="2">
                  <c:v>1.3229808412647173E-2</c:v>
                </c:pt>
                <c:pt idx="3">
                  <c:v>2.1701641427216929E-2</c:v>
                </c:pt>
                <c:pt idx="4">
                  <c:v>1.3337796663702868E-2</c:v>
                </c:pt>
                <c:pt idx="5">
                  <c:v>2.241884834734853E-2</c:v>
                </c:pt>
                <c:pt idx="6">
                  <c:v>4.722690810335195E-2</c:v>
                </c:pt>
                <c:pt idx="7">
                  <c:v>3.9124627385375393E-2</c:v>
                </c:pt>
                <c:pt idx="8">
                  <c:v>2.7496919165288718E-2</c:v>
                </c:pt>
                <c:pt idx="9">
                  <c:v>3.5134703498059763E-2</c:v>
                </c:pt>
                <c:pt idx="10">
                  <c:v>3.8178624886119297E-2</c:v>
                </c:pt>
                <c:pt idx="11">
                  <c:v>3.6438866727449434E-2</c:v>
                </c:pt>
                <c:pt idx="12">
                  <c:v>3.5739547357434634E-2</c:v>
                </c:pt>
                <c:pt idx="13">
                  <c:v>3.7030729462628482E-2</c:v>
                </c:pt>
                <c:pt idx="14">
                  <c:v>2.93007004722282E-2</c:v>
                </c:pt>
                <c:pt idx="15">
                  <c:v>3.3865737150542606E-2</c:v>
                </c:pt>
                <c:pt idx="16">
                  <c:v>3.9946104116200629E-2</c:v>
                </c:pt>
                <c:pt idx="17">
                  <c:v>3.205470777783867E-2</c:v>
                </c:pt>
                <c:pt idx="18">
                  <c:v>2.8951952976971753E-2</c:v>
                </c:pt>
                <c:pt idx="19">
                  <c:v>3.1781166021167144E-2</c:v>
                </c:pt>
                <c:pt idx="20">
                  <c:v>2.9302091922377305E-2</c:v>
                </c:pt>
                <c:pt idx="21">
                  <c:v>3.4776618400896929E-2</c:v>
                </c:pt>
                <c:pt idx="22">
                  <c:v>3.6286535810518515E-2</c:v>
                </c:pt>
                <c:pt idx="23">
                  <c:v>3.3859345358507292E-2</c:v>
                </c:pt>
                <c:pt idx="24">
                  <c:v>3.53268668116902E-2</c:v>
                </c:pt>
                <c:pt idx="25">
                  <c:v>3.1498344683935441E-2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3-48E9-AF71-5E4CD329E3C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% ACEITE FIBRA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Sheet1!$Y$2:$Y$27</c:f>
              <c:numCache>
                <c:formatCode>0%</c:formatCode>
                <c:ptCount val="26"/>
                <c:pt idx="0">
                  <c:v>0.26677708309684306</c:v>
                </c:pt>
                <c:pt idx="1">
                  <c:v>0.25716979126011874</c:v>
                </c:pt>
                <c:pt idx="2">
                  <c:v>0.26471762361383777</c:v>
                </c:pt>
                <c:pt idx="3">
                  <c:v>0.26851268271159029</c:v>
                </c:pt>
                <c:pt idx="4">
                  <c:v>0.23693448729608371</c:v>
                </c:pt>
                <c:pt idx="5">
                  <c:v>0.27576223793136329</c:v>
                </c:pt>
                <c:pt idx="6">
                  <c:v>0.2791390799924377</c:v>
                </c:pt>
                <c:pt idx="7">
                  <c:v>0.26885562480453395</c:v>
                </c:pt>
                <c:pt idx="8">
                  <c:v>0.27635026867481438</c:v>
                </c:pt>
                <c:pt idx="9">
                  <c:v>0.27519318889072497</c:v>
                </c:pt>
                <c:pt idx="10">
                  <c:v>0.2821183514426453</c:v>
                </c:pt>
                <c:pt idx="11">
                  <c:v>0.28249702838172397</c:v>
                </c:pt>
                <c:pt idx="12">
                  <c:v>0.28396006455131534</c:v>
                </c:pt>
                <c:pt idx="13">
                  <c:v>0.3255014700331072</c:v>
                </c:pt>
                <c:pt idx="14">
                  <c:v>0.29231302781615737</c:v>
                </c:pt>
                <c:pt idx="15">
                  <c:v>0.26457531358216946</c:v>
                </c:pt>
                <c:pt idx="16">
                  <c:v>0.30353570657800394</c:v>
                </c:pt>
                <c:pt idx="17">
                  <c:v>0.27788934686615274</c:v>
                </c:pt>
                <c:pt idx="18">
                  <c:v>0.27535854834166301</c:v>
                </c:pt>
                <c:pt idx="19">
                  <c:v>0.27516524288821964</c:v>
                </c:pt>
                <c:pt idx="20">
                  <c:v>0.31290606906441959</c:v>
                </c:pt>
                <c:pt idx="21">
                  <c:v>0.26861416368987767</c:v>
                </c:pt>
                <c:pt idx="22">
                  <c:v>0.28421499074627238</c:v>
                </c:pt>
                <c:pt idx="23">
                  <c:v>0.30422632162326158</c:v>
                </c:pt>
                <c:pt idx="24">
                  <c:v>0.27984635629639315</c:v>
                </c:pt>
                <c:pt idx="25">
                  <c:v>0.29700202998895936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3-48E9-AF71-5E4CD329E3CF}"/>
            </c:ext>
          </c:extLst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% ACEITE AGUA 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Sheet1!$Z$2:$Z$27</c:f>
              <c:numCache>
                <c:formatCode>0%</c:formatCode>
                <c:ptCount val="26"/>
                <c:pt idx="0">
                  <c:v>8.0547789070889705E-2</c:v>
                </c:pt>
                <c:pt idx="1">
                  <c:v>0.1086193699299421</c:v>
                </c:pt>
                <c:pt idx="2">
                  <c:v>9.9228543484472395E-2</c:v>
                </c:pt>
                <c:pt idx="3">
                  <c:v>9.2669364904643448E-2</c:v>
                </c:pt>
                <c:pt idx="4">
                  <c:v>0.10303872002575303</c:v>
                </c:pt>
                <c:pt idx="5">
                  <c:v>9.3324828678828298E-2</c:v>
                </c:pt>
                <c:pt idx="6">
                  <c:v>8.3940807043723489E-2</c:v>
                </c:pt>
                <c:pt idx="7">
                  <c:v>7.9034432005900379E-2</c:v>
                </c:pt>
                <c:pt idx="8">
                  <c:v>8.6461023261262746E-2</c:v>
                </c:pt>
                <c:pt idx="9">
                  <c:v>0.13409329802342759</c:v>
                </c:pt>
                <c:pt idx="10">
                  <c:v>8.5484888869790873E-2</c:v>
                </c:pt>
                <c:pt idx="11">
                  <c:v>7.7694910444331411E-2</c:v>
                </c:pt>
                <c:pt idx="12">
                  <c:v>8.1195153845875334E-2</c:v>
                </c:pt>
                <c:pt idx="13">
                  <c:v>8.4710180772388288E-2</c:v>
                </c:pt>
                <c:pt idx="14">
                  <c:v>9.7440179711400232E-2</c:v>
                </c:pt>
                <c:pt idx="15">
                  <c:v>8.8131319553693716E-2</c:v>
                </c:pt>
                <c:pt idx="16">
                  <c:v>0.11060505148298592</c:v>
                </c:pt>
                <c:pt idx="17">
                  <c:v>6.8033028864073405E-2</c:v>
                </c:pt>
                <c:pt idx="18">
                  <c:v>8.4499063396926699E-2</c:v>
                </c:pt>
                <c:pt idx="19">
                  <c:v>7.5763318377175162E-2</c:v>
                </c:pt>
                <c:pt idx="20">
                  <c:v>7.3482095284177526E-2</c:v>
                </c:pt>
                <c:pt idx="21">
                  <c:v>8.9966770855881131E-2</c:v>
                </c:pt>
                <c:pt idx="22">
                  <c:v>9.3257765806508353E-2</c:v>
                </c:pt>
                <c:pt idx="23">
                  <c:v>9.1471751704376297E-2</c:v>
                </c:pt>
                <c:pt idx="24">
                  <c:v>8.6171882644011447E-2</c:v>
                </c:pt>
                <c:pt idx="25">
                  <c:v>9.1408188448076966E-2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3-48E9-AF71-5E4CD329E3CF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% ACEITE SOLIDO 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Sheet1!$AA$2:$AA$27</c:f>
              <c:numCache>
                <c:formatCode>0%</c:formatCode>
                <c:ptCount val="26"/>
                <c:pt idx="0">
                  <c:v>8.8753429492089614E-2</c:v>
                </c:pt>
                <c:pt idx="1">
                  <c:v>6.8725709963876364E-2</c:v>
                </c:pt>
                <c:pt idx="2">
                  <c:v>7.7855065253706793E-2</c:v>
                </c:pt>
                <c:pt idx="3">
                  <c:v>8.0660334652466359E-2</c:v>
                </c:pt>
                <c:pt idx="4">
                  <c:v>6.6643145663269371E-2</c:v>
                </c:pt>
                <c:pt idx="5">
                  <c:v>9.1281269802452006E-2</c:v>
                </c:pt>
                <c:pt idx="6">
                  <c:v>8.4848387686830284E-2</c:v>
                </c:pt>
                <c:pt idx="7">
                  <c:v>7.8042036068914508E-2</c:v>
                </c:pt>
                <c:pt idx="8">
                  <c:v>7.9516333554880872E-2</c:v>
                </c:pt>
                <c:pt idx="9">
                  <c:v>8.9260831428355419E-2</c:v>
                </c:pt>
                <c:pt idx="10">
                  <c:v>7.4002842733508725E-2</c:v>
                </c:pt>
                <c:pt idx="11">
                  <c:v>7.2215123167488737E-2</c:v>
                </c:pt>
                <c:pt idx="12">
                  <c:v>8.9122431911231717E-2</c:v>
                </c:pt>
                <c:pt idx="13">
                  <c:v>8.9200368587089601E-2</c:v>
                </c:pt>
                <c:pt idx="14">
                  <c:v>6.7468290491172381E-2</c:v>
                </c:pt>
                <c:pt idx="15">
                  <c:v>7.1489428072118624E-2</c:v>
                </c:pt>
                <c:pt idx="16">
                  <c:v>7.3413569140096335E-2</c:v>
                </c:pt>
                <c:pt idx="17">
                  <c:v>7.2943838355456231E-2</c:v>
                </c:pt>
                <c:pt idx="18">
                  <c:v>8.1039040637908094E-2</c:v>
                </c:pt>
                <c:pt idx="19">
                  <c:v>7.5235844334106267E-2</c:v>
                </c:pt>
                <c:pt idx="20">
                  <c:v>7.7241917178547531E-2</c:v>
                </c:pt>
                <c:pt idx="21">
                  <c:v>8.0559961943469163E-2</c:v>
                </c:pt>
                <c:pt idx="22">
                  <c:v>9.1590681605436972E-2</c:v>
                </c:pt>
                <c:pt idx="23">
                  <c:v>9.4303673188977144E-2</c:v>
                </c:pt>
                <c:pt idx="24">
                  <c:v>9.5536881369594193E-2</c:v>
                </c:pt>
                <c:pt idx="25">
                  <c:v>8.8479662682240612E-2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3-48E9-AF71-5E4CD329E3CF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% ACEITE EN ARENA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Sheet1!$AB$2:$AB$27</c:f>
              <c:numCache>
                <c:formatCode>0%</c:formatCode>
                <c:ptCount val="26"/>
                <c:pt idx="0">
                  <c:v>1.1038855916856719E-2</c:v>
                </c:pt>
                <c:pt idx="1">
                  <c:v>1.0636064617642847E-2</c:v>
                </c:pt>
                <c:pt idx="2">
                  <c:v>8.7898883408968776E-3</c:v>
                </c:pt>
                <c:pt idx="3">
                  <c:v>1.1142718110536595E-2</c:v>
                </c:pt>
                <c:pt idx="4">
                  <c:v>9.1775026566267136E-3</c:v>
                </c:pt>
                <c:pt idx="5">
                  <c:v>8.8321105756688206E-3</c:v>
                </c:pt>
                <c:pt idx="6">
                  <c:v>8.9856084983386837E-3</c:v>
                </c:pt>
                <c:pt idx="7">
                  <c:v>7.0675335329293725E-3</c:v>
                </c:pt>
                <c:pt idx="8">
                  <c:v>8.7454294928630064E-3</c:v>
                </c:pt>
                <c:pt idx="9">
                  <c:v>8.5181834842664624E-3</c:v>
                </c:pt>
                <c:pt idx="10">
                  <c:v>8.1852410133036665E-3</c:v>
                </c:pt>
                <c:pt idx="11">
                  <c:v>7.3699072669534214E-3</c:v>
                </c:pt>
                <c:pt idx="12">
                  <c:v>7.8246911085269807E-3</c:v>
                </c:pt>
                <c:pt idx="13">
                  <c:v>1.1037368169681951E-2</c:v>
                </c:pt>
                <c:pt idx="14">
                  <c:v>9.9583594996028799E-3</c:v>
                </c:pt>
                <c:pt idx="15">
                  <c:v>1.0779836069495525E-2</c:v>
                </c:pt>
                <c:pt idx="16">
                  <c:v>1.0945774565004075E-2</c:v>
                </c:pt>
                <c:pt idx="17">
                  <c:v>9.168110692899448E-3</c:v>
                </c:pt>
                <c:pt idx="18">
                  <c:v>9.5596650248303359E-3</c:v>
                </c:pt>
                <c:pt idx="19">
                  <c:v>9.7079506481595884E-3</c:v>
                </c:pt>
                <c:pt idx="20">
                  <c:v>9.1857205156449222E-3</c:v>
                </c:pt>
                <c:pt idx="21">
                  <c:v>9.1363525148971583E-3</c:v>
                </c:pt>
                <c:pt idx="22">
                  <c:v>1.2514075846382247E-2</c:v>
                </c:pt>
                <c:pt idx="23">
                  <c:v>1.3678926939860314E-2</c:v>
                </c:pt>
                <c:pt idx="24">
                  <c:v>1.2602713787967845E-2</c:v>
                </c:pt>
                <c:pt idx="25">
                  <c:v>1.3081170085323177E-2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3-48E9-AF71-5E4CD329E3CF}"/>
            </c:ext>
          </c:extLst>
        </c:ser>
        <c:ser>
          <c:idx val="7"/>
          <c:order val="7"/>
          <c:tx>
            <c:strRef>
              <c:f>Sheet1!$AC$1</c:f>
              <c:strCache>
                <c:ptCount val="1"/>
                <c:pt idx="0">
                  <c:v>% ACEITE CASCARA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Sheet1!$AC$2:$AC$27</c:f>
              <c:numCache>
                <c:formatCode>0%</c:formatCode>
                <c:ptCount val="26"/>
                <c:pt idx="0">
                  <c:v>2.1274091474820834E-2</c:v>
                </c:pt>
                <c:pt idx="1">
                  <c:v>1.9270698237754878E-2</c:v>
                </c:pt>
                <c:pt idx="2">
                  <c:v>1.9135804738844613E-2</c:v>
                </c:pt>
                <c:pt idx="3">
                  <c:v>2.4399387189139986E-2</c:v>
                </c:pt>
                <c:pt idx="4">
                  <c:v>1.9946468601444205E-2</c:v>
                </c:pt>
                <c:pt idx="5">
                  <c:v>2.3871728119715441E-2</c:v>
                </c:pt>
                <c:pt idx="6">
                  <c:v>2.411141288846207E-2</c:v>
                </c:pt>
                <c:pt idx="7">
                  <c:v>2.2415777397272071E-2</c:v>
                </c:pt>
                <c:pt idx="8">
                  <c:v>2.0543628835823047E-2</c:v>
                </c:pt>
                <c:pt idx="9">
                  <c:v>2.1090704947026685E-2</c:v>
                </c:pt>
                <c:pt idx="10">
                  <c:v>2.1577819408143725E-2</c:v>
                </c:pt>
                <c:pt idx="11">
                  <c:v>1.9798254293739458E-2</c:v>
                </c:pt>
                <c:pt idx="12">
                  <c:v>2.1630338723251867E-2</c:v>
                </c:pt>
                <c:pt idx="13">
                  <c:v>2.191920201183558E-2</c:v>
                </c:pt>
                <c:pt idx="14">
                  <c:v>2.1919912080186305E-2</c:v>
                </c:pt>
                <c:pt idx="15">
                  <c:v>2.10714978151769E-2</c:v>
                </c:pt>
                <c:pt idx="16">
                  <c:v>2.311531365248802E-2</c:v>
                </c:pt>
                <c:pt idx="17">
                  <c:v>1.9900594071837061E-2</c:v>
                </c:pt>
                <c:pt idx="18">
                  <c:v>2.4304274146774083E-2</c:v>
                </c:pt>
                <c:pt idx="19">
                  <c:v>2.1637931983639069E-2</c:v>
                </c:pt>
                <c:pt idx="20">
                  <c:v>2.3333236554876697E-2</c:v>
                </c:pt>
                <c:pt idx="21">
                  <c:v>2.3096916681998637E-2</c:v>
                </c:pt>
                <c:pt idx="22">
                  <c:v>2.2213614157918976E-2</c:v>
                </c:pt>
                <c:pt idx="23">
                  <c:v>2.1058638067959448E-2</c:v>
                </c:pt>
                <c:pt idx="24">
                  <c:v>2.3683201851437404E-2</c:v>
                </c:pt>
                <c:pt idx="25">
                  <c:v>2.2229552810359699E-2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3-48E9-AF71-5E4CD329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097296"/>
        <c:axId val="259099792"/>
      </c:barChart>
      <c:catAx>
        <c:axId val="2590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099792"/>
        <c:crosses val="autoZero"/>
        <c:auto val="1"/>
        <c:lblAlgn val="ctr"/>
        <c:lblOffset val="100"/>
        <c:noMultiLvlLbl val="0"/>
      </c:catAx>
      <c:valAx>
        <c:axId val="2590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0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30</xdr:row>
      <xdr:rowOff>154311</xdr:rowOff>
    </xdr:from>
    <xdr:to>
      <xdr:col>16</xdr:col>
      <xdr:colOff>91440</xdr:colOff>
      <xdr:row>36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03392C-5664-478A-8580-E2E73757A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35</xdr:row>
      <xdr:rowOff>9533</xdr:rowOff>
    </xdr:from>
    <xdr:to>
      <xdr:col>24</xdr:col>
      <xdr:colOff>314325</xdr:colOff>
      <xdr:row>50</xdr:row>
      <xdr:rowOff>38108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FFBADF-45E7-45C7-810C-2E46F5DD5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"/>
  <sheetViews>
    <sheetView tabSelected="1" topLeftCell="E1" zoomScale="80" zoomScaleNormal="80" workbookViewId="0">
      <pane ySplit="1" topLeftCell="A24" activePane="bottomLeft" state="frozen"/>
      <selection pane="bottomLeft" activeCell="V1" sqref="V1:AC1"/>
    </sheetView>
  </sheetViews>
  <sheetFormatPr baseColWidth="10" defaultColWidth="8.88671875" defaultRowHeight="14.4" x14ac:dyDescent="0.3"/>
  <cols>
    <col min="1" max="1" width="18.77734375" customWidth="1"/>
  </cols>
  <sheetData>
    <row r="1" spans="1:49" ht="100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41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6" t="s">
        <v>42</v>
      </c>
      <c r="W1" s="7" t="s">
        <v>43</v>
      </c>
      <c r="X1" s="6" t="s">
        <v>44</v>
      </c>
      <c r="Y1" s="7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</row>
    <row r="2" spans="1:49" x14ac:dyDescent="0.3">
      <c r="A2" s="1">
        <v>45292</v>
      </c>
      <c r="B2" t="s">
        <v>40</v>
      </c>
      <c r="C2">
        <v>4584.0230000000001</v>
      </c>
      <c r="D2">
        <v>4036.5929999999998</v>
      </c>
      <c r="E2">
        <v>547.42999999999995</v>
      </c>
      <c r="F2">
        <v>992.15974000000006</v>
      </c>
      <c r="G2">
        <v>153.67426</v>
      </c>
      <c r="H2">
        <v>1145.8340000000001</v>
      </c>
      <c r="I2">
        <v>0.24996253291050241</v>
      </c>
      <c r="J2">
        <v>0.2457913740622352</v>
      </c>
      <c r="K2">
        <v>0.28071947098259142</v>
      </c>
      <c r="L2">
        <v>105.84475500000001</v>
      </c>
      <c r="M2" s="5">
        <f>+L2/C2</f>
        <v>2.3089926686668021E-2</v>
      </c>
      <c r="N2">
        <v>2.0407540000000002</v>
      </c>
      <c r="O2">
        <v>51.827744000000003</v>
      </c>
      <c r="P2">
        <v>2.3995000000000002</v>
      </c>
      <c r="Q2">
        <v>28.236954999999998</v>
      </c>
      <c r="R2">
        <v>8.5255609999999997</v>
      </c>
      <c r="S2">
        <v>9.3940850000000005</v>
      </c>
      <c r="T2">
        <v>1.1684049999999999</v>
      </c>
      <c r="U2">
        <v>2.2517510000000001</v>
      </c>
      <c r="V2" s="4">
        <f>+N2/$L2</f>
        <v>1.9280634170299699E-2</v>
      </c>
      <c r="W2" s="4">
        <f t="shared" ref="W2:W27" si="0">+O2/$L2</f>
        <v>0.48965812240767148</v>
      </c>
      <c r="X2" s="4">
        <f t="shared" ref="X2:X27" si="1">+P2/$L2</f>
        <v>2.2669994370528801E-2</v>
      </c>
      <c r="Y2" s="4">
        <f t="shared" ref="Y2:Y27" si="2">+Q2/$L2</f>
        <v>0.26677708309684306</v>
      </c>
      <c r="Z2" s="4">
        <f t="shared" ref="Z2:Z27" si="3">+R2/$L2</f>
        <v>8.0547789070889705E-2</v>
      </c>
      <c r="AA2" s="4">
        <f t="shared" ref="AA2:AA27" si="4">+S2/$L2</f>
        <v>8.8753429492089614E-2</v>
      </c>
      <c r="AB2" s="4">
        <f t="shared" ref="AB2:AB27" si="5">+T2/$L2</f>
        <v>1.1038855916856719E-2</v>
      </c>
      <c r="AC2" s="4">
        <f t="shared" ref="AC2:AC27" si="6">+U2/$L2</f>
        <v>2.1274091474820834E-2</v>
      </c>
      <c r="AD2">
        <v>0.26338495999579498</v>
      </c>
      <c r="AE2">
        <v>0.26427742288306949</v>
      </c>
      <c r="AF2">
        <v>52.922377500000003</v>
      </c>
      <c r="AG2">
        <v>35.281585</v>
      </c>
      <c r="AH2">
        <v>1.0203770000000001</v>
      </c>
      <c r="AI2">
        <v>0.68025133333333343</v>
      </c>
      <c r="AJ2">
        <v>25.913872000000001</v>
      </c>
      <c r="AK2">
        <v>17.275914666666669</v>
      </c>
      <c r="AL2">
        <v>1.1997500000000001</v>
      </c>
      <c r="AM2">
        <v>0.7998333333333334</v>
      </c>
      <c r="AN2">
        <v>14.118477499999999</v>
      </c>
      <c r="AO2">
        <v>9.4123183333333333</v>
      </c>
      <c r="AP2">
        <v>4.2627804999999999</v>
      </c>
      <c r="AQ2">
        <v>2.8418536666666672</v>
      </c>
      <c r="AR2">
        <v>4.6970425000000002</v>
      </c>
      <c r="AS2">
        <v>3.1313616666666668</v>
      </c>
      <c r="AT2">
        <v>0.58420250000000007</v>
      </c>
      <c r="AU2">
        <v>0.38946833333333342</v>
      </c>
      <c r="AV2">
        <v>1.1258755</v>
      </c>
      <c r="AW2">
        <v>0.75058366666666665</v>
      </c>
    </row>
    <row r="3" spans="1:49" x14ac:dyDescent="0.3">
      <c r="A3" s="1">
        <v>45299</v>
      </c>
      <c r="B3" t="s">
        <v>40</v>
      </c>
      <c r="C3">
        <v>6962.67</v>
      </c>
      <c r="D3">
        <v>6131.63</v>
      </c>
      <c r="E3">
        <v>831.04</v>
      </c>
      <c r="F3">
        <v>1565.64103</v>
      </c>
      <c r="G3">
        <v>242.49996999999999</v>
      </c>
      <c r="H3">
        <v>1808.1410000000001</v>
      </c>
      <c r="I3">
        <v>0.2596907508182924</v>
      </c>
      <c r="J3">
        <v>0.25533847117324432</v>
      </c>
      <c r="K3">
        <v>0.29180300587216018</v>
      </c>
      <c r="L3">
        <v>169.31685400000001</v>
      </c>
      <c r="M3" s="5">
        <f t="shared" ref="M3:M27" si="7">+L3/C3</f>
        <v>2.4317805382130707E-2</v>
      </c>
      <c r="N3">
        <v>5.7561479999999996</v>
      </c>
      <c r="O3">
        <v>81.743396000000004</v>
      </c>
      <c r="P3">
        <v>3.1829000000000001</v>
      </c>
      <c r="Q3">
        <v>43.54318</v>
      </c>
      <c r="R3">
        <v>18.391089999999998</v>
      </c>
      <c r="S3">
        <v>11.636421</v>
      </c>
      <c r="T3">
        <v>1.8008649999999999</v>
      </c>
      <c r="U3">
        <v>3.2628539999999999</v>
      </c>
      <c r="V3" s="4">
        <f t="shared" ref="V3:V27" si="8">+N3/$L3</f>
        <v>3.399630848326534E-2</v>
      </c>
      <c r="W3" s="4">
        <f t="shared" si="0"/>
        <v>0.48278357451645071</v>
      </c>
      <c r="X3" s="4">
        <f t="shared" si="1"/>
        <v>1.8798482990949029E-2</v>
      </c>
      <c r="Y3" s="4">
        <f t="shared" si="2"/>
        <v>0.25716979126011874</v>
      </c>
      <c r="Z3" s="4">
        <f t="shared" si="3"/>
        <v>0.1086193699299421</v>
      </c>
      <c r="AA3" s="4">
        <f t="shared" si="4"/>
        <v>6.8725709963876364E-2</v>
      </c>
      <c r="AB3" s="4">
        <f t="shared" si="5"/>
        <v>1.0636064617642847E-2</v>
      </c>
      <c r="AC3" s="4">
        <f t="shared" si="6"/>
        <v>1.9270698237754878E-2</v>
      </c>
      <c r="AD3">
        <v>0.25482664186439741</v>
      </c>
      <c r="AE3">
        <v>0.2621535569366274</v>
      </c>
      <c r="AF3">
        <v>137.5808045</v>
      </c>
      <c r="AG3">
        <v>91.720536333333328</v>
      </c>
      <c r="AH3">
        <v>3.8984510000000001</v>
      </c>
      <c r="AI3">
        <v>2.598967333333333</v>
      </c>
      <c r="AJ3">
        <v>66.785570000000007</v>
      </c>
      <c r="AK3">
        <v>44.52371333333334</v>
      </c>
      <c r="AL3">
        <v>2.7911999999999999</v>
      </c>
      <c r="AM3">
        <v>1.8608</v>
      </c>
      <c r="AN3">
        <v>35.890067500000001</v>
      </c>
      <c r="AO3">
        <v>23.926711666666669</v>
      </c>
      <c r="AP3">
        <v>13.458325500000001</v>
      </c>
      <c r="AQ3">
        <v>8.9722169999999988</v>
      </c>
      <c r="AR3">
        <v>10.515253</v>
      </c>
      <c r="AS3">
        <v>7.0101686666666678</v>
      </c>
      <c r="AT3">
        <v>1.4846349999999999</v>
      </c>
      <c r="AU3">
        <v>0.98975666666666662</v>
      </c>
      <c r="AV3">
        <v>2.7573025000000002</v>
      </c>
      <c r="AW3">
        <v>1.838201666666667</v>
      </c>
    </row>
    <row r="4" spans="1:49" x14ac:dyDescent="0.3">
      <c r="A4" s="1">
        <v>45306</v>
      </c>
      <c r="B4" t="s">
        <v>40</v>
      </c>
      <c r="C4">
        <v>6282.1369999999997</v>
      </c>
      <c r="D4">
        <v>5609.567</v>
      </c>
      <c r="E4">
        <v>672.57</v>
      </c>
      <c r="F4">
        <v>1458.33197</v>
      </c>
      <c r="G4">
        <v>225.87903</v>
      </c>
      <c r="H4">
        <v>1684.211</v>
      </c>
      <c r="I4">
        <v>0.26809523574541588</v>
      </c>
      <c r="J4">
        <v>0.25997228841370468</v>
      </c>
      <c r="K4">
        <v>0.33584464070654352</v>
      </c>
      <c r="L4">
        <v>154.204803</v>
      </c>
      <c r="M4" s="5">
        <f t="shared" si="7"/>
        <v>2.4546552072964981E-2</v>
      </c>
      <c r="N4">
        <v>3.7584460000000002</v>
      </c>
      <c r="O4">
        <v>75.972109000000003</v>
      </c>
      <c r="P4">
        <v>2.0400999999999998</v>
      </c>
      <c r="Q4">
        <v>40.820729</v>
      </c>
      <c r="R4">
        <v>15.301518</v>
      </c>
      <c r="S4">
        <v>12.005625</v>
      </c>
      <c r="T4">
        <v>1.355443</v>
      </c>
      <c r="U4">
        <v>2.9508329999999998</v>
      </c>
      <c r="V4" s="4">
        <f t="shared" si="8"/>
        <v>2.4373080000627479E-2</v>
      </c>
      <c r="W4" s="4">
        <f t="shared" si="0"/>
        <v>0.49267018615496694</v>
      </c>
      <c r="X4" s="4">
        <f t="shared" si="1"/>
        <v>1.3229808412647173E-2</v>
      </c>
      <c r="Y4" s="4">
        <f t="shared" si="2"/>
        <v>0.26471762361383777</v>
      </c>
      <c r="Z4" s="4">
        <f t="shared" si="3"/>
        <v>9.9228543484472395E-2</v>
      </c>
      <c r="AA4" s="4">
        <f t="shared" si="4"/>
        <v>7.7855065253706793E-2</v>
      </c>
      <c r="AB4" s="4">
        <f t="shared" si="5"/>
        <v>8.7898883408968776E-3</v>
      </c>
      <c r="AC4" s="4">
        <f t="shared" si="6"/>
        <v>1.9135804738844613E-2</v>
      </c>
      <c r="AD4">
        <v>0.26389299328185423</v>
      </c>
      <c r="AE4">
        <v>0.2592495064914036</v>
      </c>
      <c r="AF4">
        <v>161.7608285</v>
      </c>
      <c r="AG4">
        <v>143.12213733333331</v>
      </c>
      <c r="AH4">
        <v>4.7572969999999994</v>
      </c>
      <c r="AI4">
        <v>3.8517826666666659</v>
      </c>
      <c r="AJ4">
        <v>78.857752500000004</v>
      </c>
      <c r="AK4">
        <v>69.847749666666672</v>
      </c>
      <c r="AL4">
        <v>2.6114999999999999</v>
      </c>
      <c r="AM4">
        <v>2.5408333333333331</v>
      </c>
      <c r="AN4">
        <v>42.181954500000003</v>
      </c>
      <c r="AO4">
        <v>37.533621333333343</v>
      </c>
      <c r="AP4">
        <v>16.846304</v>
      </c>
      <c r="AQ4">
        <v>14.072723</v>
      </c>
      <c r="AR4">
        <v>11.821023</v>
      </c>
      <c r="AS4">
        <v>11.012043666666671</v>
      </c>
      <c r="AT4">
        <v>1.5781540000000001</v>
      </c>
      <c r="AU4">
        <v>1.4415709999999999</v>
      </c>
      <c r="AV4">
        <v>3.1068435000000001</v>
      </c>
      <c r="AW4">
        <v>2.8218126666666659</v>
      </c>
    </row>
    <row r="5" spans="1:49" x14ac:dyDescent="0.3">
      <c r="A5" s="1">
        <v>45313</v>
      </c>
      <c r="B5" t="s">
        <v>40</v>
      </c>
      <c r="C5">
        <v>5265.01</v>
      </c>
      <c r="D5">
        <v>4344.8900000000003</v>
      </c>
      <c r="E5">
        <v>920.12</v>
      </c>
      <c r="F5">
        <v>1211.64932</v>
      </c>
      <c r="G5">
        <v>187.67068</v>
      </c>
      <c r="H5">
        <v>1399.32</v>
      </c>
      <c r="I5">
        <v>0.26577727297763909</v>
      </c>
      <c r="J5">
        <v>0.27886766293277848</v>
      </c>
      <c r="K5">
        <v>0.2039632656610007</v>
      </c>
      <c r="L5">
        <v>119.18914100000001</v>
      </c>
      <c r="M5" s="5">
        <f t="shared" si="7"/>
        <v>2.2637970488185208E-2</v>
      </c>
      <c r="N5">
        <v>2.3111139999999999</v>
      </c>
      <c r="O5">
        <v>57.392380000000003</v>
      </c>
      <c r="P5">
        <v>2.5865999999999998</v>
      </c>
      <c r="Q5">
        <v>32.003796000000001</v>
      </c>
      <c r="R5">
        <v>11.045182</v>
      </c>
      <c r="S5">
        <v>9.6138359999999992</v>
      </c>
      <c r="T5">
        <v>1.3280909999999999</v>
      </c>
      <c r="U5">
        <v>2.9081419999999998</v>
      </c>
      <c r="V5" s="4">
        <f t="shared" si="8"/>
        <v>1.9390306705876836E-2</v>
      </c>
      <c r="W5" s="4">
        <f t="shared" si="0"/>
        <v>0.48152356429852949</v>
      </c>
      <c r="X5" s="4">
        <f t="shared" si="1"/>
        <v>2.1701641427216929E-2</v>
      </c>
      <c r="Y5" s="4">
        <f t="shared" si="2"/>
        <v>0.26851268271159029</v>
      </c>
      <c r="Z5" s="4">
        <f t="shared" si="3"/>
        <v>9.2669364904643448E-2</v>
      </c>
      <c r="AA5" s="4">
        <f t="shared" si="4"/>
        <v>8.0660334652466359E-2</v>
      </c>
      <c r="AB5" s="4">
        <f t="shared" si="5"/>
        <v>1.1142718110536595E-2</v>
      </c>
      <c r="AC5" s="4">
        <f t="shared" si="6"/>
        <v>2.4399387189139986E-2</v>
      </c>
      <c r="AD5">
        <v>0.26693625436152763</v>
      </c>
      <c r="AE5">
        <v>0.26452108651378248</v>
      </c>
      <c r="AF5">
        <v>136.69697199999999</v>
      </c>
      <c r="AG5">
        <v>147.570266</v>
      </c>
      <c r="AH5">
        <v>3.03478</v>
      </c>
      <c r="AI5">
        <v>3.9419026666666661</v>
      </c>
      <c r="AJ5">
        <v>66.682244499999996</v>
      </c>
      <c r="AK5">
        <v>71.702628333333337</v>
      </c>
      <c r="AL5">
        <v>2.3133499999999998</v>
      </c>
      <c r="AM5">
        <v>2.6032000000000002</v>
      </c>
      <c r="AN5">
        <v>36.412262499999997</v>
      </c>
      <c r="AO5">
        <v>38.789234999999998</v>
      </c>
      <c r="AP5">
        <v>13.173349999999999</v>
      </c>
      <c r="AQ5">
        <v>14.912596666666669</v>
      </c>
      <c r="AR5">
        <v>10.809730500000001</v>
      </c>
      <c r="AS5">
        <v>11.085293999999999</v>
      </c>
      <c r="AT5">
        <v>1.3417669999999999</v>
      </c>
      <c r="AU5">
        <v>1.494799666666667</v>
      </c>
      <c r="AV5">
        <v>2.9294875</v>
      </c>
      <c r="AW5">
        <v>3.0406096666666662</v>
      </c>
    </row>
    <row r="6" spans="1:49" x14ac:dyDescent="0.3">
      <c r="A6" s="1">
        <v>45320</v>
      </c>
      <c r="B6" t="s">
        <v>40</v>
      </c>
      <c r="C6">
        <v>4131.6899999999996</v>
      </c>
      <c r="D6">
        <v>3374.81</v>
      </c>
      <c r="E6">
        <v>756.88</v>
      </c>
      <c r="F6">
        <v>943.71774000000005</v>
      </c>
      <c r="G6">
        <v>172.33225999999999</v>
      </c>
      <c r="H6">
        <v>1116.05</v>
      </c>
      <c r="I6">
        <v>0.27011949105571809</v>
      </c>
      <c r="J6">
        <v>0.27963581357172701</v>
      </c>
      <c r="K6">
        <v>0.22768769157594329</v>
      </c>
      <c r="L6">
        <v>113.422032</v>
      </c>
      <c r="M6" s="5">
        <f t="shared" si="7"/>
        <v>2.7451728469464073E-2</v>
      </c>
      <c r="N6">
        <v>1.9067190000000001</v>
      </c>
      <c r="O6">
        <v>60.57996</v>
      </c>
      <c r="P6">
        <v>1.5127999999999999</v>
      </c>
      <c r="Q6">
        <v>26.873591000000001</v>
      </c>
      <c r="R6">
        <v>11.686861</v>
      </c>
      <c r="S6">
        <v>7.5588009999999999</v>
      </c>
      <c r="T6">
        <v>1.0409310000000001</v>
      </c>
      <c r="U6">
        <v>2.2623690000000001</v>
      </c>
      <c r="V6" s="4">
        <f t="shared" si="8"/>
        <v>1.6810834424126699E-2</v>
      </c>
      <c r="W6" s="4">
        <f t="shared" si="0"/>
        <v>0.5341110446689934</v>
      </c>
      <c r="X6" s="4">
        <f t="shared" si="1"/>
        <v>1.3337796663702868E-2</v>
      </c>
      <c r="Y6" s="4">
        <f t="shared" si="2"/>
        <v>0.23693448729608371</v>
      </c>
      <c r="Z6" s="4">
        <f t="shared" si="3"/>
        <v>0.10303872002575303</v>
      </c>
      <c r="AA6" s="4">
        <f t="shared" si="4"/>
        <v>6.6643145663269371E-2</v>
      </c>
      <c r="AB6" s="4">
        <f t="shared" si="5"/>
        <v>9.1775026566267136E-3</v>
      </c>
      <c r="AC6" s="4">
        <f t="shared" si="6"/>
        <v>1.9946468601444205E-2</v>
      </c>
      <c r="AD6">
        <v>0.2679483820166787</v>
      </c>
      <c r="AE6">
        <v>0.26799733325959108</v>
      </c>
      <c r="AF6">
        <v>116.3055865</v>
      </c>
      <c r="AG6">
        <v>128.9386586666667</v>
      </c>
      <c r="AH6">
        <v>2.1089164999999999</v>
      </c>
      <c r="AI6">
        <v>2.6587596666666671</v>
      </c>
      <c r="AJ6">
        <v>58.986169999999987</v>
      </c>
      <c r="AK6">
        <v>64.648149666666669</v>
      </c>
      <c r="AL6">
        <v>2.0497000000000001</v>
      </c>
      <c r="AM6">
        <v>2.0465</v>
      </c>
      <c r="AN6">
        <v>29.438693499999999</v>
      </c>
      <c r="AO6">
        <v>33.232705333333342</v>
      </c>
      <c r="AP6">
        <v>11.3660215</v>
      </c>
      <c r="AQ6">
        <v>12.677853666666669</v>
      </c>
      <c r="AR6">
        <v>8.5863184999999991</v>
      </c>
      <c r="AS6">
        <v>9.726087333333334</v>
      </c>
      <c r="AT6">
        <v>1.1845110000000001</v>
      </c>
      <c r="AU6">
        <v>1.241488333333334</v>
      </c>
      <c r="AV6">
        <v>2.5852555000000002</v>
      </c>
      <c r="AW6">
        <v>2.707114666666667</v>
      </c>
    </row>
    <row r="7" spans="1:49" x14ac:dyDescent="0.3">
      <c r="A7" s="1">
        <v>45327</v>
      </c>
      <c r="B7" t="s">
        <v>40</v>
      </c>
      <c r="C7">
        <v>3894.4639999999999</v>
      </c>
      <c r="D7">
        <v>3038.7139999999999</v>
      </c>
      <c r="E7">
        <v>855.75</v>
      </c>
      <c r="F7">
        <v>855.34169999999995</v>
      </c>
      <c r="G7">
        <v>191.94130000000001</v>
      </c>
      <c r="H7">
        <v>1047.2829999999999</v>
      </c>
      <c r="I7">
        <v>0.26891582513023621</v>
      </c>
      <c r="J7">
        <v>0.28148147538728552</v>
      </c>
      <c r="K7">
        <v>0.22429599766286881</v>
      </c>
      <c r="L7">
        <v>85.838486000000003</v>
      </c>
      <c r="M7" s="5">
        <f t="shared" si="7"/>
        <v>2.2041155342558051E-2</v>
      </c>
      <c r="N7">
        <v>1.5024630000000001</v>
      </c>
      <c r="O7">
        <v>40.087054000000002</v>
      </c>
      <c r="P7">
        <v>1.9244000000000001</v>
      </c>
      <c r="Q7">
        <v>23.671012999999999</v>
      </c>
      <c r="R7">
        <v>8.0108620000000013</v>
      </c>
      <c r="S7">
        <v>7.8354460000000001</v>
      </c>
      <c r="T7">
        <v>0.758135</v>
      </c>
      <c r="U7">
        <v>2.0491130000000002</v>
      </c>
      <c r="V7" s="4">
        <f t="shared" si="8"/>
        <v>1.7503372554823485E-2</v>
      </c>
      <c r="W7" s="4">
        <f t="shared" si="0"/>
        <v>0.46700560398980012</v>
      </c>
      <c r="X7" s="4">
        <f t="shared" si="1"/>
        <v>2.241884834734853E-2</v>
      </c>
      <c r="Y7" s="4">
        <f t="shared" si="2"/>
        <v>0.27576223793136329</v>
      </c>
      <c r="Z7" s="4">
        <f t="shared" si="3"/>
        <v>9.3324828678828298E-2</v>
      </c>
      <c r="AA7" s="4">
        <f t="shared" si="4"/>
        <v>9.1281269802452006E-2</v>
      </c>
      <c r="AB7" s="4">
        <f t="shared" si="5"/>
        <v>8.8321105756688206E-3</v>
      </c>
      <c r="AC7" s="4">
        <f t="shared" si="6"/>
        <v>2.3871728119715441E-2</v>
      </c>
      <c r="AD7">
        <v>0.26951765809297717</v>
      </c>
      <c r="AE7">
        <v>0.26827086305453107</v>
      </c>
      <c r="AF7">
        <v>99.630259000000024</v>
      </c>
      <c r="AG7">
        <v>106.1498863333333</v>
      </c>
      <c r="AH7">
        <v>1.704591</v>
      </c>
      <c r="AI7">
        <v>1.906765333333333</v>
      </c>
      <c r="AJ7">
        <v>50.333506999999997</v>
      </c>
      <c r="AK7">
        <v>52.686464666666673</v>
      </c>
      <c r="AL7">
        <v>1.7185999999999999</v>
      </c>
      <c r="AM7">
        <v>2.0079333333333329</v>
      </c>
      <c r="AN7">
        <v>25.272302</v>
      </c>
      <c r="AO7">
        <v>27.516133333333329</v>
      </c>
      <c r="AP7">
        <v>9.8488615000000017</v>
      </c>
      <c r="AQ7">
        <v>10.247635000000001</v>
      </c>
      <c r="AR7">
        <v>7.6971235</v>
      </c>
      <c r="AS7">
        <v>8.3360276666666664</v>
      </c>
      <c r="AT7">
        <v>0.89953300000000003</v>
      </c>
      <c r="AU7">
        <v>1.0423856666666671</v>
      </c>
      <c r="AV7">
        <v>2.1557409999999999</v>
      </c>
      <c r="AW7">
        <v>2.4065413333333332</v>
      </c>
    </row>
    <row r="8" spans="1:49" x14ac:dyDescent="0.3">
      <c r="A8" s="1">
        <v>45334</v>
      </c>
      <c r="B8" t="s">
        <v>40</v>
      </c>
      <c r="C8">
        <v>4714.9260000000004</v>
      </c>
      <c r="D8">
        <v>3895.1060000000002</v>
      </c>
      <c r="E8">
        <v>819.82</v>
      </c>
      <c r="F8">
        <v>1022.88785</v>
      </c>
      <c r="G8">
        <v>229.53915000000001</v>
      </c>
      <c r="H8">
        <v>1252.4269999999999</v>
      </c>
      <c r="I8">
        <v>0.26563025591493911</v>
      </c>
      <c r="J8">
        <v>0.26260847586689562</v>
      </c>
      <c r="K8">
        <v>0.27998725329950469</v>
      </c>
      <c r="L8">
        <v>107.47474699999999</v>
      </c>
      <c r="M8" s="5">
        <f t="shared" si="7"/>
        <v>2.279457768796371E-2</v>
      </c>
      <c r="N8">
        <v>1.6335459999999999</v>
      </c>
      <c r="O8">
        <v>49.067428999999997</v>
      </c>
      <c r="P8">
        <v>5.0757000000000003</v>
      </c>
      <c r="Q8">
        <v>30.000402000000001</v>
      </c>
      <c r="R8">
        <v>9.0215169999999993</v>
      </c>
      <c r="S8">
        <v>9.119059</v>
      </c>
      <c r="T8">
        <v>0.96572599999999997</v>
      </c>
      <c r="U8">
        <v>2.5913680000000001</v>
      </c>
      <c r="V8" s="4">
        <f t="shared" si="8"/>
        <v>1.5199347247591102E-2</v>
      </c>
      <c r="W8" s="4">
        <f t="shared" si="0"/>
        <v>0.45654844853926474</v>
      </c>
      <c r="X8" s="4">
        <f t="shared" si="1"/>
        <v>4.722690810335195E-2</v>
      </c>
      <c r="Y8" s="4">
        <f t="shared" si="2"/>
        <v>0.2791390799924377</v>
      </c>
      <c r="Z8" s="4">
        <f t="shared" si="3"/>
        <v>8.3940807043723489E-2</v>
      </c>
      <c r="AA8" s="4">
        <f t="shared" si="4"/>
        <v>8.4848387686830284E-2</v>
      </c>
      <c r="AB8" s="4">
        <f t="shared" si="5"/>
        <v>8.9856084983386837E-3</v>
      </c>
      <c r="AC8" s="4">
        <f t="shared" si="6"/>
        <v>2.411141288846207E-2</v>
      </c>
      <c r="AD8">
        <v>0.2672730405225876</v>
      </c>
      <c r="AE8">
        <v>0.26822185736696441</v>
      </c>
      <c r="AF8">
        <v>96.656616500000013</v>
      </c>
      <c r="AG8">
        <v>102.2450883333333</v>
      </c>
      <c r="AH8">
        <v>1.5680045</v>
      </c>
      <c r="AI8">
        <v>1.6809093333333329</v>
      </c>
      <c r="AJ8">
        <v>44.577241499999992</v>
      </c>
      <c r="AK8">
        <v>49.911481000000002</v>
      </c>
      <c r="AL8">
        <v>3.5000499999999999</v>
      </c>
      <c r="AM8">
        <v>2.8376333333333328</v>
      </c>
      <c r="AN8">
        <v>26.835707500000002</v>
      </c>
      <c r="AO8">
        <v>26.848335333333331</v>
      </c>
      <c r="AP8">
        <v>8.5161894999999994</v>
      </c>
      <c r="AQ8">
        <v>9.5730800000000009</v>
      </c>
      <c r="AR8">
        <v>8.4772525000000005</v>
      </c>
      <c r="AS8">
        <v>8.1711019999999994</v>
      </c>
      <c r="AT8">
        <v>0.86193049999999993</v>
      </c>
      <c r="AU8">
        <v>0.92159733333333327</v>
      </c>
      <c r="AV8">
        <v>2.3202405000000002</v>
      </c>
      <c r="AW8">
        <v>2.3009499999999998</v>
      </c>
    </row>
    <row r="9" spans="1:49" x14ac:dyDescent="0.3">
      <c r="A9" s="1">
        <v>45341</v>
      </c>
      <c r="B9" t="s">
        <v>40</v>
      </c>
      <c r="C9">
        <v>5112.7380000000003</v>
      </c>
      <c r="D9">
        <v>4375.5280000000002</v>
      </c>
      <c r="E9">
        <v>737.21</v>
      </c>
      <c r="F9">
        <v>1068.9184399999999</v>
      </c>
      <c r="G9">
        <v>239.86856</v>
      </c>
      <c r="H9">
        <v>1308.787</v>
      </c>
      <c r="I9">
        <v>0.25598554042863142</v>
      </c>
      <c r="J9">
        <v>0.2442947319729184</v>
      </c>
      <c r="K9">
        <v>0.32537344854247768</v>
      </c>
      <c r="L9">
        <v>122.546854</v>
      </c>
      <c r="M9" s="5">
        <f t="shared" si="7"/>
        <v>2.3968928976998233E-2</v>
      </c>
      <c r="N9">
        <v>2.3743210000000001</v>
      </c>
      <c r="O9">
        <v>59.568207999999998</v>
      </c>
      <c r="P9">
        <v>4.7946</v>
      </c>
      <c r="Q9">
        <v>32.947411000000002</v>
      </c>
      <c r="R9">
        <v>9.6854209999999998</v>
      </c>
      <c r="S9">
        <v>9.5638059999999996</v>
      </c>
      <c r="T9">
        <v>0.86610399999999998</v>
      </c>
      <c r="U9">
        <v>2.7469830000000002</v>
      </c>
      <c r="V9" s="4">
        <f t="shared" si="8"/>
        <v>1.9374801739096462E-2</v>
      </c>
      <c r="W9" s="4">
        <f t="shared" si="0"/>
        <v>0.48608516706597787</v>
      </c>
      <c r="X9" s="4">
        <f t="shared" si="1"/>
        <v>3.9124627385375393E-2</v>
      </c>
      <c r="Y9" s="4">
        <f t="shared" si="2"/>
        <v>0.26885562480453395</v>
      </c>
      <c r="Z9" s="4">
        <f t="shared" si="3"/>
        <v>7.9034432005900379E-2</v>
      </c>
      <c r="AA9" s="4">
        <f t="shared" si="4"/>
        <v>7.8042036068914508E-2</v>
      </c>
      <c r="AB9" s="4">
        <f t="shared" si="5"/>
        <v>7.0675335329293725E-3</v>
      </c>
      <c r="AC9" s="4">
        <f t="shared" si="6"/>
        <v>2.2415777397272071E-2</v>
      </c>
      <c r="AD9">
        <v>0.26080789817178518</v>
      </c>
      <c r="AE9">
        <v>0.26351054049126887</v>
      </c>
      <c r="AF9">
        <v>115.0108005</v>
      </c>
      <c r="AG9">
        <v>105.2866956666667</v>
      </c>
      <c r="AH9">
        <v>2.0039335</v>
      </c>
      <c r="AI9">
        <v>1.8367766666666669</v>
      </c>
      <c r="AJ9">
        <v>54.317818499999987</v>
      </c>
      <c r="AK9">
        <v>49.574230333333333</v>
      </c>
      <c r="AL9">
        <v>4.9351500000000001</v>
      </c>
      <c r="AM9">
        <v>3.931566666666666</v>
      </c>
      <c r="AN9">
        <v>31.473906499999998</v>
      </c>
      <c r="AO9">
        <v>28.872941999999998</v>
      </c>
      <c r="AP9">
        <v>9.3534690000000005</v>
      </c>
      <c r="AQ9">
        <v>8.9059333333333317</v>
      </c>
      <c r="AR9">
        <v>9.3414324999999998</v>
      </c>
      <c r="AS9">
        <v>8.8394370000000002</v>
      </c>
      <c r="AT9">
        <v>0.91591500000000003</v>
      </c>
      <c r="AU9">
        <v>0.86332166666666665</v>
      </c>
      <c r="AV9">
        <v>2.6691755000000001</v>
      </c>
      <c r="AW9">
        <v>2.462488</v>
      </c>
    </row>
    <row r="10" spans="1:49" x14ac:dyDescent="0.3">
      <c r="A10" s="1">
        <v>45348</v>
      </c>
      <c r="B10" t="s">
        <v>40</v>
      </c>
      <c r="C10">
        <v>3432.5990000000002</v>
      </c>
      <c r="D10">
        <v>2667.9189999999999</v>
      </c>
      <c r="E10">
        <v>764.68</v>
      </c>
      <c r="F10">
        <v>674.06353000000001</v>
      </c>
      <c r="G10">
        <v>158.83447000000001</v>
      </c>
      <c r="H10">
        <v>832.89800000000002</v>
      </c>
      <c r="I10">
        <v>0.24264354793554391</v>
      </c>
      <c r="J10">
        <v>0.25265517056552322</v>
      </c>
      <c r="K10">
        <v>0.20771364492336669</v>
      </c>
      <c r="L10">
        <v>79.761662999999999</v>
      </c>
      <c r="M10" s="5">
        <f t="shared" si="7"/>
        <v>2.3236522238688526E-2</v>
      </c>
      <c r="N10">
        <v>1.4121109999999999</v>
      </c>
      <c r="O10">
        <v>38.539420999999997</v>
      </c>
      <c r="P10">
        <v>2.1932</v>
      </c>
      <c r="Q10">
        <v>22.042157</v>
      </c>
      <c r="R10">
        <v>6.8962750000000002</v>
      </c>
      <c r="S10">
        <v>6.3423550000000004</v>
      </c>
      <c r="T10">
        <v>0.69755</v>
      </c>
      <c r="U10">
        <v>1.6385940000000001</v>
      </c>
      <c r="V10" s="4">
        <f t="shared" si="8"/>
        <v>1.7704131870971647E-2</v>
      </c>
      <c r="W10" s="4">
        <f t="shared" si="0"/>
        <v>0.48318226514409557</v>
      </c>
      <c r="X10" s="4">
        <f t="shared" si="1"/>
        <v>2.7496919165288718E-2</v>
      </c>
      <c r="Y10" s="4">
        <f t="shared" si="2"/>
        <v>0.27635026867481438</v>
      </c>
      <c r="Z10" s="4">
        <f t="shared" si="3"/>
        <v>8.6461023261262746E-2</v>
      </c>
      <c r="AA10" s="4">
        <f t="shared" si="4"/>
        <v>7.9516333554880872E-2</v>
      </c>
      <c r="AB10" s="4">
        <f t="shared" si="5"/>
        <v>8.7454294928630064E-3</v>
      </c>
      <c r="AC10" s="4">
        <f t="shared" si="6"/>
        <v>2.0543628835823047E-2</v>
      </c>
      <c r="AD10">
        <v>0.24931454418208759</v>
      </c>
      <c r="AE10">
        <v>0.25475311475970469</v>
      </c>
      <c r="AF10">
        <v>101.1542585</v>
      </c>
      <c r="AG10">
        <v>103.261088</v>
      </c>
      <c r="AH10">
        <v>1.893216</v>
      </c>
      <c r="AI10">
        <v>1.806659333333333</v>
      </c>
      <c r="AJ10">
        <v>49.053814499999987</v>
      </c>
      <c r="AK10">
        <v>49.058352666666657</v>
      </c>
      <c r="AL10">
        <v>3.4939</v>
      </c>
      <c r="AM10">
        <v>4.0211666666666668</v>
      </c>
      <c r="AN10">
        <v>27.494783999999999</v>
      </c>
      <c r="AO10">
        <v>28.329989999999999</v>
      </c>
      <c r="AP10">
        <v>8.2908480000000004</v>
      </c>
      <c r="AQ10">
        <v>8.5344043333333328</v>
      </c>
      <c r="AR10">
        <v>7.9530805000000004</v>
      </c>
      <c r="AS10">
        <v>8.3417399999999997</v>
      </c>
      <c r="AT10">
        <v>0.78182700000000005</v>
      </c>
      <c r="AU10">
        <v>0.84312666666666658</v>
      </c>
      <c r="AV10">
        <v>2.1927884999999998</v>
      </c>
      <c r="AW10">
        <v>2.3256483333333331</v>
      </c>
    </row>
    <row r="11" spans="1:49" x14ac:dyDescent="0.3">
      <c r="A11" s="1">
        <v>45355</v>
      </c>
      <c r="B11" t="s">
        <v>40</v>
      </c>
      <c r="C11">
        <v>3293.5990000000002</v>
      </c>
      <c r="D11">
        <v>2528.8090000000002</v>
      </c>
      <c r="E11">
        <v>764.79</v>
      </c>
      <c r="F11">
        <v>663.71354999999994</v>
      </c>
      <c r="G11">
        <v>179.80045000000001</v>
      </c>
      <c r="H11">
        <v>843.51400000000001</v>
      </c>
      <c r="I11">
        <v>0.25610707314399839</v>
      </c>
      <c r="J11">
        <v>0.26246092528142689</v>
      </c>
      <c r="K11">
        <v>0.23509780462610649</v>
      </c>
      <c r="L11">
        <v>72.145194000000004</v>
      </c>
      <c r="M11" s="5">
        <f t="shared" si="7"/>
        <v>2.1904668418954464E-2</v>
      </c>
      <c r="N11">
        <v>1.522651</v>
      </c>
      <c r="O11">
        <v>29.983810999999999</v>
      </c>
      <c r="P11">
        <v>2.5348000000000002</v>
      </c>
      <c r="Q11">
        <v>19.853866</v>
      </c>
      <c r="R11">
        <v>9.6741869999999999</v>
      </c>
      <c r="S11">
        <v>6.4397399999999996</v>
      </c>
      <c r="T11">
        <v>0.61454599999999993</v>
      </c>
      <c r="U11">
        <v>1.521593</v>
      </c>
      <c r="V11" s="4">
        <f t="shared" si="8"/>
        <v>2.1105369818535658E-2</v>
      </c>
      <c r="W11" s="4">
        <f t="shared" si="0"/>
        <v>0.41560371990960338</v>
      </c>
      <c r="X11" s="4">
        <f t="shared" si="1"/>
        <v>3.5134703498059763E-2</v>
      </c>
      <c r="Y11" s="4">
        <f t="shared" si="2"/>
        <v>0.27519318889072497</v>
      </c>
      <c r="Z11" s="4">
        <f t="shared" si="3"/>
        <v>0.13409329802342759</v>
      </c>
      <c r="AA11" s="4">
        <f t="shared" si="4"/>
        <v>8.9260831428355419E-2</v>
      </c>
      <c r="AB11" s="4">
        <f t="shared" si="5"/>
        <v>8.5181834842664624E-3</v>
      </c>
      <c r="AC11" s="4">
        <f t="shared" si="6"/>
        <v>2.1090704947026685E-2</v>
      </c>
      <c r="AD11">
        <v>0.24937531053977119</v>
      </c>
      <c r="AE11">
        <v>0.25157872050272451</v>
      </c>
      <c r="AF11">
        <v>75.953428500000015</v>
      </c>
      <c r="AG11">
        <v>91.484570333333338</v>
      </c>
      <c r="AH11">
        <v>1.467381</v>
      </c>
      <c r="AI11">
        <v>1.769694333333333</v>
      </c>
      <c r="AJ11">
        <v>34.261615999999989</v>
      </c>
      <c r="AK11">
        <v>42.697146666666661</v>
      </c>
      <c r="AL11">
        <v>2.3639999999999999</v>
      </c>
      <c r="AM11">
        <v>3.1741999999999999</v>
      </c>
      <c r="AN11">
        <v>20.9480115</v>
      </c>
      <c r="AO11">
        <v>24.94781133333333</v>
      </c>
      <c r="AP11">
        <v>8.2852309999999996</v>
      </c>
      <c r="AQ11">
        <v>8.7519609999999997</v>
      </c>
      <c r="AR11">
        <v>6.3910475000000009</v>
      </c>
      <c r="AS11">
        <v>7.4486336666666668</v>
      </c>
      <c r="AT11">
        <v>0.65604799999999996</v>
      </c>
      <c r="AU11">
        <v>0.72606666666666664</v>
      </c>
      <c r="AV11">
        <v>1.5800935</v>
      </c>
      <c r="AW11">
        <v>1.969056666666666</v>
      </c>
    </row>
    <row r="12" spans="1:49" x14ac:dyDescent="0.3">
      <c r="A12" s="1">
        <v>45362</v>
      </c>
      <c r="B12" t="s">
        <v>40</v>
      </c>
      <c r="C12">
        <v>5116.7879999999996</v>
      </c>
      <c r="D12">
        <v>4122.7879999999996</v>
      </c>
      <c r="E12">
        <v>994</v>
      </c>
      <c r="F12">
        <v>1050.40074</v>
      </c>
      <c r="G12">
        <v>284.55426</v>
      </c>
      <c r="H12">
        <v>1334.9549999999999</v>
      </c>
      <c r="I12">
        <v>0.2608970705841242</v>
      </c>
      <c r="J12">
        <v>0.25477922706673251</v>
      </c>
      <c r="K12">
        <v>0.2862718913480885</v>
      </c>
      <c r="L12">
        <v>116.80095900000001</v>
      </c>
      <c r="M12" s="5">
        <f t="shared" si="7"/>
        <v>2.2827007685290071E-2</v>
      </c>
      <c r="N12">
        <v>2.874136</v>
      </c>
      <c r="O12">
        <v>54.411155000000001</v>
      </c>
      <c r="P12">
        <v>4.4592999999999998</v>
      </c>
      <c r="Q12">
        <v>32.951694000000003</v>
      </c>
      <c r="R12">
        <v>9.9847169999999998</v>
      </c>
      <c r="S12">
        <v>8.6436030000000006</v>
      </c>
      <c r="T12">
        <v>0.956044</v>
      </c>
      <c r="U12">
        <v>2.5203099999999998</v>
      </c>
      <c r="V12" s="4">
        <f t="shared" si="8"/>
        <v>2.4607126727444077E-2</v>
      </c>
      <c r="W12" s="4">
        <f t="shared" si="0"/>
        <v>0.46584510491904435</v>
      </c>
      <c r="X12" s="4">
        <f t="shared" si="1"/>
        <v>3.8178624886119297E-2</v>
      </c>
      <c r="Y12" s="4">
        <f t="shared" si="2"/>
        <v>0.2821183514426453</v>
      </c>
      <c r="Z12" s="4">
        <f t="shared" si="3"/>
        <v>8.5484888869790873E-2</v>
      </c>
      <c r="AA12" s="4">
        <f t="shared" si="4"/>
        <v>7.4002842733508725E-2</v>
      </c>
      <c r="AB12" s="4">
        <f t="shared" si="5"/>
        <v>8.1852410133036665E-3</v>
      </c>
      <c r="AC12" s="4">
        <f t="shared" si="6"/>
        <v>2.1577819408143725E-2</v>
      </c>
      <c r="AD12">
        <v>0.25850207186406132</v>
      </c>
      <c r="AE12">
        <v>0.25321589722122217</v>
      </c>
      <c r="AF12">
        <v>94.473076500000019</v>
      </c>
      <c r="AG12">
        <v>89.569272000000012</v>
      </c>
      <c r="AH12">
        <v>2.1983934999999999</v>
      </c>
      <c r="AI12">
        <v>1.9362993333333329</v>
      </c>
      <c r="AJ12">
        <v>42.197482999999991</v>
      </c>
      <c r="AK12">
        <v>40.978129000000003</v>
      </c>
      <c r="AL12">
        <v>3.4970500000000002</v>
      </c>
      <c r="AM12">
        <v>3.0624333333333329</v>
      </c>
      <c r="AN12">
        <v>26.40278</v>
      </c>
      <c r="AO12">
        <v>24.949238999999999</v>
      </c>
      <c r="AP12">
        <v>9.8294519999999999</v>
      </c>
      <c r="AQ12">
        <v>8.8517263333333336</v>
      </c>
      <c r="AR12">
        <v>7.5416714999999996</v>
      </c>
      <c r="AS12">
        <v>7.1418993333333338</v>
      </c>
      <c r="AT12">
        <v>0.78529499999999997</v>
      </c>
      <c r="AU12">
        <v>0.75604666666666664</v>
      </c>
      <c r="AV12">
        <v>2.0209514999999998</v>
      </c>
      <c r="AW12">
        <v>1.893499</v>
      </c>
    </row>
    <row r="13" spans="1:49" x14ac:dyDescent="0.3">
      <c r="A13" s="1">
        <v>45369</v>
      </c>
      <c r="B13" t="s">
        <v>40</v>
      </c>
      <c r="C13">
        <v>4415.808</v>
      </c>
      <c r="D13">
        <v>3559.9079999999999</v>
      </c>
      <c r="E13">
        <v>855.9</v>
      </c>
      <c r="F13">
        <v>908.12684000000002</v>
      </c>
      <c r="G13">
        <v>246.01215999999999</v>
      </c>
      <c r="H13">
        <v>1154.1389999999999</v>
      </c>
      <c r="I13">
        <v>0.26136530392625762</v>
      </c>
      <c r="J13">
        <v>0.25509840141936252</v>
      </c>
      <c r="K13">
        <v>0.28743096156093001</v>
      </c>
      <c r="L13">
        <v>100.019576</v>
      </c>
      <c r="M13" s="5">
        <f t="shared" si="7"/>
        <v>2.2650345304868327E-2</v>
      </c>
      <c r="N13">
        <v>1.9219580000000001</v>
      </c>
      <c r="O13">
        <v>48.486499000000002</v>
      </c>
      <c r="P13">
        <v>3.6446000000000001</v>
      </c>
      <c r="Q13">
        <v>28.255233</v>
      </c>
      <c r="R13">
        <v>7.7710119999999998</v>
      </c>
      <c r="S13">
        <v>7.2229260000000002</v>
      </c>
      <c r="T13">
        <v>0.73713499999999998</v>
      </c>
      <c r="U13">
        <v>1.980213</v>
      </c>
      <c r="V13" s="4">
        <f t="shared" si="8"/>
        <v>1.9215818311407361E-2</v>
      </c>
      <c r="W13" s="4">
        <f t="shared" si="0"/>
        <v>0.48477009140690619</v>
      </c>
      <c r="X13" s="4">
        <f t="shared" si="1"/>
        <v>3.6438866727449434E-2</v>
      </c>
      <c r="Y13" s="4">
        <f t="shared" si="2"/>
        <v>0.28249702838172397</v>
      </c>
      <c r="Z13" s="4">
        <f t="shared" si="3"/>
        <v>7.7694910444331411E-2</v>
      </c>
      <c r="AA13" s="4">
        <f t="shared" si="4"/>
        <v>7.2215123167488737E-2</v>
      </c>
      <c r="AB13" s="4">
        <f t="shared" si="5"/>
        <v>7.3699072669534214E-3</v>
      </c>
      <c r="AC13" s="4">
        <f t="shared" si="6"/>
        <v>1.9798254293739458E-2</v>
      </c>
      <c r="AD13">
        <v>0.26113118725519091</v>
      </c>
      <c r="AE13">
        <v>0.25945648255146009</v>
      </c>
      <c r="AF13">
        <v>108.4102675</v>
      </c>
      <c r="AG13">
        <v>96.32190966666667</v>
      </c>
      <c r="AH13">
        <v>2.398047</v>
      </c>
      <c r="AI13">
        <v>2.1062483333333328</v>
      </c>
      <c r="AJ13">
        <v>51.448826999999987</v>
      </c>
      <c r="AK13">
        <v>44.293821666666673</v>
      </c>
      <c r="AL13">
        <v>4.0519500000000006</v>
      </c>
      <c r="AM13">
        <v>3.5462333333333329</v>
      </c>
      <c r="AN13">
        <v>30.6034635</v>
      </c>
      <c r="AO13">
        <v>27.02026433333333</v>
      </c>
      <c r="AP13">
        <v>8.8778645000000012</v>
      </c>
      <c r="AQ13">
        <v>9.1433053333333323</v>
      </c>
      <c r="AR13">
        <v>7.9332644999999999</v>
      </c>
      <c r="AS13">
        <v>7.4354230000000001</v>
      </c>
      <c r="AT13">
        <v>0.84658949999999999</v>
      </c>
      <c r="AU13">
        <v>0.76924166666666671</v>
      </c>
      <c r="AV13">
        <v>2.2502615000000001</v>
      </c>
      <c r="AW13">
        <v>2.0073720000000002</v>
      </c>
    </row>
    <row r="14" spans="1:49" x14ac:dyDescent="0.3">
      <c r="A14" s="1">
        <v>45376</v>
      </c>
      <c r="B14" t="s">
        <v>40</v>
      </c>
      <c r="C14">
        <v>3412.3980000000001</v>
      </c>
      <c r="D14">
        <v>2566.1579999999999</v>
      </c>
      <c r="E14">
        <v>846.24</v>
      </c>
      <c r="F14">
        <v>704.36741000000006</v>
      </c>
      <c r="G14">
        <v>190.81359</v>
      </c>
      <c r="H14">
        <v>895.18100000000004</v>
      </c>
      <c r="I14">
        <v>0.26233194369472729</v>
      </c>
      <c r="J14">
        <v>0.27448325863021689</v>
      </c>
      <c r="K14">
        <v>0.22548401162790699</v>
      </c>
      <c r="L14">
        <v>75.955075000000008</v>
      </c>
      <c r="M14" s="5">
        <f t="shared" si="7"/>
        <v>2.2258562746783936E-2</v>
      </c>
      <c r="N14">
        <v>1.1589259999999999</v>
      </c>
      <c r="O14">
        <v>35.339596999999998</v>
      </c>
      <c r="P14">
        <v>2.7145999999999999</v>
      </c>
      <c r="Q14">
        <v>21.568207999999998</v>
      </c>
      <c r="R14">
        <v>6.1671839999999998</v>
      </c>
      <c r="S14">
        <v>6.7693009999999996</v>
      </c>
      <c r="T14">
        <v>0.59432499999999999</v>
      </c>
      <c r="U14">
        <v>1.6429339999999999</v>
      </c>
      <c r="V14" s="4">
        <f t="shared" si="8"/>
        <v>1.5258045627629224E-2</v>
      </c>
      <c r="W14" s="4">
        <f t="shared" si="0"/>
        <v>0.46526972687473478</v>
      </c>
      <c r="X14" s="4">
        <f t="shared" si="1"/>
        <v>3.5739547357434634E-2</v>
      </c>
      <c r="Y14" s="4">
        <f t="shared" si="2"/>
        <v>0.28396006455131534</v>
      </c>
      <c r="Z14" s="4">
        <f t="shared" si="3"/>
        <v>8.1195153845875334E-2</v>
      </c>
      <c r="AA14" s="4">
        <f t="shared" si="4"/>
        <v>8.9122431911231717E-2</v>
      </c>
      <c r="AB14" s="4">
        <f t="shared" si="5"/>
        <v>7.8246911085269807E-3</v>
      </c>
      <c r="AC14" s="4">
        <f t="shared" si="6"/>
        <v>2.1630338723251867E-2</v>
      </c>
      <c r="AD14">
        <v>0.26184862381049251</v>
      </c>
      <c r="AE14">
        <v>0.26153143940170298</v>
      </c>
      <c r="AF14">
        <v>87.987325500000026</v>
      </c>
      <c r="AG14">
        <v>97.591870000000014</v>
      </c>
      <c r="AH14">
        <v>1.5404420000000001</v>
      </c>
      <c r="AI14">
        <v>1.985006666666667</v>
      </c>
      <c r="AJ14">
        <v>41.913048000000003</v>
      </c>
      <c r="AK14">
        <v>46.079083666666662</v>
      </c>
      <c r="AL14">
        <v>3.1796000000000011</v>
      </c>
      <c r="AM14">
        <v>3.6061666666666659</v>
      </c>
      <c r="AN14">
        <v>24.911720500000001</v>
      </c>
      <c r="AO14">
        <v>27.591711666666669</v>
      </c>
      <c r="AP14">
        <v>6.9690980000000007</v>
      </c>
      <c r="AQ14">
        <v>7.9743043333333334</v>
      </c>
      <c r="AR14">
        <v>6.996113499999999</v>
      </c>
      <c r="AS14">
        <v>7.5452766666666662</v>
      </c>
      <c r="AT14">
        <v>0.66572999999999993</v>
      </c>
      <c r="AU14">
        <v>0.76250133333333336</v>
      </c>
      <c r="AV14">
        <v>1.8115734999999999</v>
      </c>
      <c r="AW14">
        <v>2.0478190000000001</v>
      </c>
    </row>
    <row r="15" spans="1:49" x14ac:dyDescent="0.3">
      <c r="A15" s="1">
        <v>45383</v>
      </c>
      <c r="B15" t="s">
        <v>40</v>
      </c>
      <c r="C15">
        <v>4497.433</v>
      </c>
      <c r="D15">
        <v>3643.893</v>
      </c>
      <c r="E15">
        <v>853.54</v>
      </c>
      <c r="F15">
        <v>924.74918000000002</v>
      </c>
      <c r="G15">
        <v>228.98982000000001</v>
      </c>
      <c r="H15">
        <v>1153.739</v>
      </c>
      <c r="I15">
        <v>0.25653278214483682</v>
      </c>
      <c r="J15">
        <v>0.25378055283182033</v>
      </c>
      <c r="K15">
        <v>0.26828247065163913</v>
      </c>
      <c r="L15">
        <v>94.988676999999996</v>
      </c>
      <c r="M15" s="5">
        <f t="shared" si="7"/>
        <v>2.1120643042375504E-2</v>
      </c>
      <c r="N15">
        <v>1.4623630000000001</v>
      </c>
      <c r="O15">
        <v>39.439825999999996</v>
      </c>
      <c r="P15">
        <v>3.5175000000000001</v>
      </c>
      <c r="Q15">
        <v>30.918953999999999</v>
      </c>
      <c r="R15">
        <v>8.0465080000000011</v>
      </c>
      <c r="S15">
        <v>8.4730249999999998</v>
      </c>
      <c r="T15">
        <v>1.0484249999999999</v>
      </c>
      <c r="U15">
        <v>2.0820759999999998</v>
      </c>
      <c r="V15" s="4">
        <f t="shared" si="8"/>
        <v>1.539512967424528E-2</v>
      </c>
      <c r="W15" s="4">
        <f t="shared" si="0"/>
        <v>0.41520555128902364</v>
      </c>
      <c r="X15" s="4">
        <f t="shared" si="1"/>
        <v>3.7030729462628482E-2</v>
      </c>
      <c r="Y15" s="4">
        <f t="shared" si="2"/>
        <v>0.3255014700331072</v>
      </c>
      <c r="Z15" s="4">
        <f t="shared" si="3"/>
        <v>8.4710180772388288E-2</v>
      </c>
      <c r="AA15" s="4">
        <f t="shared" si="4"/>
        <v>8.9200368587089601E-2</v>
      </c>
      <c r="AB15" s="4">
        <f t="shared" si="5"/>
        <v>1.1037368169681951E-2</v>
      </c>
      <c r="AC15" s="4">
        <f t="shared" si="6"/>
        <v>2.191920201183558E-2</v>
      </c>
      <c r="AD15">
        <v>0.25943236291978211</v>
      </c>
      <c r="AE15">
        <v>0.26007667658860723</v>
      </c>
      <c r="AF15">
        <v>85.471876000000009</v>
      </c>
      <c r="AG15">
        <v>90.321109333333354</v>
      </c>
      <c r="AH15">
        <v>1.3106445</v>
      </c>
      <c r="AI15">
        <v>1.514415666666667</v>
      </c>
      <c r="AJ15">
        <v>37.389711499999997</v>
      </c>
      <c r="AK15">
        <v>41.088640666666663</v>
      </c>
      <c r="AL15">
        <v>3.11605</v>
      </c>
      <c r="AM15">
        <v>3.2922333333333329</v>
      </c>
      <c r="AN15">
        <v>26.243580999999999</v>
      </c>
      <c r="AO15">
        <v>26.91413166666667</v>
      </c>
      <c r="AP15">
        <v>7.1068460000000009</v>
      </c>
      <c r="AQ15">
        <v>7.3282346666666669</v>
      </c>
      <c r="AR15">
        <v>7.6211629999999992</v>
      </c>
      <c r="AS15">
        <v>7.4884173333333326</v>
      </c>
      <c r="AT15">
        <v>0.82137499999999997</v>
      </c>
      <c r="AU15">
        <v>0.79329499999999997</v>
      </c>
      <c r="AV15">
        <v>1.8625050000000001</v>
      </c>
      <c r="AW15">
        <v>1.9017409999999999</v>
      </c>
    </row>
    <row r="16" spans="1:49" x14ac:dyDescent="0.3">
      <c r="A16" s="1">
        <v>45390</v>
      </c>
      <c r="B16" t="s">
        <v>40</v>
      </c>
      <c r="C16">
        <v>5253.2179999999998</v>
      </c>
      <c r="D16">
        <v>4211.2280000000001</v>
      </c>
      <c r="E16">
        <v>1041.99</v>
      </c>
      <c r="F16">
        <v>1077.0627400000001</v>
      </c>
      <c r="G16">
        <v>266.70625999999999</v>
      </c>
      <c r="H16">
        <v>1343.769</v>
      </c>
      <c r="I16">
        <v>0.25579920726686012</v>
      </c>
      <c r="J16">
        <v>0.25575977838293251</v>
      </c>
      <c r="K16">
        <v>0.25595856006295642</v>
      </c>
      <c r="L16">
        <v>121.949303</v>
      </c>
      <c r="M16" s="5">
        <f t="shared" si="7"/>
        <v>2.3214209461705188E-2</v>
      </c>
      <c r="N16">
        <v>2.242375</v>
      </c>
      <c r="O16">
        <v>56.488351999999999</v>
      </c>
      <c r="P16">
        <v>3.5731999999999999</v>
      </c>
      <c r="Q16">
        <v>35.647370000000002</v>
      </c>
      <c r="R16">
        <v>11.882762</v>
      </c>
      <c r="S16">
        <v>8.2277109999999993</v>
      </c>
      <c r="T16">
        <v>1.214415</v>
      </c>
      <c r="U16">
        <v>2.6731180000000001</v>
      </c>
      <c r="V16" s="4">
        <f t="shared" si="8"/>
        <v>1.838776397106591E-2</v>
      </c>
      <c r="W16" s="4">
        <f t="shared" si="0"/>
        <v>0.46321176595818675</v>
      </c>
      <c r="X16" s="4">
        <f t="shared" si="1"/>
        <v>2.93007004722282E-2</v>
      </c>
      <c r="Y16" s="4">
        <f t="shared" si="2"/>
        <v>0.29231302781615737</v>
      </c>
      <c r="Z16" s="4">
        <f t="shared" si="3"/>
        <v>9.7440179711400232E-2</v>
      </c>
      <c r="AA16" s="4">
        <f t="shared" si="4"/>
        <v>6.7468290491172381E-2</v>
      </c>
      <c r="AB16" s="4">
        <f t="shared" si="5"/>
        <v>9.9583594996028799E-3</v>
      </c>
      <c r="AC16" s="4">
        <f t="shared" si="6"/>
        <v>2.1919912080186305E-2</v>
      </c>
      <c r="AD16">
        <v>0.25616599470584839</v>
      </c>
      <c r="AE16">
        <v>0.25822131103547469</v>
      </c>
      <c r="AF16">
        <v>108.46899000000001</v>
      </c>
      <c r="AG16">
        <v>97.63101833333333</v>
      </c>
      <c r="AH16">
        <v>1.8523689999999999</v>
      </c>
      <c r="AI16">
        <v>1.621221333333333</v>
      </c>
      <c r="AJ16">
        <v>47.964089000000001</v>
      </c>
      <c r="AK16">
        <v>43.755924999999991</v>
      </c>
      <c r="AL16">
        <v>3.54535</v>
      </c>
      <c r="AM16">
        <v>3.2684333333333329</v>
      </c>
      <c r="AN16">
        <v>33.283161999999997</v>
      </c>
      <c r="AO16">
        <v>29.37817733333333</v>
      </c>
      <c r="AP16">
        <v>9.9646350000000012</v>
      </c>
      <c r="AQ16">
        <v>8.698818000000001</v>
      </c>
      <c r="AR16">
        <v>8.3503679999999996</v>
      </c>
      <c r="AS16">
        <v>7.8233456666666656</v>
      </c>
      <c r="AT16">
        <v>1.1314200000000001</v>
      </c>
      <c r="AU16">
        <v>0.95238833333333339</v>
      </c>
      <c r="AV16">
        <v>2.3775970000000002</v>
      </c>
      <c r="AW16">
        <v>2.1327093333333331</v>
      </c>
    </row>
    <row r="17" spans="1:49" x14ac:dyDescent="0.3">
      <c r="A17" s="1">
        <v>45397</v>
      </c>
      <c r="B17" t="s">
        <v>40</v>
      </c>
      <c r="C17">
        <v>3580.5</v>
      </c>
      <c r="D17">
        <v>2959.72</v>
      </c>
      <c r="E17">
        <v>620.78</v>
      </c>
      <c r="F17">
        <v>760.28453999999999</v>
      </c>
      <c r="G17">
        <v>188.26446000000001</v>
      </c>
      <c r="H17">
        <v>948.54899999999998</v>
      </c>
      <c r="I17">
        <v>0.26492082111436949</v>
      </c>
      <c r="J17">
        <v>0.2568771843282473</v>
      </c>
      <c r="K17">
        <v>0.30327082058055999</v>
      </c>
      <c r="L17">
        <v>84.772996000000006</v>
      </c>
      <c r="M17" s="5">
        <f t="shared" si="7"/>
        <v>2.3676301075268819E-2</v>
      </c>
      <c r="N17">
        <v>1.707643</v>
      </c>
      <c r="O17">
        <v>41.533949</v>
      </c>
      <c r="P17">
        <v>2.8708999999999998</v>
      </c>
      <c r="Q17">
        <v>22.428842</v>
      </c>
      <c r="R17">
        <v>7.4711559999999997</v>
      </c>
      <c r="S17">
        <v>6.0603730000000002</v>
      </c>
      <c r="T17">
        <v>0.91383899999999996</v>
      </c>
      <c r="U17">
        <v>1.786294</v>
      </c>
      <c r="V17" s="4">
        <f t="shared" si="8"/>
        <v>2.0143714161051946E-2</v>
      </c>
      <c r="W17" s="4">
        <f t="shared" si="0"/>
        <v>0.48994315359575114</v>
      </c>
      <c r="X17" s="4">
        <f t="shared" si="1"/>
        <v>3.3865737150542606E-2</v>
      </c>
      <c r="Y17" s="4">
        <f t="shared" si="2"/>
        <v>0.26457531358216946</v>
      </c>
      <c r="Z17" s="4">
        <f t="shared" si="3"/>
        <v>8.8131319553693716E-2</v>
      </c>
      <c r="AA17" s="4">
        <f t="shared" si="4"/>
        <v>7.1489428072118624E-2</v>
      </c>
      <c r="AB17" s="4">
        <f t="shared" si="5"/>
        <v>1.0779836069495525E-2</v>
      </c>
      <c r="AC17" s="4">
        <f t="shared" si="6"/>
        <v>2.10714978151769E-2</v>
      </c>
      <c r="AD17">
        <v>0.26036001419061477</v>
      </c>
      <c r="AE17">
        <v>0.25908427017535551</v>
      </c>
      <c r="AF17">
        <v>103.3611495</v>
      </c>
      <c r="AG17">
        <v>100.5703253333333</v>
      </c>
      <c r="AH17">
        <v>1.975009</v>
      </c>
      <c r="AI17">
        <v>1.804127</v>
      </c>
      <c r="AJ17">
        <v>49.011150499999999</v>
      </c>
      <c r="AK17">
        <v>45.820708999999987</v>
      </c>
      <c r="AL17">
        <v>3.2220499999999999</v>
      </c>
      <c r="AM17">
        <v>3.320533333333334</v>
      </c>
      <c r="AN17">
        <v>29.038105999999999</v>
      </c>
      <c r="AO17">
        <v>29.665055333333331</v>
      </c>
      <c r="AP17">
        <v>9.6769590000000001</v>
      </c>
      <c r="AQ17">
        <v>9.1334753333333349</v>
      </c>
      <c r="AR17">
        <v>7.1440419999999998</v>
      </c>
      <c r="AS17">
        <v>7.5870363333333328</v>
      </c>
      <c r="AT17">
        <v>1.064127</v>
      </c>
      <c r="AU17">
        <v>1.0588930000000001</v>
      </c>
      <c r="AV17">
        <v>2.2297060000000002</v>
      </c>
      <c r="AW17">
        <v>2.1804960000000002</v>
      </c>
    </row>
    <row r="18" spans="1:49" x14ac:dyDescent="0.3">
      <c r="A18" s="1">
        <v>45404</v>
      </c>
      <c r="B18" t="s">
        <v>40</v>
      </c>
      <c r="C18">
        <v>4902.0889999999999</v>
      </c>
      <c r="D18">
        <v>3794.0889999999999</v>
      </c>
      <c r="E18">
        <v>1108</v>
      </c>
      <c r="F18">
        <v>992.50197000000003</v>
      </c>
      <c r="G18">
        <v>245.76703000000001</v>
      </c>
      <c r="H18">
        <v>1238.269</v>
      </c>
      <c r="I18">
        <v>0.25260026898736437</v>
      </c>
      <c r="J18">
        <v>0.26159164162991427</v>
      </c>
      <c r="K18">
        <v>0.22181139891696749</v>
      </c>
      <c r="L18">
        <v>108.110668</v>
      </c>
      <c r="M18" s="5">
        <f t="shared" si="7"/>
        <v>2.2053999427590974E-2</v>
      </c>
      <c r="N18">
        <v>1.857845</v>
      </c>
      <c r="O18">
        <v>45.542032000000013</v>
      </c>
      <c r="P18">
        <v>4.3186</v>
      </c>
      <c r="Q18">
        <v>32.815448000000004</v>
      </c>
      <c r="R18">
        <v>11.957585999999999</v>
      </c>
      <c r="S18">
        <v>7.9367900000000002</v>
      </c>
      <c r="T18">
        <v>1.1833549999999999</v>
      </c>
      <c r="U18">
        <v>2.499012</v>
      </c>
      <c r="V18" s="4">
        <f t="shared" si="8"/>
        <v>1.7184659334451617E-2</v>
      </c>
      <c r="W18" s="4">
        <f t="shared" si="0"/>
        <v>0.42125382113076953</v>
      </c>
      <c r="X18" s="4">
        <f t="shared" si="1"/>
        <v>3.9946104116200629E-2</v>
      </c>
      <c r="Y18" s="4">
        <f t="shared" si="2"/>
        <v>0.30353570657800394</v>
      </c>
      <c r="Z18" s="4">
        <f t="shared" si="3"/>
        <v>0.11060505148298592</v>
      </c>
      <c r="AA18" s="4">
        <f t="shared" si="4"/>
        <v>7.3413569140096335E-2</v>
      </c>
      <c r="AB18" s="4">
        <f t="shared" si="5"/>
        <v>1.0945774565004075E-2</v>
      </c>
      <c r="AC18" s="4">
        <f t="shared" si="6"/>
        <v>2.311531365248802E-2</v>
      </c>
      <c r="AD18">
        <v>0.25876054505086699</v>
      </c>
      <c r="AE18">
        <v>0.25777343245619799</v>
      </c>
      <c r="AF18">
        <v>96.441832000000019</v>
      </c>
      <c r="AG18">
        <v>104.9443223333333</v>
      </c>
      <c r="AH18">
        <v>1.782744000000001</v>
      </c>
      <c r="AI18">
        <v>1.9359543333333331</v>
      </c>
      <c r="AJ18">
        <v>43.537990499999999</v>
      </c>
      <c r="AK18">
        <v>47.854777666666664</v>
      </c>
      <c r="AL18">
        <v>3.5947499999999999</v>
      </c>
      <c r="AM18">
        <v>3.587566666666667</v>
      </c>
      <c r="AN18">
        <v>27.622145</v>
      </c>
      <c r="AO18">
        <v>30.297219999999999</v>
      </c>
      <c r="AP18">
        <v>9.7143709999999999</v>
      </c>
      <c r="AQ18">
        <v>10.437168</v>
      </c>
      <c r="AR18">
        <v>6.9985815000000002</v>
      </c>
      <c r="AS18">
        <v>7.4082913333333336</v>
      </c>
      <c r="AT18">
        <v>1.048597</v>
      </c>
      <c r="AU18">
        <v>1.103869666666667</v>
      </c>
      <c r="AV18">
        <v>2.1426530000000001</v>
      </c>
      <c r="AW18">
        <v>2.3194746666666668</v>
      </c>
    </row>
    <row r="19" spans="1:49" x14ac:dyDescent="0.3">
      <c r="A19" s="1">
        <v>45411</v>
      </c>
      <c r="B19" t="s">
        <v>40</v>
      </c>
      <c r="C19">
        <v>4185.2520000000004</v>
      </c>
      <c r="D19">
        <v>3486.6819999999998</v>
      </c>
      <c r="E19">
        <v>698.57</v>
      </c>
      <c r="F19">
        <v>861.31650000000002</v>
      </c>
      <c r="G19">
        <v>204.3115</v>
      </c>
      <c r="H19">
        <v>1065.6279999999999</v>
      </c>
      <c r="I19">
        <v>0.25461501481870141</v>
      </c>
      <c r="J19">
        <v>0.24703041458899891</v>
      </c>
      <c r="K19">
        <v>0.29247104799805312</v>
      </c>
      <c r="L19">
        <v>99.080610000000007</v>
      </c>
      <c r="M19" s="5">
        <f t="shared" si="7"/>
        <v>2.3673750111104421E-2</v>
      </c>
      <c r="N19">
        <v>1.574411</v>
      </c>
      <c r="O19">
        <v>49.948534000000002</v>
      </c>
      <c r="P19">
        <v>3.1760000000000002</v>
      </c>
      <c r="Q19">
        <v>27.533446000000001</v>
      </c>
      <c r="R19">
        <v>6.7407539999999999</v>
      </c>
      <c r="S19">
        <v>7.2273200000000006</v>
      </c>
      <c r="T19">
        <v>0.90838200000000002</v>
      </c>
      <c r="U19">
        <v>1.9717629999999999</v>
      </c>
      <c r="V19" s="4">
        <f t="shared" si="8"/>
        <v>1.5890202936780465E-2</v>
      </c>
      <c r="W19" s="4">
        <f t="shared" si="0"/>
        <v>0.50412017043496193</v>
      </c>
      <c r="X19" s="4">
        <f t="shared" si="1"/>
        <v>3.205470777783867E-2</v>
      </c>
      <c r="Y19" s="4">
        <f t="shared" si="2"/>
        <v>0.27788934686615274</v>
      </c>
      <c r="Z19" s="4">
        <f t="shared" si="3"/>
        <v>6.8033028864073405E-2</v>
      </c>
      <c r="AA19" s="4">
        <f t="shared" si="4"/>
        <v>7.2943838355456231E-2</v>
      </c>
      <c r="AB19" s="4">
        <f t="shared" si="5"/>
        <v>9.168110692899448E-3</v>
      </c>
      <c r="AC19" s="4">
        <f t="shared" si="6"/>
        <v>1.9900594071837061E-2</v>
      </c>
      <c r="AD19">
        <v>0.25360764190303292</v>
      </c>
      <c r="AE19">
        <v>0.25737870164014509</v>
      </c>
      <c r="AF19">
        <v>103.59563900000001</v>
      </c>
      <c r="AG19">
        <v>97.321424666666687</v>
      </c>
      <c r="AH19">
        <v>1.7161280000000001</v>
      </c>
      <c r="AI19">
        <v>1.7132996666666671</v>
      </c>
      <c r="AJ19">
        <v>47.745283000000001</v>
      </c>
      <c r="AK19">
        <v>45.674838333333327</v>
      </c>
      <c r="AL19">
        <v>3.747300000000001</v>
      </c>
      <c r="AM19">
        <v>3.4551666666666669</v>
      </c>
      <c r="AN19">
        <v>30.174447000000001</v>
      </c>
      <c r="AO19">
        <v>27.592578666666661</v>
      </c>
      <c r="AP19">
        <v>9.3491699999999991</v>
      </c>
      <c r="AQ19">
        <v>8.7231653333333323</v>
      </c>
      <c r="AR19">
        <v>7.5820550000000004</v>
      </c>
      <c r="AS19">
        <v>7.0748276666666667</v>
      </c>
      <c r="AT19">
        <v>1.0458685000000001</v>
      </c>
      <c r="AU19">
        <v>1.0018586666666669</v>
      </c>
      <c r="AV19">
        <v>2.2353874999999999</v>
      </c>
      <c r="AW19">
        <v>2.0856896666666671</v>
      </c>
    </row>
    <row r="20" spans="1:49" x14ac:dyDescent="0.3">
      <c r="A20" s="1">
        <v>45418</v>
      </c>
      <c r="B20" t="s">
        <v>40</v>
      </c>
      <c r="C20">
        <v>4328.0889999999999</v>
      </c>
      <c r="D20">
        <v>3483.8389999999999</v>
      </c>
      <c r="E20">
        <v>844.25</v>
      </c>
      <c r="F20">
        <v>897.17822000000001</v>
      </c>
      <c r="G20">
        <v>205.65178</v>
      </c>
      <c r="H20">
        <v>1102.83</v>
      </c>
      <c r="I20">
        <v>0.25480760677518421</v>
      </c>
      <c r="J20">
        <v>0.25752574100008641</v>
      </c>
      <c r="K20">
        <v>0.2435910926858158</v>
      </c>
      <c r="L20">
        <v>98.722183000000001</v>
      </c>
      <c r="M20" s="5">
        <f t="shared" si="7"/>
        <v>2.2809647167606768E-2</v>
      </c>
      <c r="N20">
        <v>2.3516330000000001</v>
      </c>
      <c r="O20">
        <v>46.642947999999997</v>
      </c>
      <c r="P20">
        <v>2.8582000000000001</v>
      </c>
      <c r="Q20">
        <v>27.183997000000002</v>
      </c>
      <c r="R20">
        <v>8.3419319999999999</v>
      </c>
      <c r="S20">
        <v>8.0003510000000002</v>
      </c>
      <c r="T20">
        <v>0.94375100000000001</v>
      </c>
      <c r="U20">
        <v>2.3993709999999999</v>
      </c>
      <c r="V20" s="4">
        <f t="shared" si="8"/>
        <v>2.3820715147678612E-2</v>
      </c>
      <c r="W20" s="4">
        <f t="shared" si="0"/>
        <v>0.47246674032724739</v>
      </c>
      <c r="X20" s="4">
        <f t="shared" si="1"/>
        <v>2.8951952976971753E-2</v>
      </c>
      <c r="Y20" s="4">
        <f t="shared" si="2"/>
        <v>0.27535854834166301</v>
      </c>
      <c r="Z20" s="4">
        <f t="shared" si="3"/>
        <v>8.4499063396926699E-2</v>
      </c>
      <c r="AA20" s="4">
        <f t="shared" si="4"/>
        <v>8.1039040637908094E-2</v>
      </c>
      <c r="AB20" s="4">
        <f t="shared" si="5"/>
        <v>9.5596650248303359E-3</v>
      </c>
      <c r="AC20" s="4">
        <f t="shared" si="6"/>
        <v>2.4304274146774083E-2</v>
      </c>
      <c r="AD20">
        <v>0.25471131079694281</v>
      </c>
      <c r="AE20">
        <v>0.25400763019375</v>
      </c>
      <c r="AF20">
        <v>98.901396500000018</v>
      </c>
      <c r="AG20">
        <v>101.97115366666669</v>
      </c>
      <c r="AH20">
        <v>1.963022</v>
      </c>
      <c r="AI20">
        <v>1.9279630000000001</v>
      </c>
      <c r="AJ20">
        <v>48.295741</v>
      </c>
      <c r="AK20">
        <v>47.377837999999997</v>
      </c>
      <c r="AL20">
        <v>3.017100000000001</v>
      </c>
      <c r="AM20">
        <v>3.450933333333333</v>
      </c>
      <c r="AN20">
        <v>27.358721500000001</v>
      </c>
      <c r="AO20">
        <v>29.17763033333333</v>
      </c>
      <c r="AP20">
        <v>7.5413429999999986</v>
      </c>
      <c r="AQ20">
        <v>9.0134239999999988</v>
      </c>
      <c r="AR20">
        <v>7.6138355000000004</v>
      </c>
      <c r="AS20">
        <v>7.7214870000000007</v>
      </c>
      <c r="AT20">
        <v>0.9260664999999999</v>
      </c>
      <c r="AU20">
        <v>1.011829333333333</v>
      </c>
      <c r="AV20">
        <v>2.1855669999999998</v>
      </c>
      <c r="AW20">
        <v>2.2900486666666668</v>
      </c>
    </row>
    <row r="21" spans="1:49" x14ac:dyDescent="0.3">
      <c r="A21" s="1">
        <v>45425</v>
      </c>
      <c r="B21" t="s">
        <v>40</v>
      </c>
      <c r="C21">
        <v>4680.0569999999998</v>
      </c>
      <c r="D21">
        <v>3891.2669999999998</v>
      </c>
      <c r="E21">
        <v>788.79</v>
      </c>
      <c r="F21">
        <v>999.80909999999994</v>
      </c>
      <c r="G21">
        <v>229.17689999999999</v>
      </c>
      <c r="H21">
        <v>1228.9860000000001</v>
      </c>
      <c r="I21">
        <v>0.26260064781262282</v>
      </c>
      <c r="J21">
        <v>0.25693664814056699</v>
      </c>
      <c r="K21">
        <v>0.2905423496748184</v>
      </c>
      <c r="L21">
        <v>113.167654</v>
      </c>
      <c r="M21" s="5">
        <f t="shared" si="7"/>
        <v>2.4180828139486337E-2</v>
      </c>
      <c r="N21">
        <v>2.414018</v>
      </c>
      <c r="O21">
        <v>55.38167</v>
      </c>
      <c r="P21">
        <v>3.5966</v>
      </c>
      <c r="Q21">
        <v>31.139804999999999</v>
      </c>
      <c r="R21">
        <v>8.5739570000000001</v>
      </c>
      <c r="S21">
        <v>8.5142639999999989</v>
      </c>
      <c r="T21">
        <v>1.0986260000000001</v>
      </c>
      <c r="U21">
        <v>2.4487139999999998</v>
      </c>
      <c r="V21" s="4">
        <f t="shared" si="8"/>
        <v>2.1331342611379044E-2</v>
      </c>
      <c r="W21" s="4">
        <f t="shared" si="0"/>
        <v>0.48937720313615407</v>
      </c>
      <c r="X21" s="4">
        <f t="shared" si="1"/>
        <v>3.1781166021167144E-2</v>
      </c>
      <c r="Y21" s="4">
        <f t="shared" si="2"/>
        <v>0.27516524288821964</v>
      </c>
      <c r="Z21" s="4">
        <f t="shared" si="3"/>
        <v>7.5763318377175162E-2</v>
      </c>
      <c r="AA21" s="4">
        <f t="shared" si="4"/>
        <v>7.5235844334106267E-2</v>
      </c>
      <c r="AB21" s="4">
        <f t="shared" si="5"/>
        <v>9.7079506481595884E-3</v>
      </c>
      <c r="AC21" s="4">
        <f t="shared" si="6"/>
        <v>2.1637931983639069E-2</v>
      </c>
      <c r="AD21">
        <v>0.25870412729390352</v>
      </c>
      <c r="AE21">
        <v>0.25734108980216952</v>
      </c>
      <c r="AF21">
        <v>105.9449185</v>
      </c>
      <c r="AG21">
        <v>103.6568156666667</v>
      </c>
      <c r="AH21">
        <v>2.3828255</v>
      </c>
      <c r="AI21">
        <v>2.1133540000000002</v>
      </c>
      <c r="AJ21">
        <v>51.012309000000002</v>
      </c>
      <c r="AK21">
        <v>50.657717333333331</v>
      </c>
      <c r="AL21">
        <v>3.2273999999999998</v>
      </c>
      <c r="AM21">
        <v>3.210266666666667</v>
      </c>
      <c r="AN21">
        <v>29.161901</v>
      </c>
      <c r="AO21">
        <v>28.619082666666671</v>
      </c>
      <c r="AP21">
        <v>8.4579445</v>
      </c>
      <c r="AQ21">
        <v>7.8855476666666666</v>
      </c>
      <c r="AR21">
        <v>8.2573074999999996</v>
      </c>
      <c r="AS21">
        <v>7.9139783333333327</v>
      </c>
      <c r="AT21">
        <v>1.0211885000000001</v>
      </c>
      <c r="AU21">
        <v>0.98358633333333356</v>
      </c>
      <c r="AV21">
        <v>2.4240425000000001</v>
      </c>
      <c r="AW21">
        <v>2.2732826666666659</v>
      </c>
    </row>
    <row r="22" spans="1:49" x14ac:dyDescent="0.3">
      <c r="A22" s="1">
        <v>45432</v>
      </c>
      <c r="B22" t="s">
        <v>40</v>
      </c>
      <c r="C22">
        <v>4057.7550000000001</v>
      </c>
      <c r="D22">
        <v>3157.7249999999999</v>
      </c>
      <c r="E22">
        <v>900.03</v>
      </c>
      <c r="F22">
        <v>849.28688999999997</v>
      </c>
      <c r="G22">
        <v>194.67411000000001</v>
      </c>
      <c r="H22">
        <v>1043.961</v>
      </c>
      <c r="I22">
        <v>0.25727551318401432</v>
      </c>
      <c r="J22">
        <v>0.26895530484763558</v>
      </c>
      <c r="K22">
        <v>0.21629735675477479</v>
      </c>
      <c r="L22">
        <v>94.580277999999993</v>
      </c>
      <c r="M22" s="5">
        <f t="shared" si="7"/>
        <v>2.3308523555512838E-2</v>
      </c>
      <c r="N22">
        <v>1.318098</v>
      </c>
      <c r="O22">
        <v>43.564865999999988</v>
      </c>
      <c r="P22">
        <v>2.7713999999999999</v>
      </c>
      <c r="Q22">
        <v>29.594743000000001</v>
      </c>
      <c r="R22">
        <v>6.9499569999999986</v>
      </c>
      <c r="S22">
        <v>7.3055620000000001</v>
      </c>
      <c r="T22">
        <v>0.868788</v>
      </c>
      <c r="U22">
        <v>2.2068639999999999</v>
      </c>
      <c r="V22" s="4">
        <f t="shared" si="8"/>
        <v>1.3936288070542572E-2</v>
      </c>
      <c r="W22" s="4">
        <f t="shared" si="0"/>
        <v>0.4606125814094138</v>
      </c>
      <c r="X22" s="4">
        <f t="shared" si="1"/>
        <v>2.9302091922377305E-2</v>
      </c>
      <c r="Y22" s="4">
        <f t="shared" si="2"/>
        <v>0.31290606906441959</v>
      </c>
      <c r="Z22" s="4">
        <f t="shared" si="3"/>
        <v>7.3482095284177526E-2</v>
      </c>
      <c r="AA22" s="4">
        <f t="shared" si="4"/>
        <v>7.7241917178547531E-2</v>
      </c>
      <c r="AB22" s="4">
        <f t="shared" si="5"/>
        <v>9.1857205156449222E-3</v>
      </c>
      <c r="AC22" s="4">
        <f t="shared" si="6"/>
        <v>2.3333236554876697E-2</v>
      </c>
      <c r="AD22">
        <v>0.25993808049831862</v>
      </c>
      <c r="AE22">
        <v>0.25822792259060712</v>
      </c>
      <c r="AF22">
        <v>103.873966</v>
      </c>
      <c r="AG22">
        <v>102.156705</v>
      </c>
      <c r="AH22">
        <v>1.866058</v>
      </c>
      <c r="AI22">
        <v>2.0279163333333341</v>
      </c>
      <c r="AJ22">
        <v>49.47326799999999</v>
      </c>
      <c r="AK22">
        <v>48.529828000000002</v>
      </c>
      <c r="AL22">
        <v>3.1840000000000002</v>
      </c>
      <c r="AM22">
        <v>3.0754000000000001</v>
      </c>
      <c r="AN22">
        <v>30.367273999999998</v>
      </c>
      <c r="AO22">
        <v>29.30618166666666</v>
      </c>
      <c r="AP22">
        <v>7.7619569999999998</v>
      </c>
      <c r="AQ22">
        <v>7.9552820000000004</v>
      </c>
      <c r="AR22">
        <v>7.9099130000000004</v>
      </c>
      <c r="AS22">
        <v>7.9400590000000006</v>
      </c>
      <c r="AT22">
        <v>0.98370699999999989</v>
      </c>
      <c r="AU22">
        <v>0.97038833333333352</v>
      </c>
      <c r="AV22">
        <v>2.3277890000000001</v>
      </c>
      <c r="AW22">
        <v>2.351649666666666</v>
      </c>
    </row>
    <row r="23" spans="1:49" x14ac:dyDescent="0.3">
      <c r="A23" s="1">
        <v>45439</v>
      </c>
      <c r="B23" t="s">
        <v>40</v>
      </c>
      <c r="C23">
        <v>4110.3</v>
      </c>
      <c r="D23">
        <v>3277.61</v>
      </c>
      <c r="E23">
        <v>832.68999999999994</v>
      </c>
      <c r="F23">
        <v>835.48275999999998</v>
      </c>
      <c r="G23">
        <v>190.38924</v>
      </c>
      <c r="H23">
        <v>1025.8720000000001</v>
      </c>
      <c r="I23">
        <v>0.24958567501155629</v>
      </c>
      <c r="J23">
        <v>0.25490609315934482</v>
      </c>
      <c r="K23">
        <v>0.22864360085986379</v>
      </c>
      <c r="L23">
        <v>93.856163999999993</v>
      </c>
      <c r="M23" s="5">
        <f t="shared" si="7"/>
        <v>2.2834382891759722E-2</v>
      </c>
      <c r="N23">
        <v>1.803982</v>
      </c>
      <c r="O23">
        <v>44.546811000000012</v>
      </c>
      <c r="P23">
        <v>3.2639999999999998</v>
      </c>
      <c r="Q23">
        <v>25.211095</v>
      </c>
      <c r="R23">
        <v>8.443935999999999</v>
      </c>
      <c r="S23">
        <v>7.5610489999999997</v>
      </c>
      <c r="T23">
        <v>0.85750300000000002</v>
      </c>
      <c r="U23">
        <v>2.1677879999999998</v>
      </c>
      <c r="V23" s="4">
        <f t="shared" si="8"/>
        <v>1.9220708828457982E-2</v>
      </c>
      <c r="W23" s="4">
        <f t="shared" si="0"/>
        <v>0.47462850708452153</v>
      </c>
      <c r="X23" s="4">
        <f t="shared" si="1"/>
        <v>3.4776618400896929E-2</v>
      </c>
      <c r="Y23" s="4">
        <f t="shared" si="2"/>
        <v>0.26861416368987767</v>
      </c>
      <c r="Z23" s="4">
        <f t="shared" si="3"/>
        <v>8.9966770855881131E-2</v>
      </c>
      <c r="AA23" s="4">
        <f t="shared" si="4"/>
        <v>8.0559961943469163E-2</v>
      </c>
      <c r="AB23" s="4">
        <f t="shared" si="5"/>
        <v>9.1363525148971583E-3</v>
      </c>
      <c r="AC23" s="4">
        <f t="shared" si="6"/>
        <v>2.3096916681998637E-2</v>
      </c>
      <c r="AD23">
        <v>0.25343059409778529</v>
      </c>
      <c r="AE23">
        <v>0.2564872786693978</v>
      </c>
      <c r="AF23">
        <v>94.218221</v>
      </c>
      <c r="AG23">
        <v>100.5346986666667</v>
      </c>
      <c r="AH23">
        <v>1.56104</v>
      </c>
      <c r="AI23">
        <v>1.8453660000000001</v>
      </c>
      <c r="AJ23">
        <v>44.055838499999993</v>
      </c>
      <c r="AK23">
        <v>47.831115666666648</v>
      </c>
      <c r="AL23">
        <v>3.0177</v>
      </c>
      <c r="AM23">
        <v>3.210666666666667</v>
      </c>
      <c r="AN23">
        <v>27.402919000000001</v>
      </c>
      <c r="AO23">
        <v>28.648547666666659</v>
      </c>
      <c r="AP23">
        <v>7.6969464999999992</v>
      </c>
      <c r="AQ23">
        <v>7.9892833333333328</v>
      </c>
      <c r="AR23">
        <v>7.4333054999999986</v>
      </c>
      <c r="AS23">
        <v>7.7936249999999996</v>
      </c>
      <c r="AT23">
        <v>0.8631454999999999</v>
      </c>
      <c r="AU23">
        <v>0.94163900000000023</v>
      </c>
      <c r="AV23">
        <v>2.1873260000000001</v>
      </c>
      <c r="AW23">
        <v>2.2744553333333331</v>
      </c>
    </row>
    <row r="24" spans="1:49" x14ac:dyDescent="0.3">
      <c r="A24" s="1">
        <v>45446</v>
      </c>
      <c r="B24" t="s">
        <v>40</v>
      </c>
      <c r="C24">
        <v>3925.3009999999999</v>
      </c>
      <c r="D24">
        <v>3296.1109999999999</v>
      </c>
      <c r="E24">
        <v>629.18999999999994</v>
      </c>
      <c r="F24">
        <v>835.77387999999996</v>
      </c>
      <c r="G24">
        <v>179.54812000000001</v>
      </c>
      <c r="H24">
        <v>1015.322</v>
      </c>
      <c r="I24">
        <v>0.25866092816831121</v>
      </c>
      <c r="J24">
        <v>0.253563633020854</v>
      </c>
      <c r="K24">
        <v>0.28536391233172809</v>
      </c>
      <c r="L24">
        <v>85.477986000000001</v>
      </c>
      <c r="M24" s="5">
        <f t="shared" si="7"/>
        <v>2.1776160860020672E-2</v>
      </c>
      <c r="N24">
        <v>1.422793</v>
      </c>
      <c r="O24">
        <v>37.890442</v>
      </c>
      <c r="P24">
        <v>3.1017000000000001</v>
      </c>
      <c r="Q24">
        <v>24.294125000000001</v>
      </c>
      <c r="R24">
        <v>7.9714859999999996</v>
      </c>
      <c r="S24">
        <v>7.8289869999999997</v>
      </c>
      <c r="T24">
        <v>1.0696779999999999</v>
      </c>
      <c r="U24">
        <v>1.8987750000000001</v>
      </c>
      <c r="V24" s="4">
        <f t="shared" si="8"/>
        <v>1.6645139486557391E-2</v>
      </c>
      <c r="W24" s="4">
        <f t="shared" si="0"/>
        <v>0.44327719654040515</v>
      </c>
      <c r="X24" s="4">
        <f t="shared" si="1"/>
        <v>3.6286535810518515E-2</v>
      </c>
      <c r="Y24" s="4">
        <f t="shared" si="2"/>
        <v>0.28421499074627238</v>
      </c>
      <c r="Z24" s="4">
        <f t="shared" si="3"/>
        <v>9.3257765806508353E-2</v>
      </c>
      <c r="AA24" s="4">
        <f t="shared" si="4"/>
        <v>9.1590681605436972E-2</v>
      </c>
      <c r="AB24" s="4">
        <f t="shared" si="5"/>
        <v>1.2514075846382247E-2</v>
      </c>
      <c r="AC24" s="4">
        <f t="shared" si="6"/>
        <v>2.2213614157918976E-2</v>
      </c>
      <c r="AD24">
        <v>0.25412330158993379</v>
      </c>
      <c r="AE24">
        <v>0.25517403878796058</v>
      </c>
      <c r="AF24">
        <v>89.667075000000011</v>
      </c>
      <c r="AG24">
        <v>91.304809333333353</v>
      </c>
      <c r="AH24">
        <v>1.6133875</v>
      </c>
      <c r="AI24">
        <v>1.5149576666666671</v>
      </c>
      <c r="AJ24">
        <v>41.218626499999999</v>
      </c>
      <c r="AK24">
        <v>42.000706333333333</v>
      </c>
      <c r="AL24">
        <v>3.1828500000000002</v>
      </c>
      <c r="AM24">
        <v>3.0457000000000001</v>
      </c>
      <c r="AN24">
        <v>24.752610000000001</v>
      </c>
      <c r="AO24">
        <v>26.366654333333329</v>
      </c>
      <c r="AP24">
        <v>8.2077109999999998</v>
      </c>
      <c r="AQ24">
        <v>7.7884596666666646</v>
      </c>
      <c r="AR24">
        <v>7.6950179999999992</v>
      </c>
      <c r="AS24">
        <v>7.5651993333333332</v>
      </c>
      <c r="AT24">
        <v>0.96359049999999979</v>
      </c>
      <c r="AU24">
        <v>0.93198966666666683</v>
      </c>
      <c r="AV24">
        <v>2.0332815000000002</v>
      </c>
      <c r="AW24">
        <v>2.091142333333333</v>
      </c>
    </row>
    <row r="25" spans="1:49" x14ac:dyDescent="0.3">
      <c r="A25" s="1">
        <v>45453</v>
      </c>
      <c r="B25" t="s">
        <v>40</v>
      </c>
      <c r="C25">
        <v>4380.5349999999999</v>
      </c>
      <c r="D25">
        <v>3622.8150000000001</v>
      </c>
      <c r="E25">
        <v>757.72</v>
      </c>
      <c r="F25">
        <v>891.68381999999997</v>
      </c>
      <c r="G25">
        <v>191.55918</v>
      </c>
      <c r="H25">
        <v>1083.2429999999999</v>
      </c>
      <c r="I25">
        <v>0.24728554845469791</v>
      </c>
      <c r="J25">
        <v>0.24613010048815631</v>
      </c>
      <c r="K25">
        <v>0.25280998257931692</v>
      </c>
      <c r="L25">
        <v>96.546461999999991</v>
      </c>
      <c r="M25" s="5">
        <f t="shared" si="7"/>
        <v>2.2039879147181793E-2</v>
      </c>
      <c r="N25">
        <v>2.456467</v>
      </c>
      <c r="O25">
        <v>40.159270999999997</v>
      </c>
      <c r="P25">
        <v>3.2690000000000001</v>
      </c>
      <c r="Q25">
        <v>29.371974999999999</v>
      </c>
      <c r="R25">
        <v>8.8312740000000005</v>
      </c>
      <c r="S25">
        <v>9.1046859999999992</v>
      </c>
      <c r="T25">
        <v>1.3206519999999999</v>
      </c>
      <c r="U25">
        <v>2.033137</v>
      </c>
      <c r="V25" s="4">
        <f t="shared" si="8"/>
        <v>2.5443366324495661E-2</v>
      </c>
      <c r="W25" s="4">
        <f t="shared" si="0"/>
        <v>0.4159579767925623</v>
      </c>
      <c r="X25" s="4">
        <f t="shared" si="1"/>
        <v>3.3859345358507292E-2</v>
      </c>
      <c r="Y25" s="4">
        <f t="shared" si="2"/>
        <v>0.30422632162326158</v>
      </c>
      <c r="Z25" s="4">
        <f t="shared" si="3"/>
        <v>9.1471751704376297E-2</v>
      </c>
      <c r="AA25" s="4">
        <f t="shared" si="4"/>
        <v>9.4303673188977144E-2</v>
      </c>
      <c r="AB25" s="4">
        <f t="shared" si="5"/>
        <v>1.3678926939860314E-2</v>
      </c>
      <c r="AC25" s="4">
        <f t="shared" si="6"/>
        <v>2.1058638067959448E-2</v>
      </c>
      <c r="AD25">
        <v>0.25297323831150448</v>
      </c>
      <c r="AE25">
        <v>0.25184405054485509</v>
      </c>
      <c r="AF25">
        <v>91.012224000000003</v>
      </c>
      <c r="AG25">
        <v>91.96020399999999</v>
      </c>
      <c r="AH25">
        <v>1.93963</v>
      </c>
      <c r="AI25">
        <v>1.894414</v>
      </c>
      <c r="AJ25">
        <v>39.024856499999999</v>
      </c>
      <c r="AK25">
        <v>40.865507999999998</v>
      </c>
      <c r="AL25">
        <v>3.185350000000001</v>
      </c>
      <c r="AM25">
        <v>3.2115666666666658</v>
      </c>
      <c r="AN25">
        <v>26.83305</v>
      </c>
      <c r="AO25">
        <v>26.292398333333331</v>
      </c>
      <c r="AP25">
        <v>8.4013799999999996</v>
      </c>
      <c r="AQ25">
        <v>8.4155653333333333</v>
      </c>
      <c r="AR25">
        <v>8.4668364999999994</v>
      </c>
      <c r="AS25">
        <v>8.164907333333332</v>
      </c>
      <c r="AT25">
        <v>1.195165</v>
      </c>
      <c r="AU25">
        <v>1.082611</v>
      </c>
      <c r="AV25">
        <v>1.965956</v>
      </c>
      <c r="AW25">
        <v>2.033233333333333</v>
      </c>
    </row>
    <row r="26" spans="1:49" x14ac:dyDescent="0.3">
      <c r="A26" s="1">
        <v>45460</v>
      </c>
      <c r="B26" t="s">
        <v>40</v>
      </c>
      <c r="C26">
        <v>4640.0039999999999</v>
      </c>
      <c r="D26">
        <v>3909.924</v>
      </c>
      <c r="E26">
        <v>730.08</v>
      </c>
      <c r="F26">
        <v>937.18242000000009</v>
      </c>
      <c r="G26">
        <v>201.33358000000001</v>
      </c>
      <c r="H26">
        <v>1138.5160000000001</v>
      </c>
      <c r="I26">
        <v>0.24536961606067581</v>
      </c>
      <c r="J26">
        <v>0.23969325746485101</v>
      </c>
      <c r="K26">
        <v>0.27576920337497263</v>
      </c>
      <c r="L26">
        <v>97.80941</v>
      </c>
      <c r="M26" s="5">
        <f t="shared" si="7"/>
        <v>2.107959605207237E-2</v>
      </c>
      <c r="N26">
        <v>2.9144760000000001</v>
      </c>
      <c r="O26">
        <v>42.746096000000001</v>
      </c>
      <c r="P26">
        <v>3.4552999999999998</v>
      </c>
      <c r="Q26">
        <v>27.371607000000001</v>
      </c>
      <c r="R26">
        <v>8.4284210000000002</v>
      </c>
      <c r="S26">
        <v>9.3444059999999993</v>
      </c>
      <c r="T26">
        <v>1.232664</v>
      </c>
      <c r="U26">
        <v>2.3164400000000001</v>
      </c>
      <c r="V26" s="4">
        <f t="shared" si="8"/>
        <v>2.9797501078883924E-2</v>
      </c>
      <c r="W26" s="4">
        <f t="shared" si="0"/>
        <v>0.43703459616002183</v>
      </c>
      <c r="X26" s="4">
        <f t="shared" si="1"/>
        <v>3.53268668116902E-2</v>
      </c>
      <c r="Y26" s="4">
        <f t="shared" si="2"/>
        <v>0.27984635629639315</v>
      </c>
      <c r="Z26" s="4">
        <f t="shared" si="3"/>
        <v>8.6171882644011447E-2</v>
      </c>
      <c r="AA26" s="4">
        <f t="shared" si="4"/>
        <v>9.5536881369594193E-2</v>
      </c>
      <c r="AB26" s="4">
        <f t="shared" si="5"/>
        <v>1.2602713787967845E-2</v>
      </c>
      <c r="AC26" s="4">
        <f t="shared" si="6"/>
        <v>2.3683201851437404E-2</v>
      </c>
      <c r="AD26">
        <v>0.24632758225768689</v>
      </c>
      <c r="AE26">
        <v>0.25043869756122827</v>
      </c>
      <c r="AF26">
        <v>97.177936000000017</v>
      </c>
      <c r="AG26">
        <v>93.277952666666678</v>
      </c>
      <c r="AH26">
        <v>2.6854714999999998</v>
      </c>
      <c r="AI26">
        <v>2.264578666666667</v>
      </c>
      <c r="AJ26">
        <v>41.452683499999992</v>
      </c>
      <c r="AK26">
        <v>40.265269666666661</v>
      </c>
      <c r="AL26">
        <v>3.3621500000000011</v>
      </c>
      <c r="AM26">
        <v>3.2753333333333341</v>
      </c>
      <c r="AN26">
        <v>28.371791000000002</v>
      </c>
      <c r="AO26">
        <v>27.012568999999999</v>
      </c>
      <c r="AP26">
        <v>8.6298475000000003</v>
      </c>
      <c r="AQ26">
        <v>8.4103936666666659</v>
      </c>
      <c r="AR26">
        <v>9.2245460000000001</v>
      </c>
      <c r="AS26">
        <v>8.7593596666666667</v>
      </c>
      <c r="AT26">
        <v>1.2766580000000001</v>
      </c>
      <c r="AU26">
        <v>1.2076646666666671</v>
      </c>
      <c r="AV26">
        <v>2.1747885</v>
      </c>
      <c r="AW26">
        <v>2.0827840000000002</v>
      </c>
    </row>
    <row r="27" spans="1:49" x14ac:dyDescent="0.3">
      <c r="A27" s="1">
        <v>45467</v>
      </c>
      <c r="B27" t="s">
        <v>40</v>
      </c>
      <c r="C27">
        <v>3556.9989999999998</v>
      </c>
      <c r="D27">
        <v>2823.3589999999999</v>
      </c>
      <c r="E27">
        <v>733.64</v>
      </c>
      <c r="F27">
        <v>704.13472999999999</v>
      </c>
      <c r="G27">
        <v>151.26827</v>
      </c>
      <c r="H27">
        <v>855.40300000000002</v>
      </c>
      <c r="I27">
        <v>0.24048446457252309</v>
      </c>
      <c r="J27">
        <v>0.2493961023022577</v>
      </c>
      <c r="K27">
        <v>0.20618868927539391</v>
      </c>
      <c r="L27">
        <v>76.680219999999991</v>
      </c>
      <c r="M27" s="5">
        <f t="shared" si="7"/>
        <v>2.1557560179240983E-2</v>
      </c>
      <c r="N27">
        <v>1.728647</v>
      </c>
      <c r="O27">
        <v>33.260618000000001</v>
      </c>
      <c r="P27">
        <v>2.4152999999999998</v>
      </c>
      <c r="Q27">
        <v>22.774180999999999</v>
      </c>
      <c r="R27">
        <v>7.0091999999999999</v>
      </c>
      <c r="S27">
        <v>6.7846399999999996</v>
      </c>
      <c r="T27">
        <v>1.0030669999999999</v>
      </c>
      <c r="U27">
        <v>1.7045669999999999</v>
      </c>
      <c r="V27" s="4">
        <f t="shared" si="8"/>
        <v>2.2543584251584051E-2</v>
      </c>
      <c r="W27" s="4">
        <f t="shared" si="0"/>
        <v>0.43375746704952078</v>
      </c>
      <c r="X27" s="4">
        <f t="shared" si="1"/>
        <v>3.1498344683935441E-2</v>
      </c>
      <c r="Y27" s="4">
        <f t="shared" si="2"/>
        <v>0.29700202998895936</v>
      </c>
      <c r="Z27" s="4">
        <f t="shared" si="3"/>
        <v>9.1408188448076966E-2</v>
      </c>
      <c r="AA27" s="4">
        <f t="shared" si="4"/>
        <v>8.8479662682240612E-2</v>
      </c>
      <c r="AB27" s="4">
        <f t="shared" si="5"/>
        <v>1.3081170085323177E-2</v>
      </c>
      <c r="AC27" s="4">
        <f t="shared" si="6"/>
        <v>2.2229552810359699E-2</v>
      </c>
      <c r="AD27">
        <v>0.24292704031659951</v>
      </c>
      <c r="AE27">
        <v>0.24437987636263231</v>
      </c>
      <c r="AF27">
        <v>87.244815000000017</v>
      </c>
      <c r="AG27">
        <v>90.345364000000018</v>
      </c>
      <c r="AH27">
        <v>2.3215615000000001</v>
      </c>
      <c r="AI27">
        <v>2.36653</v>
      </c>
      <c r="AJ27">
        <v>38.003356999999987</v>
      </c>
      <c r="AK27">
        <v>38.721994999999993</v>
      </c>
      <c r="AL27">
        <v>2.9353000000000011</v>
      </c>
      <c r="AM27">
        <v>3.046533333333334</v>
      </c>
      <c r="AN27">
        <v>25.072894000000002</v>
      </c>
      <c r="AO27">
        <v>26.505921000000001</v>
      </c>
      <c r="AP27">
        <v>7.7188105000000009</v>
      </c>
      <c r="AQ27">
        <v>8.0896316666666674</v>
      </c>
      <c r="AR27">
        <v>8.0645229999999994</v>
      </c>
      <c r="AS27">
        <v>8.4112439999999982</v>
      </c>
      <c r="AT27">
        <v>1.1178655</v>
      </c>
      <c r="AU27">
        <v>1.1854610000000001</v>
      </c>
      <c r="AV27">
        <v>2.0105035</v>
      </c>
      <c r="AW27">
        <v>2.0180479999999998</v>
      </c>
    </row>
    <row r="29" spans="1:49" x14ac:dyDescent="0.3">
      <c r="N29">
        <f>+AVERAGE(N2:N27)</f>
        <v>2.1318478461538457</v>
      </c>
      <c r="O29">
        <f t="shared" ref="O29:U29" si="9">+AVERAGE(O2:O27)</f>
        <v>48.467083769230769</v>
      </c>
      <c r="P29">
        <f t="shared" si="9"/>
        <v>3.1250307692307686</v>
      </c>
      <c r="Q29" s="10">
        <f t="shared" si="9"/>
        <v>28.809762423076926</v>
      </c>
      <c r="R29">
        <f t="shared" si="9"/>
        <v>9.3388583076923108</v>
      </c>
      <c r="S29">
        <f t="shared" si="9"/>
        <v>8.250544923076923</v>
      </c>
      <c r="T29">
        <f t="shared" si="9"/>
        <v>1.0210171153846153</v>
      </c>
      <c r="U29">
        <f t="shared" si="9"/>
        <v>2.2505760000000001</v>
      </c>
      <c r="V29" s="8">
        <f>+AVERAGE(V2:V27)</f>
        <v>2.0136895906110366E-2</v>
      </c>
      <c r="W29" s="8">
        <f>+AVERAGE(W2:W27)</f>
        <v>0.46638089810786842</v>
      </c>
      <c r="X29" s="8">
        <f>+AVERAGE(X2:X27)</f>
        <v>3.0979910396191371E-2</v>
      </c>
      <c r="Y29" s="9">
        <f>+AVERAGE(Y2:Y27)</f>
        <v>0.27996677308318041</v>
      </c>
      <c r="Z29" s="8">
        <f>+AVERAGE(Z2:Z27)</f>
        <v>9.0010527941942906E-2</v>
      </c>
      <c r="AA29" s="8">
        <f>+AVERAGE(AA2:AA27)</f>
        <v>8.0747311498664764E-2</v>
      </c>
      <c r="AB29" s="8">
        <f>+AVERAGE(AB2:AB27)</f>
        <v>9.9103753451984487E-3</v>
      </c>
      <c r="AC29" s="8">
        <f>+AVERAGE(AC2:AC27)</f>
        <v>2.1867307720843335E-2</v>
      </c>
    </row>
  </sheetData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2024-07-24T14:47:08Z</dcterms:created>
  <dcterms:modified xsi:type="dcterms:W3CDTF">2024-07-24T16:21:15Z</dcterms:modified>
</cp:coreProperties>
</file>