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cesar_quezada\ProyectosIA\Proyectos_PALMAS\PROYECTO_01_analitica_descriptiva_TEA\data\processed\"/>
    </mc:Choice>
  </mc:AlternateContent>
  <xr:revisionPtr revIDLastSave="0" documentId="8_{6FC75C04-DAC6-4E8C-A12C-81C72A45254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" l="1"/>
  <c r="G2" i="1" s="1"/>
  <c r="D3" i="1"/>
  <c r="G4" i="1" s="1"/>
  <c r="D4" i="1"/>
  <c r="D5" i="1"/>
  <c r="D6" i="1"/>
  <c r="D7" i="1"/>
  <c r="G3" i="1" s="1"/>
  <c r="D8" i="1"/>
  <c r="D9" i="1"/>
  <c r="D10" i="1"/>
  <c r="D11" i="1"/>
  <c r="D12" i="1"/>
  <c r="G6" i="1" s="1"/>
  <c r="D13" i="1"/>
  <c r="D14" i="1"/>
  <c r="G5" i="1" s="1"/>
  <c r="D15" i="1"/>
  <c r="D16" i="1"/>
  <c r="D17" i="1"/>
  <c r="D18" i="1"/>
  <c r="D19" i="1"/>
  <c r="D20" i="1"/>
  <c r="D21" i="1"/>
</calcChain>
</file>

<file path=xl/sharedStrings.xml><?xml version="1.0" encoding="utf-8"?>
<sst xmlns="http://schemas.openxmlformats.org/spreadsheetml/2006/main" count="28" uniqueCount="28">
  <si>
    <t>Var</t>
  </si>
  <si>
    <t>Pesos</t>
  </si>
  <si>
    <t>Pesos_abs</t>
  </si>
  <si>
    <t>Peso_MADUROS_propios_rolling_2</t>
  </si>
  <si>
    <t>TM ACEITE FIBRA_rolling_2</t>
  </si>
  <si>
    <t>TM ACEITE ESCOBAJO_rolling_2</t>
  </si>
  <si>
    <t>Peso_ESCOBAJO_propios</t>
  </si>
  <si>
    <t>Peso_MALFORMADOA_propios</t>
  </si>
  <si>
    <t>Peso_MALFORMADO_terceros</t>
  </si>
  <si>
    <t>Peso_MADUROS_terceros_rolling_2</t>
  </si>
  <si>
    <t>semana</t>
  </si>
  <si>
    <t>mes</t>
  </si>
  <si>
    <t>TM ACEITE CASCARA_rolling_2</t>
  </si>
  <si>
    <t>SALDO &gt; 2_rolling_2</t>
  </si>
  <si>
    <t>Peso_SMADUROS_propios</t>
  </si>
  <si>
    <t>PRECIPITACION_TOTAL_rolling_2_SHIFTED_20</t>
  </si>
  <si>
    <t>TM ACEITE RACIMO MAL DESFRUTADO_rolling_2</t>
  </si>
  <si>
    <t>Peso_MALFORMADOB_propios</t>
  </si>
  <si>
    <t>anio</t>
  </si>
  <si>
    <t>Peso_VERDES_propios</t>
  </si>
  <si>
    <t>Peso_VERDES_terceros</t>
  </si>
  <si>
    <t>Peso_SMADUROS_terceros</t>
  </si>
  <si>
    <t>Peso_ESCOBAJO_terceros</t>
  </si>
  <si>
    <t>racimos_propios=</t>
  </si>
  <si>
    <t>racimos_terceros=</t>
  </si>
  <si>
    <t>fabrica=</t>
  </si>
  <si>
    <t>precipitacion=</t>
  </si>
  <si>
    <t>saldo &gt; 2=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</si>
</sst>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4">
    <xf numFmtId="0" fontId="0" fillId="0" borderId="0" xfId="0"/>
    <xf numFmtId="0" fontId="1" fillId="0" borderId="1" xfId="0" applyFont="1" applyBorder="1" applyAlignment="1">
      <alignment horizontal="center" vertical="top"/>
    </xf>
    <xf numFmtId="9" fontId="0" fillId="0" borderId="0" xfId="1" applyFont="1"/>
    <xf numFmtId="9" fontId="0" fillId="2" borderId="0" xfId="1" applyFont="1" applyFill="1"/>
    <xf numFmtId="0" fontId="0" fillId="2" borderId="0" xfId="0" applyFill="1"/>
    <xf numFmtId="9" fontId="0" fillId="0" borderId="0" xfId="0" applyNumberFormat="1"/>
    <xf numFmtId="0" fontId="0" fillId="3" borderId="0" xfId="0" applyFill="1"/>
    <xf numFmtId="9" fontId="0" fillId="3" borderId="0" xfId="1" applyFont="1" applyFill="1"/>
    <xf numFmtId="0" fontId="0" fillId="4" borderId="0" xfId="0" applyFill="1"/>
    <xf numFmtId="9" fontId="0" fillId="4" borderId="0" xfId="1" applyFont="1" applyFill="1"/>
    <xf numFmtId="0" fontId="3" fillId="5" borderId="0" xfId="0" applyFont="1" applyFill="1"/>
    <xf numFmtId="9" fontId="3" fillId="5" borderId="0" xfId="1" applyFont="1" applyFill="1"/>
    <xf numFmtId="0" fontId="0" fillId="6" borderId="0" xfId="0" applyFill="1"/>
    <xf numFmtId="9" fontId="0" fillId="6" borderId="0" xfId="1" applyFont="1" applyFill="1"/>
  </cellXfs>
  <cellStyles count="2">
    <cellStyle name="Normal" xfId="0" builtinId="0"/>
    <cellStyle name="Porcentaj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1"/>
  <sheetViews>
    <sheetView tabSelected="1" workbookViewId="0">
      <selection activeCell="G2" sqref="G2:G6"/>
    </sheetView>
  </sheetViews>
  <sheetFormatPr baseColWidth="10" defaultColWidth="8.88671875" defaultRowHeight="14.4" x14ac:dyDescent="0.3"/>
  <cols>
    <col min="1" max="1" width="51.6640625" customWidth="1"/>
    <col min="3" max="3" width="17.88671875" customWidth="1"/>
    <col min="6" max="6" width="23" customWidth="1"/>
  </cols>
  <sheetData>
    <row r="1" spans="1:7" x14ac:dyDescent="0.3">
      <c r="A1" s="1" t="s">
        <v>0</v>
      </c>
      <c r="B1" s="1" t="s">
        <v>1</v>
      </c>
      <c r="C1" s="1" t="s">
        <v>2</v>
      </c>
    </row>
    <row r="2" spans="1:7" x14ac:dyDescent="0.3">
      <c r="A2" s="4" t="s">
        <v>3</v>
      </c>
      <c r="B2">
        <v>80.723228909872304</v>
      </c>
      <c r="C2">
        <v>80.723228909872304</v>
      </c>
      <c r="D2" s="3">
        <f>+C2/SUM($C$2:$C$21)</f>
        <v>0.14830936574726655</v>
      </c>
      <c r="F2" t="s">
        <v>23</v>
      </c>
      <c r="G2" s="5">
        <f>+D2+D5+D6+D13+D16+D18</f>
        <v>0.35218451464481404</v>
      </c>
    </row>
    <row r="3" spans="1:7" x14ac:dyDescent="0.3">
      <c r="A3" s="8" t="s">
        <v>4</v>
      </c>
      <c r="B3">
        <v>79.018620455875336</v>
      </c>
      <c r="C3">
        <v>79.018620455875336</v>
      </c>
      <c r="D3" s="9">
        <f>+C3/SUM($C$2:$C$21)</f>
        <v>0.14517756091148648</v>
      </c>
      <c r="F3" t="s">
        <v>24</v>
      </c>
      <c r="G3" s="5">
        <f>+D7+D8+D19+D20+D21</f>
        <v>0.13275196871607531</v>
      </c>
    </row>
    <row r="4" spans="1:7" x14ac:dyDescent="0.3">
      <c r="A4" s="8" t="s">
        <v>5</v>
      </c>
      <c r="B4">
        <v>68.011922255172735</v>
      </c>
      <c r="C4">
        <v>68.011922255172735</v>
      </c>
      <c r="D4" s="9">
        <f>+C4/SUM($C$2:$C$21)</f>
        <v>0.12495542100005706</v>
      </c>
      <c r="F4" t="s">
        <v>25</v>
      </c>
      <c r="G4" s="5">
        <f>+D3+D4+D11+D15</f>
        <v>0.34058213198070142</v>
      </c>
    </row>
    <row r="5" spans="1:7" x14ac:dyDescent="0.3">
      <c r="A5" s="4" t="s">
        <v>6</v>
      </c>
      <c r="B5">
        <v>40.210649351503868</v>
      </c>
      <c r="C5">
        <v>40.210649351503868</v>
      </c>
      <c r="D5" s="3">
        <f>+C5/SUM($C$2:$C$21)</f>
        <v>7.3877321090137102E-2</v>
      </c>
      <c r="F5" t="s">
        <v>26</v>
      </c>
      <c r="G5" s="5">
        <f>+D14</f>
        <v>3.0727830365759712E-2</v>
      </c>
    </row>
    <row r="6" spans="1:7" x14ac:dyDescent="0.3">
      <c r="A6" s="4" t="s">
        <v>7</v>
      </c>
      <c r="B6">
        <v>35.302563951073992</v>
      </c>
      <c r="C6">
        <v>35.302563951073992</v>
      </c>
      <c r="D6" s="3">
        <f>+C6/SUM($C$2:$C$21)</f>
        <v>6.4859903890635659E-2</v>
      </c>
      <c r="F6" t="s">
        <v>27</v>
      </c>
      <c r="G6" s="5">
        <f>+D12</f>
        <v>3.8539810704296192E-2</v>
      </c>
    </row>
    <row r="7" spans="1:7" x14ac:dyDescent="0.3">
      <c r="A7" s="6" t="s">
        <v>8</v>
      </c>
      <c r="B7">
        <v>33.446872987195462</v>
      </c>
      <c r="C7">
        <v>33.446872987195462</v>
      </c>
      <c r="D7" s="7">
        <f>+C7/SUM($C$2:$C$21)</f>
        <v>6.1450521565468291E-2</v>
      </c>
    </row>
    <row r="8" spans="1:7" x14ac:dyDescent="0.3">
      <c r="A8" s="6" t="s">
        <v>9</v>
      </c>
      <c r="B8">
        <v>29.814947106690092</v>
      </c>
      <c r="C8">
        <v>29.814947106690092</v>
      </c>
      <c r="D8" s="7">
        <f>+C8/SUM($C$2:$C$21)</f>
        <v>5.4777738141749743E-2</v>
      </c>
    </row>
    <row r="9" spans="1:7" x14ac:dyDescent="0.3">
      <c r="A9" t="s">
        <v>10</v>
      </c>
      <c r="B9">
        <v>24.683212778920229</v>
      </c>
      <c r="C9">
        <v>24.683212778920229</v>
      </c>
      <c r="D9" s="2">
        <f>+C9/SUM($C$2:$C$21)</f>
        <v>4.5349420250938209E-2</v>
      </c>
    </row>
    <row r="10" spans="1:7" x14ac:dyDescent="0.3">
      <c r="A10" t="s">
        <v>11</v>
      </c>
      <c r="B10">
        <v>-24.14159145596372</v>
      </c>
      <c r="C10">
        <v>24.14159145596372</v>
      </c>
      <c r="D10" s="2">
        <f>+C10/SUM($C$2:$C$21)</f>
        <v>4.4354322359443296E-2</v>
      </c>
    </row>
    <row r="11" spans="1:7" x14ac:dyDescent="0.3">
      <c r="A11" s="8" t="s">
        <v>12</v>
      </c>
      <c r="B11">
        <v>22.38121287219877</v>
      </c>
      <c r="C11">
        <v>22.38121287219877</v>
      </c>
      <c r="D11" s="9">
        <f>+C11/SUM($C$2:$C$21)</f>
        <v>4.1120053428938194E-2</v>
      </c>
    </row>
    <row r="12" spans="1:7" x14ac:dyDescent="0.3">
      <c r="A12" s="12" t="s">
        <v>13</v>
      </c>
      <c r="B12">
        <v>20.976813877874651</v>
      </c>
      <c r="C12">
        <v>20.976813877874651</v>
      </c>
      <c r="D12" s="13">
        <f>+C12/SUM($C$2:$C$21)</f>
        <v>3.8539810704296192E-2</v>
      </c>
    </row>
    <row r="13" spans="1:7" x14ac:dyDescent="0.3">
      <c r="A13" s="4" t="s">
        <v>14</v>
      </c>
      <c r="B13">
        <v>17.34967249246327</v>
      </c>
      <c r="C13">
        <v>17.34967249246327</v>
      </c>
      <c r="D13" s="3">
        <f>+C13/SUM($C$2:$C$21)</f>
        <v>3.1875817630547448E-2</v>
      </c>
    </row>
    <row r="14" spans="1:7" x14ac:dyDescent="0.3">
      <c r="A14" s="10" t="s">
        <v>15</v>
      </c>
      <c r="B14">
        <v>-16.724835090629892</v>
      </c>
      <c r="C14">
        <v>16.724835090629892</v>
      </c>
      <c r="D14" s="11">
        <f>+C14/SUM($C$2:$C$21)</f>
        <v>3.0727830365759712E-2</v>
      </c>
    </row>
    <row r="15" spans="1:7" x14ac:dyDescent="0.3">
      <c r="A15" s="8" t="s">
        <v>16</v>
      </c>
      <c r="B15">
        <v>15.96351902578245</v>
      </c>
      <c r="C15">
        <v>15.96351902578245</v>
      </c>
      <c r="D15" s="9">
        <f>+C15/SUM($C$2:$C$21)</f>
        <v>2.9329096640219651E-2</v>
      </c>
    </row>
    <row r="16" spans="1:7" x14ac:dyDescent="0.3">
      <c r="A16" s="4" t="s">
        <v>17</v>
      </c>
      <c r="B16">
        <v>-9.9910600257674478</v>
      </c>
      <c r="C16">
        <v>9.9910600257674478</v>
      </c>
      <c r="D16" s="3">
        <f>+C16/SUM($C$2:$C$21)</f>
        <v>1.8356150956484116E-2</v>
      </c>
    </row>
    <row r="17" spans="1:4" x14ac:dyDescent="0.3">
      <c r="A17" t="s">
        <v>18</v>
      </c>
      <c r="B17">
        <v>8.441930508088813</v>
      </c>
      <c r="C17">
        <v>8.441930508088813</v>
      </c>
      <c r="D17" s="2">
        <f>+C17/SUM($C$2:$C$21)</f>
        <v>1.5510000977971684E-2</v>
      </c>
    </row>
    <row r="18" spans="1:4" x14ac:dyDescent="0.3">
      <c r="A18" s="4" t="s">
        <v>19</v>
      </c>
      <c r="B18">
        <v>-8.1131548108273268</v>
      </c>
      <c r="C18">
        <v>8.1131548108273268</v>
      </c>
      <c r="D18" s="3">
        <f>+C18/SUM($C$2:$C$21)</f>
        <v>1.4905955329743122E-2</v>
      </c>
    </row>
    <row r="19" spans="1:4" x14ac:dyDescent="0.3">
      <c r="A19" s="6" t="s">
        <v>20</v>
      </c>
      <c r="B19">
        <v>-5.1579016630332752</v>
      </c>
      <c r="C19">
        <v>5.1579016630332752</v>
      </c>
      <c r="D19" s="7">
        <f>+C19/SUM($C$2:$C$21)</f>
        <v>9.476394026375257E-3</v>
      </c>
    </row>
    <row r="20" spans="1:4" x14ac:dyDescent="0.3">
      <c r="A20" s="6" t="s">
        <v>21</v>
      </c>
      <c r="B20">
        <v>3.166503145173357</v>
      </c>
      <c r="C20">
        <v>3.166503145173357</v>
      </c>
      <c r="D20" s="7">
        <f>+C20/SUM($C$2:$C$21)</f>
        <v>5.8176819663856554E-3</v>
      </c>
    </row>
    <row r="21" spans="1:4" x14ac:dyDescent="0.3">
      <c r="A21" s="6" t="s">
        <v>22</v>
      </c>
      <c r="B21">
        <v>0.66927632609953502</v>
      </c>
      <c r="C21">
        <v>0.66927632609953502</v>
      </c>
      <c r="D21" s="7">
        <f>+C21/SUM($C$2:$C$21)</f>
        <v>1.2296330160963553E-3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CESAR QUEZADA</cp:lastModifiedBy>
  <dcterms:created xsi:type="dcterms:W3CDTF">2024-08-29T22:33:56Z</dcterms:created>
  <dcterms:modified xsi:type="dcterms:W3CDTF">2024-08-29T22:56:48Z</dcterms:modified>
</cp:coreProperties>
</file>