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a.saavedravanegas/Documents/GitHub/MindLabs/Javeriana/1.Data/Bases de datos/"/>
    </mc:Choice>
  </mc:AlternateContent>
  <xr:revisionPtr revIDLastSave="0" documentId="13_ncr:1_{683CCE47-F7EB-9B44-AE15-A45A2312F545}" xr6:coauthVersionLast="47" xr6:coauthVersionMax="47" xr10:uidLastSave="{00000000-0000-0000-0000-000000000000}"/>
  <bookViews>
    <workbookView xWindow="0" yWindow="0" windowWidth="28800" windowHeight="18000" tabRatio="340" activeTab="1" xr2:uid="{54A1F57F-E516-4D02-831F-06CF816D1A6A}"/>
  </bookViews>
  <sheets>
    <sheet name="Hoja1" sheetId="1" state="hidden" r:id="rId1"/>
    <sheet name="CALI URBANA" sheetId="2" r:id="rId2"/>
    <sheet name="RESTO DEL VALLE" sheetId="3" r:id="rId3"/>
  </sheets>
  <externalReferences>
    <externalReference r:id="rId4"/>
  </externalReferences>
  <definedNames>
    <definedName name="_xlnm._FilterDatabase" localSheetId="1" hidden="1">'CALI URBANA'!$A$1:$J$292</definedName>
    <definedName name="_xlnm._FilterDatabase" localSheetId="0" hidden="1">Hoja1!$A$1:$N$559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2" i="1"/>
  <c r="H2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2" i="1"/>
  <c r="B2" i="1"/>
</calcChain>
</file>

<file path=xl/sharedStrings.xml><?xml version="1.0" encoding="utf-8"?>
<sst xmlns="http://schemas.openxmlformats.org/spreadsheetml/2006/main" count="4491" uniqueCount="2196">
  <si>
    <t>Gregorio</t>
  </si>
  <si>
    <t>Kelly Johana</t>
  </si>
  <si>
    <t>Nagly</t>
  </si>
  <si>
    <t>Ingrid Tatiana</t>
  </si>
  <si>
    <t>Aura Maria</t>
  </si>
  <si>
    <t>Jean Camilo</t>
  </si>
  <si>
    <t>Luisa Fernanda</t>
  </si>
  <si>
    <t>Liliana Patricia</t>
  </si>
  <si>
    <t>Monica Maria</t>
  </si>
  <si>
    <t>Juan Camilo</t>
  </si>
  <si>
    <t>Maira</t>
  </si>
  <si>
    <t>Yersi Andrés</t>
  </si>
  <si>
    <t>Solanyi Mayerli</t>
  </si>
  <si>
    <t>María Camila</t>
  </si>
  <si>
    <t>Ernesto</t>
  </si>
  <si>
    <t>Luisa Bianed</t>
  </si>
  <si>
    <t>Angie Melissa</t>
  </si>
  <si>
    <t>Brandon stiven</t>
  </si>
  <si>
    <t>María Aideys</t>
  </si>
  <si>
    <t>Alexandra</t>
  </si>
  <si>
    <t>Maydeth Margot</t>
  </si>
  <si>
    <t>Estevan</t>
  </si>
  <si>
    <t>Mabel Yaneth</t>
  </si>
  <si>
    <t>Héctor Fabio</t>
  </si>
  <si>
    <t>Andrés Felipe</t>
  </si>
  <si>
    <t>Beatriz Eugenia</t>
  </si>
  <si>
    <t>Alejandro</t>
  </si>
  <si>
    <t>Carlos Andres</t>
  </si>
  <si>
    <t>Hugo</t>
  </si>
  <si>
    <t>Tania Alexandra</t>
  </si>
  <si>
    <t>Luis Obdulio</t>
  </si>
  <si>
    <t>Leonardo Fabio</t>
  </si>
  <si>
    <t>Gloria Estella</t>
  </si>
  <si>
    <t>Beatriz Sirley</t>
  </si>
  <si>
    <t>Angie Cristina</t>
  </si>
  <si>
    <t>Luz Amparo</t>
  </si>
  <si>
    <t>Elsa Karime</t>
  </si>
  <si>
    <t>Osval</t>
  </si>
  <si>
    <t>Luis Miguel</t>
  </si>
  <si>
    <t>Gustavo Adolfo</t>
  </si>
  <si>
    <t>Wilson Fernando</t>
  </si>
  <si>
    <t>Juan Santiago</t>
  </si>
  <si>
    <t>Valentina</t>
  </si>
  <si>
    <t>Leidy Tatiana</t>
  </si>
  <si>
    <t>Cristian David</t>
  </si>
  <si>
    <t>Sandra Beatriz</t>
  </si>
  <si>
    <t>Fredy</t>
  </si>
  <si>
    <t>Jessica Lizeth</t>
  </si>
  <si>
    <t>Estefany</t>
  </si>
  <si>
    <t>Andrea</t>
  </si>
  <si>
    <t>Leslie Nastassia</t>
  </si>
  <si>
    <t>Martha Cecilia</t>
  </si>
  <si>
    <t>July Marcela</t>
  </si>
  <si>
    <t>Catalina</t>
  </si>
  <si>
    <t>Andrés Camilo</t>
  </si>
  <si>
    <t>Gean Carlos</t>
  </si>
  <si>
    <t>Julián Uriel</t>
  </si>
  <si>
    <t>Nelcy</t>
  </si>
  <si>
    <t>Jonny Alexander</t>
  </si>
  <si>
    <t>Ginna Paola</t>
  </si>
  <si>
    <t>Norma Constanza</t>
  </si>
  <si>
    <t>Angelica Maria</t>
  </si>
  <si>
    <t>Sandra Liliana</t>
  </si>
  <si>
    <t>María Liliana</t>
  </si>
  <si>
    <t>Yaneth</t>
  </si>
  <si>
    <t>Liliana</t>
  </si>
  <si>
    <t>Luz Ximena</t>
  </si>
  <si>
    <t>Juliana</t>
  </si>
  <si>
    <t>Melisa Andrea</t>
  </si>
  <si>
    <t>Maira Alejandra</t>
  </si>
  <si>
    <t>Angelica María</t>
  </si>
  <si>
    <t>Aura María</t>
  </si>
  <si>
    <t>Yenifer</t>
  </si>
  <si>
    <t>Laura</t>
  </si>
  <si>
    <t>Marcela</t>
  </si>
  <si>
    <t>Ignacio Miguel</t>
  </si>
  <si>
    <t>Dania</t>
  </si>
  <si>
    <t>Smayly Dayanna</t>
  </si>
  <si>
    <t>Elizabeth</t>
  </si>
  <si>
    <t>Darly Elizabeth</t>
  </si>
  <si>
    <t>Viviana de los Angeles</t>
  </si>
  <si>
    <t>Zuly Rocío</t>
  </si>
  <si>
    <t>Olga Lucía</t>
  </si>
  <si>
    <t>Eder Azael</t>
  </si>
  <si>
    <t>Diana</t>
  </si>
  <si>
    <t>Laura Cristina</t>
  </si>
  <si>
    <t>Jean Carlos</t>
  </si>
  <si>
    <t>Pablo Alejandro</t>
  </si>
  <si>
    <t>Angela Maria</t>
  </si>
  <si>
    <t>Brayan Ferney</t>
  </si>
  <si>
    <t>Edier David</t>
  </si>
  <si>
    <t>Jessica</t>
  </si>
  <si>
    <t>Paula Andrea</t>
  </si>
  <si>
    <t>Erika Vanessa</t>
  </si>
  <si>
    <t>Brayan Alejandro</t>
  </si>
  <si>
    <t>Kathlin Julieth</t>
  </si>
  <si>
    <t>Daniela Fernanda</t>
  </si>
  <si>
    <t>Isabella</t>
  </si>
  <si>
    <t>Evelin Julieth</t>
  </si>
  <si>
    <t>Cristian Camilo</t>
  </si>
  <si>
    <t>Daniel</t>
  </si>
  <si>
    <t>Leidy Jhoana</t>
  </si>
  <si>
    <t>Sarai Vanesa</t>
  </si>
  <si>
    <t>Yamileth</t>
  </si>
  <si>
    <t>Nora</t>
  </si>
  <si>
    <t>Yessica</t>
  </si>
  <si>
    <t>Olga Lucia</t>
  </si>
  <si>
    <t>Jhon Francis</t>
  </si>
  <si>
    <t>Andrea Yanet</t>
  </si>
  <si>
    <t>Jesús Maria</t>
  </si>
  <si>
    <t>Jaider</t>
  </si>
  <si>
    <t>Susana Andrea</t>
  </si>
  <si>
    <t>Elisabeth</t>
  </si>
  <si>
    <t>Fanor</t>
  </si>
  <si>
    <t>Daniel Camilo</t>
  </si>
  <si>
    <t>Brenda Fernanda</t>
  </si>
  <si>
    <t>Omaira Del Carmen</t>
  </si>
  <si>
    <t>Diana Marcela</t>
  </si>
  <si>
    <t>Lina Marcela</t>
  </si>
  <si>
    <t>Patricia</t>
  </si>
  <si>
    <t>Lucy Mar</t>
  </si>
  <si>
    <t>Erika</t>
  </si>
  <si>
    <t>Angie Tatiana</t>
  </si>
  <si>
    <t>Norbey</t>
  </si>
  <si>
    <t>Vanessa</t>
  </si>
  <si>
    <t>Juan Esteban</t>
  </si>
  <si>
    <t>Diego Alejandro</t>
  </si>
  <si>
    <t>Roy</t>
  </si>
  <si>
    <t>Jhon Ricardo</t>
  </si>
  <si>
    <t>Jorge Danilo</t>
  </si>
  <si>
    <t>Sandra Clemencia</t>
  </si>
  <si>
    <t>Julián Andrés</t>
  </si>
  <si>
    <t>Jhon Cristian</t>
  </si>
  <si>
    <t>Vivian Yolima</t>
  </si>
  <si>
    <t>Diana Iris</t>
  </si>
  <si>
    <t>Greyse Lorena</t>
  </si>
  <si>
    <t>Karolay</t>
  </si>
  <si>
    <t>Isabel Cristina</t>
  </si>
  <si>
    <t>Daily Alejandra</t>
  </si>
  <si>
    <t>Diego Fernando</t>
  </si>
  <si>
    <t>Asceneth</t>
  </si>
  <si>
    <t>Karen Julieth</t>
  </si>
  <si>
    <t>Javier Fernando</t>
  </si>
  <si>
    <t>Cristian Johany</t>
  </si>
  <si>
    <t>Yeiner Yeyner</t>
  </si>
  <si>
    <t>Keitlyn Daiana</t>
  </si>
  <si>
    <t>Blanca Andrea</t>
  </si>
  <si>
    <t>Johan Steven</t>
  </si>
  <si>
    <t>Jhon Fredy</t>
  </si>
  <si>
    <t>David Andres</t>
  </si>
  <si>
    <t>Cristian Mauricio</t>
  </si>
  <si>
    <t>Jazmín Lizeth</t>
  </si>
  <si>
    <t>Alexander</t>
  </si>
  <si>
    <t>Luz Mery</t>
  </si>
  <si>
    <t>Sara Lucia</t>
  </si>
  <si>
    <t>Dora Liria</t>
  </si>
  <si>
    <t>Rogerio</t>
  </si>
  <si>
    <t>Derly Amparo</t>
  </si>
  <si>
    <t>Lucia Amanda</t>
  </si>
  <si>
    <t>María Paula</t>
  </si>
  <si>
    <t>Natalia</t>
  </si>
  <si>
    <t>Víctor Stiven</t>
  </si>
  <si>
    <t>Karen Andrea</t>
  </si>
  <si>
    <t>Marisol</t>
  </si>
  <si>
    <t>Mery Luz</t>
  </si>
  <si>
    <t>Claudia Alejandra</t>
  </si>
  <si>
    <t>Jhojan Antonio</t>
  </si>
  <si>
    <t>Yeny Carola</t>
  </si>
  <si>
    <t>Nikol Giovanna</t>
  </si>
  <si>
    <t>Laura Marcela</t>
  </si>
  <si>
    <t>Katherin Vanessa</t>
  </si>
  <si>
    <t>Andrés Miguel</t>
  </si>
  <si>
    <t>Brenda Milena</t>
  </si>
  <si>
    <t>Daineyra</t>
  </si>
  <si>
    <t>Carlos Eduardo</t>
  </si>
  <si>
    <t>Francy Llamyle</t>
  </si>
  <si>
    <t>Yolanda</t>
  </si>
  <si>
    <t>Yuvenci</t>
  </si>
  <si>
    <t>Andres Eduardo</t>
  </si>
  <si>
    <t>Eduar Esneider</t>
  </si>
  <si>
    <t>Hernán Camilo</t>
  </si>
  <si>
    <t>Jeisson Noeyber</t>
  </si>
  <si>
    <t>Maribel</t>
  </si>
  <si>
    <t>Justo Pastor</t>
  </si>
  <si>
    <t>Luis Felipe</t>
  </si>
  <si>
    <t>Darwin</t>
  </si>
  <si>
    <t>Valeria</t>
  </si>
  <si>
    <t>Harrison</t>
  </si>
  <si>
    <t>Jhon Deiby</t>
  </si>
  <si>
    <t>Gerson Samuel</t>
  </si>
  <si>
    <t>Ana Delia</t>
  </si>
  <si>
    <t>Bryan Stevan</t>
  </si>
  <si>
    <t>Tayde Maritza</t>
  </si>
  <si>
    <t>Milena</t>
  </si>
  <si>
    <t>María Fernanda</t>
  </si>
  <si>
    <t>Zaylin Marleny</t>
  </si>
  <si>
    <t>Nicol Dayanna</t>
  </si>
  <si>
    <t>Francisney</t>
  </si>
  <si>
    <t>Nicole Dayana</t>
  </si>
  <si>
    <t>José Alexander</t>
  </si>
  <si>
    <t>María</t>
  </si>
  <si>
    <t>Faidiver</t>
  </si>
  <si>
    <t>Néstor David</t>
  </si>
  <si>
    <t>Francisco Javier</t>
  </si>
  <si>
    <t>María Tatiana</t>
  </si>
  <si>
    <t>José Arley</t>
  </si>
  <si>
    <t>José Enrique</t>
  </si>
  <si>
    <t>Sandra</t>
  </si>
  <si>
    <t>Leslie Alejandra</t>
  </si>
  <si>
    <t>Jairo</t>
  </si>
  <si>
    <t xml:space="preserve">Clara Ines </t>
  </si>
  <si>
    <t>Juan David</t>
  </si>
  <si>
    <t>Gustavo</t>
  </si>
  <si>
    <t>Lina Jazmin</t>
  </si>
  <si>
    <t>Nilse</t>
  </si>
  <si>
    <t>Nelly Veronica</t>
  </si>
  <si>
    <t>Esciover</t>
  </si>
  <si>
    <t>Beiba Flor</t>
  </si>
  <si>
    <t>Angie Gabriela</t>
  </si>
  <si>
    <t>Carolina</t>
  </si>
  <si>
    <t>María Del Carmen</t>
  </si>
  <si>
    <t xml:space="preserve"> Lady Alexandra</t>
  </si>
  <si>
    <t>Natali</t>
  </si>
  <si>
    <t>María Viviana</t>
  </si>
  <si>
    <t>Nubia Himelda</t>
  </si>
  <si>
    <t>Julián Andres</t>
  </si>
  <si>
    <t>Tania Nicol</t>
  </si>
  <si>
    <t>Marilyn</t>
  </si>
  <si>
    <t>José Humberto</t>
  </si>
  <si>
    <t>Ricardo Andres</t>
  </si>
  <si>
    <t>Vivian Lorena</t>
  </si>
  <si>
    <t>Martha Yuledy</t>
  </si>
  <si>
    <t>Sandra Patricia</t>
  </si>
  <si>
    <t>Diana Valentina</t>
  </si>
  <si>
    <t>Mónica Sulgey</t>
  </si>
  <si>
    <t>Luz Dary</t>
  </si>
  <si>
    <t>Emmanuel</t>
  </si>
  <si>
    <t>Jhoan Sebastian</t>
  </si>
  <si>
    <t>Aura Cecilia</t>
  </si>
  <si>
    <t>Jefferson</t>
  </si>
  <si>
    <t>Lina</t>
  </si>
  <si>
    <t>Soledad</t>
  </si>
  <si>
    <t>Jhonssen</t>
  </si>
  <si>
    <t>Víctor</t>
  </si>
  <si>
    <t>Julio César</t>
  </si>
  <si>
    <t>Shirley</t>
  </si>
  <si>
    <t>Mónica</t>
  </si>
  <si>
    <t>Jhoan</t>
  </si>
  <si>
    <t>Claudia</t>
  </si>
  <si>
    <t>Zuleyma</t>
  </si>
  <si>
    <t>María Del Pilar</t>
  </si>
  <si>
    <t>Jean Paul</t>
  </si>
  <si>
    <t>Nataly</t>
  </si>
  <si>
    <t>Andrés</t>
  </si>
  <si>
    <t>Eymy Dayan</t>
  </si>
  <si>
    <t>Miguel</t>
  </si>
  <si>
    <t>Jhon</t>
  </si>
  <si>
    <t>Rudy</t>
  </si>
  <si>
    <t>Kelly</t>
  </si>
  <si>
    <t>Ely Tatiana</t>
  </si>
  <si>
    <t>María Yulissa</t>
  </si>
  <si>
    <t>Romelia</t>
  </si>
  <si>
    <t>Luz</t>
  </si>
  <si>
    <t>Lucy Ximena</t>
  </si>
  <si>
    <t>Suanny</t>
  </si>
  <si>
    <t>Ruth Valeria</t>
  </si>
  <si>
    <t>Joan David</t>
  </si>
  <si>
    <t>Hilda Janeth</t>
  </si>
  <si>
    <t>Luz Mary</t>
  </si>
  <si>
    <t>Gabriel</t>
  </si>
  <si>
    <t>Genny</t>
  </si>
  <si>
    <t>Nazly Constanza</t>
  </si>
  <si>
    <t>Karen Esthefany</t>
  </si>
  <si>
    <t>Kevin Andres</t>
  </si>
  <si>
    <t>Julian David</t>
  </si>
  <si>
    <t>Lucero</t>
  </si>
  <si>
    <t>Sulma Patricia</t>
  </si>
  <si>
    <t>Luis Alfonso</t>
  </si>
  <si>
    <t>Manuel Hernan</t>
  </si>
  <si>
    <t>Guiselle</t>
  </si>
  <si>
    <t>Luis Alberto</t>
  </si>
  <si>
    <t>John Edison</t>
  </si>
  <si>
    <t>Leandro</t>
  </si>
  <si>
    <t>Anderson</t>
  </si>
  <si>
    <t>Juan Felipe</t>
  </si>
  <si>
    <t>Gloria Yesenia</t>
  </si>
  <si>
    <t>Robert Estid</t>
  </si>
  <si>
    <t>Ingrid Brigitte</t>
  </si>
  <si>
    <t>Ana Maria</t>
  </si>
  <si>
    <t>Francia Elena</t>
  </si>
  <si>
    <t>Edna Patricia</t>
  </si>
  <si>
    <t>Edgar</t>
  </si>
  <si>
    <t>Maricel</t>
  </si>
  <si>
    <t>Diego Alexis</t>
  </si>
  <si>
    <t>Wiyer Alberto</t>
  </si>
  <si>
    <t>Eymi Carolina</t>
  </si>
  <si>
    <t>Diana Yolima</t>
  </si>
  <si>
    <t>Norby Alejandra</t>
  </si>
  <si>
    <t>Maria Fernanda</t>
  </si>
  <si>
    <t>Franci</t>
  </si>
  <si>
    <t>Luz Analida</t>
  </si>
  <si>
    <t>Carmenza</t>
  </si>
  <si>
    <t>Diego</t>
  </si>
  <si>
    <t>Javier Hernando</t>
  </si>
  <si>
    <t>Luz Brigitte</t>
  </si>
  <si>
    <t>Nelson Evelio</t>
  </si>
  <si>
    <t>Jaime</t>
  </si>
  <si>
    <t>Eduin</t>
  </si>
  <si>
    <t>María Shirley</t>
  </si>
  <si>
    <t>Nathalin Yomara</t>
  </si>
  <si>
    <t>Angie Nicol</t>
  </si>
  <si>
    <t>Santiago</t>
  </si>
  <si>
    <t>María Isabel</t>
  </si>
  <si>
    <t>Clara Miriam</t>
  </si>
  <si>
    <t>Jose Jaime</t>
  </si>
  <si>
    <t>Ana Milena</t>
  </si>
  <si>
    <t>Kelly Alejandra</t>
  </si>
  <si>
    <t>Lina Fernanda</t>
  </si>
  <si>
    <t>Katherine</t>
  </si>
  <si>
    <t>Mayorland</t>
  </si>
  <si>
    <t>Alexa Fernanda</t>
  </si>
  <si>
    <t>Josefina</t>
  </si>
  <si>
    <t>Cristian Alirio</t>
  </si>
  <si>
    <t>Jhon Wilder</t>
  </si>
  <si>
    <t>Elsy Jislena</t>
  </si>
  <si>
    <t>María Katterine</t>
  </si>
  <si>
    <t>Eison Andres</t>
  </si>
  <si>
    <t>Mónica Alejandra</t>
  </si>
  <si>
    <t>Carlos Enrique</t>
  </si>
  <si>
    <t>Daniela</t>
  </si>
  <si>
    <t>Geraldin</t>
  </si>
  <si>
    <t>María Del Mar</t>
  </si>
  <si>
    <t>Jeferson</t>
  </si>
  <si>
    <t>David Alejandro</t>
  </si>
  <si>
    <t>Tania Paola</t>
  </si>
  <si>
    <t>Mary Lilian</t>
  </si>
  <si>
    <t>Gabriela</t>
  </si>
  <si>
    <t>Linsay Andrea</t>
  </si>
  <si>
    <t>Jennifer Paola</t>
  </si>
  <si>
    <t>Juan Diego</t>
  </si>
  <si>
    <t>Erick Santiago</t>
  </si>
  <si>
    <t>Jimer Alejandro</t>
  </si>
  <si>
    <t>Sol Angelis Chantal Asgard</t>
  </si>
  <si>
    <t>Mayerlin Camila</t>
  </si>
  <si>
    <t>Gabriel David De Jesús</t>
  </si>
  <si>
    <t>Juan Pablo</t>
  </si>
  <si>
    <t>Sebastián</t>
  </si>
  <si>
    <t>Paula Edith</t>
  </si>
  <si>
    <t>Michael Stiven</t>
  </si>
  <si>
    <t>Johan Smith</t>
  </si>
  <si>
    <t>José Ary</t>
  </si>
  <si>
    <t>Mayerlin</t>
  </si>
  <si>
    <t>Edna Yadira</t>
  </si>
  <si>
    <t>Jennifer</t>
  </si>
  <si>
    <t>Wendy Vanessa</t>
  </si>
  <si>
    <t>Viviana</t>
  </si>
  <si>
    <t>Luz Elsy</t>
  </si>
  <si>
    <t>Diana patricia</t>
  </si>
  <si>
    <t>Mónica Cristina</t>
  </si>
  <si>
    <t>John Alexander</t>
  </si>
  <si>
    <t>Angel Betzabeth</t>
  </si>
  <si>
    <t>Fanery</t>
  </si>
  <si>
    <t xml:space="preserve">Karen Lucia </t>
  </si>
  <si>
    <t>Miguel Ángel</t>
  </si>
  <si>
    <t>Sonia Stella</t>
  </si>
  <si>
    <t>Anyi Natalia</t>
  </si>
  <si>
    <t>Robeiro</t>
  </si>
  <si>
    <t>Yefer Alexander</t>
  </si>
  <si>
    <t>Juan Steven</t>
  </si>
  <si>
    <t>María Lucena</t>
  </si>
  <si>
    <t>Luz Helena</t>
  </si>
  <si>
    <t>Maria Yolanda</t>
  </si>
  <si>
    <t>Candida Pastora</t>
  </si>
  <si>
    <t>Jonathan Steven</t>
  </si>
  <si>
    <t>Fabian Andres</t>
  </si>
  <si>
    <t>Ingrid Yulitza</t>
  </si>
  <si>
    <t>Luis Fernando</t>
  </si>
  <si>
    <t>Veronica</t>
  </si>
  <si>
    <t>Cristopher</t>
  </si>
  <si>
    <t>Julian Eduardo</t>
  </si>
  <si>
    <t>Nancy</t>
  </si>
  <si>
    <t>Luz Iliana</t>
  </si>
  <si>
    <t>María del Pilar</t>
  </si>
  <si>
    <t>Jose Ever</t>
  </si>
  <si>
    <t>Brenda Magali</t>
  </si>
  <si>
    <t>Carlos Alberto</t>
  </si>
  <si>
    <t>Daniel Felipe</t>
  </si>
  <si>
    <t>Jenny</t>
  </si>
  <si>
    <t>Luz Adriana</t>
  </si>
  <si>
    <t>Laura Valentina</t>
  </si>
  <si>
    <t>Ruby Fernanda</t>
  </si>
  <si>
    <t>Dina Marcela</t>
  </si>
  <si>
    <t>Mafer Irleandra</t>
  </si>
  <si>
    <t>Miriam Esther</t>
  </si>
  <si>
    <t>Lida Lorena</t>
  </si>
  <si>
    <t>María del Carmen</t>
  </si>
  <si>
    <t>Karol Yiseth</t>
  </si>
  <si>
    <t>Yeny Lorena</t>
  </si>
  <si>
    <t>Marco Antonio</t>
  </si>
  <si>
    <t>Ingrith Yineth</t>
  </si>
  <si>
    <t>Amparo</t>
  </si>
  <si>
    <t>Laura Sofia</t>
  </si>
  <si>
    <t>Samuel</t>
  </si>
  <si>
    <t>Octavio</t>
  </si>
  <si>
    <t>José Mauricio</t>
  </si>
  <si>
    <t>Karen Dahiana</t>
  </si>
  <si>
    <t>Leandra</t>
  </si>
  <si>
    <t>María Alejandra</t>
  </si>
  <si>
    <t>Laura Rivera</t>
  </si>
  <si>
    <t>Maria Rubiela</t>
  </si>
  <si>
    <t>Wilmer Andres</t>
  </si>
  <si>
    <t>Margy Katherine</t>
  </si>
  <si>
    <t>Ana María</t>
  </si>
  <si>
    <t>Katalina</t>
  </si>
  <si>
    <t>Martha Cesilia</t>
  </si>
  <si>
    <t>Jesus David</t>
  </si>
  <si>
    <t>Marlin Yuliana</t>
  </si>
  <si>
    <t>Omar Augusto</t>
  </si>
  <si>
    <t>Johan Eduardo</t>
  </si>
  <si>
    <t>Angelica</t>
  </si>
  <si>
    <t>Jeniffer Carolina</t>
  </si>
  <si>
    <t>José Manuel</t>
  </si>
  <si>
    <t>James David</t>
  </si>
  <si>
    <t>Jeshua</t>
  </si>
  <si>
    <t>Henry Alexander</t>
  </si>
  <si>
    <t>Sandra Dayana</t>
  </si>
  <si>
    <t>Jose Mauricio</t>
  </si>
  <si>
    <t>Luz María</t>
  </si>
  <si>
    <t>Mayra Alejandra</t>
  </si>
  <si>
    <t>Aura Cristina</t>
  </si>
  <si>
    <t>Miguel Angel</t>
  </si>
  <si>
    <t>Claudia Lorena</t>
  </si>
  <si>
    <t>Yonatan Javier</t>
  </si>
  <si>
    <t>Juver</t>
  </si>
  <si>
    <t>Michael Douglas</t>
  </si>
  <si>
    <t>Beatriz</t>
  </si>
  <si>
    <t>Luz hadith</t>
  </si>
  <si>
    <t>Leidy Vanessa</t>
  </si>
  <si>
    <t>Fabian Leonardo</t>
  </si>
  <si>
    <t>Hersilia Maria</t>
  </si>
  <si>
    <t>Victor Hugo</t>
  </si>
  <si>
    <t>Ángela Patricia</t>
  </si>
  <si>
    <t>Yolima</t>
  </si>
  <si>
    <t>Jessika Alejandra</t>
  </si>
  <si>
    <t>Arley de Jesus</t>
  </si>
  <si>
    <t>Armando</t>
  </si>
  <si>
    <t>Guillermo</t>
  </si>
  <si>
    <t>Jenny Lucero</t>
  </si>
  <si>
    <t>Johan</t>
  </si>
  <si>
    <t>Lizeth Johanna</t>
  </si>
  <si>
    <t>Nora Helena</t>
  </si>
  <si>
    <t>Margareth</t>
  </si>
  <si>
    <t>Kevin Santiago</t>
  </si>
  <si>
    <t>Liana Mercedes</t>
  </si>
  <si>
    <t>Stefania</t>
  </si>
  <si>
    <t>Jefry Alejandro</t>
  </si>
  <si>
    <t>María Elena</t>
  </si>
  <si>
    <t>Danna Michael</t>
  </si>
  <si>
    <t>Celene</t>
  </si>
  <si>
    <t>Claudia Ximena</t>
  </si>
  <si>
    <t>Viviana Andrea</t>
  </si>
  <si>
    <t>Yelisa</t>
  </si>
  <si>
    <t>Edwin Elian</t>
  </si>
  <si>
    <t>Niver Yulian</t>
  </si>
  <si>
    <t>Olga Mirisa</t>
  </si>
  <si>
    <t>César Augusto</t>
  </si>
  <si>
    <t>William Felipe</t>
  </si>
  <si>
    <t>Ivan Dario</t>
  </si>
  <si>
    <t>Diana Alicia</t>
  </si>
  <si>
    <t>Christian Camilo</t>
  </si>
  <si>
    <t>Chellsy Carolina</t>
  </si>
  <si>
    <t>Juan Miguel</t>
  </si>
  <si>
    <t>Jose Andres</t>
  </si>
  <si>
    <t>Jania Marcela</t>
  </si>
  <si>
    <t>Sandr Milena</t>
  </si>
  <si>
    <t>Keyla Carolina</t>
  </si>
  <si>
    <t>Leydy</t>
  </si>
  <si>
    <t>Andres Fernando</t>
  </si>
  <si>
    <t>Jhoan Stif</t>
  </si>
  <si>
    <t>Agredo Torres</t>
  </si>
  <si>
    <t>Aquite Urbano</t>
  </si>
  <si>
    <t>Caicedo Cortez</t>
  </si>
  <si>
    <t>Campo Mejía</t>
  </si>
  <si>
    <t>Cardona Mesa</t>
  </si>
  <si>
    <t>Casas</t>
  </si>
  <si>
    <t>Corcino Barona</t>
  </si>
  <si>
    <t>Correa Salgado</t>
  </si>
  <si>
    <t>Dorado Ruiz</t>
  </si>
  <si>
    <t>García Castañeda</t>
  </si>
  <si>
    <t>Gómez</t>
  </si>
  <si>
    <t>Gómez Romero</t>
  </si>
  <si>
    <t>González Balanta</t>
  </si>
  <si>
    <t>Hernández Viveros</t>
  </si>
  <si>
    <t>Hoyos Martin</t>
  </si>
  <si>
    <t>Narváez Medina</t>
  </si>
  <si>
    <t>Paz Santana</t>
  </si>
  <si>
    <t>Perez Cuero</t>
  </si>
  <si>
    <t>Prada Giron</t>
  </si>
  <si>
    <t>Rojas Salazar</t>
  </si>
  <si>
    <t>Romero Arroyo</t>
  </si>
  <si>
    <t>Rubio Urrego</t>
  </si>
  <si>
    <t>Salazar Valencia</t>
  </si>
  <si>
    <t>Salcedo Viafara</t>
  </si>
  <si>
    <t>Sandoval Zuñiga</t>
  </si>
  <si>
    <t>Varón Castaño</t>
  </si>
  <si>
    <t>Varón Morales</t>
  </si>
  <si>
    <t>Veira Medina</t>
  </si>
  <si>
    <t>Villarraga Castañeda</t>
  </si>
  <si>
    <t>Alegría Patino</t>
  </si>
  <si>
    <t>Arboleda Aguirre</t>
  </si>
  <si>
    <t>Arcos Arboleda</t>
  </si>
  <si>
    <t>Becerra Gimenez</t>
  </si>
  <si>
    <t>Bedoya Nuñez</t>
  </si>
  <si>
    <t>Blandón Valencia</t>
  </si>
  <si>
    <t>Caicedo Trejos</t>
  </si>
  <si>
    <t>Castaño Yela</t>
  </si>
  <si>
    <t>Chicangana Mamian</t>
  </si>
  <si>
    <t>Fernández Ruiz</t>
  </si>
  <si>
    <t>Gallo Barreiro</t>
  </si>
  <si>
    <t>García Granobles</t>
  </si>
  <si>
    <t>Gómez Garcia</t>
  </si>
  <si>
    <t>Grijalba Sánchez</t>
  </si>
  <si>
    <t>Hernández Murillo</t>
  </si>
  <si>
    <t>Hoyos Garcia</t>
  </si>
  <si>
    <t>Idrobo Maca</t>
  </si>
  <si>
    <t>Loango Hurtado</t>
  </si>
  <si>
    <t>Mejía Cardenas</t>
  </si>
  <si>
    <t>Mendoza Torres</t>
  </si>
  <si>
    <t>Monsalve Tellez</t>
  </si>
  <si>
    <t>Moreno Rivera</t>
  </si>
  <si>
    <t>Ortiz Pineda</t>
  </si>
  <si>
    <t>Rojas Olaya</t>
  </si>
  <si>
    <t>Ruda García</t>
  </si>
  <si>
    <t>Ruiz Granados</t>
  </si>
  <si>
    <t>Saavedra Valencia</t>
  </si>
  <si>
    <t>Salazar Roman</t>
  </si>
  <si>
    <t>Sánchez Olave</t>
  </si>
  <si>
    <t>Valbuena</t>
  </si>
  <si>
    <t>Valencia Vélez</t>
  </si>
  <si>
    <t>Vanegas Ramírez</t>
  </si>
  <si>
    <t>Morera Medina</t>
  </si>
  <si>
    <t>Barrera Bastidas</t>
  </si>
  <si>
    <t>Campo Camacho</t>
  </si>
  <si>
    <t>Castro Gómez</t>
  </si>
  <si>
    <t>Díaz Jaramillo</t>
  </si>
  <si>
    <t>Echeverry Arcila</t>
  </si>
  <si>
    <t>Garcia Pérez</t>
  </si>
  <si>
    <t>García Pérez</t>
  </si>
  <si>
    <t xml:space="preserve">Grajales </t>
  </si>
  <si>
    <t>Lasso Sepulveda</t>
  </si>
  <si>
    <t>Ledesma Rubio</t>
  </si>
  <si>
    <t>Lobon Torres</t>
  </si>
  <si>
    <t>Lucumi González</t>
  </si>
  <si>
    <t>Melecio</t>
  </si>
  <si>
    <t>Narváez Viana</t>
  </si>
  <si>
    <t>Potes Loja</t>
  </si>
  <si>
    <t>Rodríguez González</t>
  </si>
  <si>
    <t>Rosero Calero</t>
  </si>
  <si>
    <t>Sanchez Peña</t>
  </si>
  <si>
    <t>Tique Otero</t>
  </si>
  <si>
    <t>Trochez Poscue</t>
  </si>
  <si>
    <t>Tusarma Quintero</t>
  </si>
  <si>
    <t>Vitery Mejía</t>
  </si>
  <si>
    <t>Yaca Mera</t>
  </si>
  <si>
    <t>Acosta Castillo</t>
  </si>
  <si>
    <t>Angulo</t>
  </si>
  <si>
    <t>Arias Gaviria</t>
  </si>
  <si>
    <t>Cáceres Carmona</t>
  </si>
  <si>
    <t>Caicedo Paz</t>
  </si>
  <si>
    <t>Camayo Gil</t>
  </si>
  <si>
    <t>Cruz Valencia</t>
  </si>
  <si>
    <t>Cuellar Isaza</t>
  </si>
  <si>
    <t>Fernández Cadavid</t>
  </si>
  <si>
    <t>García Escarria</t>
  </si>
  <si>
    <t>González Victoria</t>
  </si>
  <si>
    <t>Gutiérrez Ortega</t>
  </si>
  <si>
    <t>López Cuayal</t>
  </si>
  <si>
    <t>Manrique Ocampo</t>
  </si>
  <si>
    <t>Montes Soto</t>
  </si>
  <si>
    <t>Moreno Álvarez</t>
  </si>
  <si>
    <t>Mosquera Canga</t>
  </si>
  <si>
    <t>Munera Guzman</t>
  </si>
  <si>
    <t>Muñoz Nazarí</t>
  </si>
  <si>
    <t>Nieto Gallego</t>
  </si>
  <si>
    <t>Ospina Aristizabal</t>
  </si>
  <si>
    <t>Palmito Salazar</t>
  </si>
  <si>
    <t>Peñalosa Aranzazu</t>
  </si>
  <si>
    <t>Perea Palacios</t>
  </si>
  <si>
    <t>Rosero Ayala</t>
  </si>
  <si>
    <t>Ruíz Perea</t>
  </si>
  <si>
    <t>Serna Home</t>
  </si>
  <si>
    <t>Suarez Giraldo</t>
  </si>
  <si>
    <t>Taborda Aranza</t>
  </si>
  <si>
    <t>Urrea Muñoz</t>
  </si>
  <si>
    <t>Alfonso Puerto</t>
  </si>
  <si>
    <t>Bastidas</t>
  </si>
  <si>
    <t>Bocanegra Ángel</t>
  </si>
  <si>
    <t>Bohórquez Arrieta</t>
  </si>
  <si>
    <t>Castillo Reyna</t>
  </si>
  <si>
    <t>Correa Giraldo</t>
  </si>
  <si>
    <t>Fajardo Esguerra</t>
  </si>
  <si>
    <t>González Cárdenas</t>
  </si>
  <si>
    <t>González Casarán</t>
  </si>
  <si>
    <t>Ibarra López</t>
  </si>
  <si>
    <t>Imbachi Gómez</t>
  </si>
  <si>
    <t>Lozano Restrepo</t>
  </si>
  <si>
    <t>Lugo Rodríguez</t>
  </si>
  <si>
    <t>Manzano Muñoz</t>
  </si>
  <si>
    <t>Medina Quintero</t>
  </si>
  <si>
    <t>Mejía Rodríguez</t>
  </si>
  <si>
    <t>Miranda Vargas</t>
  </si>
  <si>
    <t>Oliveros Valdez</t>
  </si>
  <si>
    <t>Restrepo Cárdenas</t>
  </si>
  <si>
    <t>Rincón Prada</t>
  </si>
  <si>
    <t>Rivas Zuñiga</t>
  </si>
  <si>
    <t xml:space="preserve"> Guaza</t>
  </si>
  <si>
    <t>Sánchez Oviedo</t>
  </si>
  <si>
    <t>Sánchez Solís</t>
  </si>
  <si>
    <t>Suárez Rodríguez</t>
  </si>
  <si>
    <t>Tejada Carvajal</t>
  </si>
  <si>
    <t>Tobar Ibarguen</t>
  </si>
  <si>
    <t>Tobar Ortíz</t>
  </si>
  <si>
    <t>Vela Oyola</t>
  </si>
  <si>
    <t>Velasco Manquillo</t>
  </si>
  <si>
    <t>Angulo Montaño</t>
  </si>
  <si>
    <t>Borja Lopez</t>
  </si>
  <si>
    <t>Calvache Escallon</t>
  </si>
  <si>
    <t>Cañas Sanchez</t>
  </si>
  <si>
    <t>Cárdenas Viveros</t>
  </si>
  <si>
    <t>Duque Arboleda</t>
  </si>
  <si>
    <t>Duran Marín</t>
  </si>
  <si>
    <t>Escobar</t>
  </si>
  <si>
    <t>Flórez Bedoya</t>
  </si>
  <si>
    <t>Galindo Corrales</t>
  </si>
  <si>
    <t>Guerrero Pizon</t>
  </si>
  <si>
    <t>Guzmán Pino</t>
  </si>
  <si>
    <t>Hernández  Agudelo</t>
  </si>
  <si>
    <t>León Rodriguez</t>
  </si>
  <si>
    <t>León Camacho</t>
  </si>
  <si>
    <t>Llanos Santos</t>
  </si>
  <si>
    <t>Lopez Osorio</t>
  </si>
  <si>
    <t>López Amezquita</t>
  </si>
  <si>
    <t>Mamian Jaramillo</t>
  </si>
  <si>
    <t>Moreno Mosquera</t>
  </si>
  <si>
    <t>Muñoz Muñoz</t>
  </si>
  <si>
    <t>Ordoñez Preciado</t>
  </si>
  <si>
    <t>Ordóñez Palechor</t>
  </si>
  <si>
    <t>Ortiz Soto</t>
  </si>
  <si>
    <t>Polania Ramirez</t>
  </si>
  <si>
    <t>Ramírez Alzate</t>
  </si>
  <si>
    <t>Ramírez López</t>
  </si>
  <si>
    <t>Rodríguez Ruiz</t>
  </si>
  <si>
    <t>Romero Beltran</t>
  </si>
  <si>
    <t>Tatis Ricardo</t>
  </si>
  <si>
    <t>Villafañe Morales</t>
  </si>
  <si>
    <t>Zabala Muñoz</t>
  </si>
  <si>
    <t>Arce Collazos</t>
  </si>
  <si>
    <t>Arcos Bolaños</t>
  </si>
  <si>
    <t>Ávila Acosta</t>
  </si>
  <si>
    <t>Barberi Valencia</t>
  </si>
  <si>
    <t xml:space="preserve">Caicedo </t>
  </si>
  <si>
    <t>Chará Caicedo</t>
  </si>
  <si>
    <t>Cumbe Torres</t>
  </si>
  <si>
    <t>Domínguez Alzate</t>
  </si>
  <si>
    <t>Escobar Casañas</t>
  </si>
  <si>
    <t>Gómez Paez</t>
  </si>
  <si>
    <t>Ipia Tumbo</t>
  </si>
  <si>
    <t>Lasso Canaval</t>
  </si>
  <si>
    <t>Lozano Yate</t>
  </si>
  <si>
    <t>Majé Yáñez</t>
  </si>
  <si>
    <t>Mavisoy Mujanajinsoy</t>
  </si>
  <si>
    <t>Mercado Montilla</t>
  </si>
  <si>
    <t>Meza Valencia</t>
  </si>
  <si>
    <t>Moreno Hurtado</t>
  </si>
  <si>
    <t>Mosquera Falla</t>
  </si>
  <si>
    <t>Ocampo Rosero</t>
  </si>
  <si>
    <t>Rojas Franco</t>
  </si>
  <si>
    <t>Ruíz Duque</t>
  </si>
  <si>
    <t>Tafurt Mosquera</t>
  </si>
  <si>
    <t>Tello Campo</t>
  </si>
  <si>
    <t>Torres Garcia</t>
  </si>
  <si>
    <t>Trochez Labio</t>
  </si>
  <si>
    <t>Vásquez Trujillo</t>
  </si>
  <si>
    <t>Angulo Juanillo</t>
  </si>
  <si>
    <t>Arango Torres</t>
  </si>
  <si>
    <t>Arias Pineda</t>
  </si>
  <si>
    <t>Arizabaleta Muñoz</t>
  </si>
  <si>
    <t>Aroza Aragon</t>
  </si>
  <si>
    <t>Balanta Gomez</t>
  </si>
  <si>
    <t>Banguera Londoño</t>
  </si>
  <si>
    <t>Caicedo Asprilla</t>
  </si>
  <si>
    <t>García Idrobo</t>
  </si>
  <si>
    <t>Guaranguay Reina</t>
  </si>
  <si>
    <t>Gutiérrez Hernandez</t>
  </si>
  <si>
    <t>Imbachi Galindez</t>
  </si>
  <si>
    <t>Leal Molina</t>
  </si>
  <si>
    <t>Linares Muriel</t>
  </si>
  <si>
    <t>Marín Castañeda</t>
  </si>
  <si>
    <t>Mosquera Rosero</t>
  </si>
  <si>
    <t>Mosquera Andrade</t>
  </si>
  <si>
    <t>Pedroza Gomez</t>
  </si>
  <si>
    <t>Perafan Moreno</t>
  </si>
  <si>
    <t>Portocarrero Panameño</t>
  </si>
  <si>
    <t>Quiñones Benavides</t>
  </si>
  <si>
    <t>Ramos Vertel</t>
  </si>
  <si>
    <t>Rivas Lopez</t>
  </si>
  <si>
    <t>Sánchez Acevedo</t>
  </si>
  <si>
    <t>Toro Marin</t>
  </si>
  <si>
    <t>Valencia Moreno</t>
  </si>
  <si>
    <t>Vanega Salazar</t>
  </si>
  <si>
    <t>Acevedo Medina</t>
  </si>
  <si>
    <t>Aguiño</t>
  </si>
  <si>
    <t>Benítez Bustamente</t>
  </si>
  <si>
    <t>Biojo Lozano</t>
  </si>
  <si>
    <t>Bolaños Paya</t>
  </si>
  <si>
    <t>Caicedo Millan</t>
  </si>
  <si>
    <t>Cayapu Cabezas</t>
  </si>
  <si>
    <t>Cerón Prado</t>
  </si>
  <si>
    <t>Chacón Lopez</t>
  </si>
  <si>
    <t>Chamorro Riascos</t>
  </si>
  <si>
    <t>Charria Mejia</t>
  </si>
  <si>
    <t>Cortes Prado</t>
  </si>
  <si>
    <t>Diaz Rodriguez</t>
  </si>
  <si>
    <t>Diaz Mateus</t>
  </si>
  <si>
    <t>Duque Londoño</t>
  </si>
  <si>
    <t>Espinosa Zamora</t>
  </si>
  <si>
    <t>Galindo Mejia</t>
  </si>
  <si>
    <t>González Rodriguez</t>
  </si>
  <si>
    <t>Henao Ocampo</t>
  </si>
  <si>
    <t>Lucumí Escobar</t>
  </si>
  <si>
    <t>Medina Delgado</t>
  </si>
  <si>
    <t>Ortiz Ordoñez</t>
  </si>
  <si>
    <t>Patiño Camacho</t>
  </si>
  <si>
    <t>Racines Quintero</t>
  </si>
  <si>
    <t>Rodríguez Solis</t>
  </si>
  <si>
    <t>Salas Mejía</t>
  </si>
  <si>
    <t>Sánchez Navarro</t>
  </si>
  <si>
    <t>Vargas Carmona</t>
  </si>
  <si>
    <t>Villamil Celemin</t>
  </si>
  <si>
    <t>Ardila</t>
  </si>
  <si>
    <t>Ballesteros Asprilla</t>
  </si>
  <si>
    <t>Banguera</t>
  </si>
  <si>
    <t>Caicedo</t>
  </si>
  <si>
    <t>Cortés Caicedo</t>
  </si>
  <si>
    <t>Cuero</t>
  </si>
  <si>
    <t>Estupiñan</t>
  </si>
  <si>
    <t>González</t>
  </si>
  <si>
    <t>Hurtado</t>
  </si>
  <si>
    <t>López</t>
  </si>
  <si>
    <t>Medina Sinisterra</t>
  </si>
  <si>
    <t>Mina Moriano</t>
  </si>
  <si>
    <t>Molina</t>
  </si>
  <si>
    <t>Mosquera</t>
  </si>
  <si>
    <t>Murillo</t>
  </si>
  <si>
    <t>Murillo Riascos</t>
  </si>
  <si>
    <t>Nieva</t>
  </si>
  <si>
    <t>Ocampo</t>
  </si>
  <si>
    <t>Ocoró</t>
  </si>
  <si>
    <t>Olmedo</t>
  </si>
  <si>
    <t>Palma</t>
  </si>
  <si>
    <t>Rada</t>
  </si>
  <si>
    <t>Ramos</t>
  </si>
  <si>
    <t>Rodríguez</t>
  </si>
  <si>
    <t>Ruíz</t>
  </si>
  <si>
    <t>Salcedo</t>
  </si>
  <si>
    <t>Tobar</t>
  </si>
  <si>
    <t>Valencia</t>
  </si>
  <si>
    <t>Arcos Beltrán</t>
  </si>
  <si>
    <t>Asprilla Mosquera</t>
  </si>
  <si>
    <t>Beltran Tamayo</t>
  </si>
  <si>
    <t>Buitrago Higuirio</t>
  </si>
  <si>
    <t>Castillo Zapata</t>
  </si>
  <si>
    <t>Chaguendo Meneses</t>
  </si>
  <si>
    <t>Cortés Hurtado</t>
  </si>
  <si>
    <t>Fandiño García</t>
  </si>
  <si>
    <t>Garay Quimbayo</t>
  </si>
  <si>
    <t>Gomez Bonilla</t>
  </si>
  <si>
    <t>Grisales Serrato</t>
  </si>
  <si>
    <t>Libreros Paredes</t>
  </si>
  <si>
    <t>Lozada Ceron</t>
  </si>
  <si>
    <t>Manquillo Muñoz</t>
  </si>
  <si>
    <t>Marin Bolivar</t>
  </si>
  <si>
    <t>Martínez Burgos</t>
  </si>
  <si>
    <t>Mesa Diaz</t>
  </si>
  <si>
    <t>Muñoz Mesias</t>
  </si>
  <si>
    <t>Ortiz Sterling</t>
  </si>
  <si>
    <t>Ospina Mosquera</t>
  </si>
  <si>
    <t>Paez Achicanoy</t>
  </si>
  <si>
    <t>Ramirez Bocanegra</t>
  </si>
  <si>
    <t>Rincon Lopez</t>
  </si>
  <si>
    <t>Rodríguez Muñoz</t>
  </si>
  <si>
    <t>Rojas Narvaez</t>
  </si>
  <si>
    <t>Sánchez Holguin</t>
  </si>
  <si>
    <t>Serna Rivadeneira</t>
  </si>
  <si>
    <t>Castillo Nehaly</t>
  </si>
  <si>
    <t>Arcila Diaz</t>
  </si>
  <si>
    <t>Arismendi Cabrera</t>
  </si>
  <si>
    <t>Cadena Cadavid</t>
  </si>
  <si>
    <t>Cano Castañeda</t>
  </si>
  <si>
    <t>Capayu Cabezas</t>
  </si>
  <si>
    <t>Cardona Micolta</t>
  </si>
  <si>
    <t>Castillo Guzman</t>
  </si>
  <si>
    <t>Delgado Burbano</t>
  </si>
  <si>
    <t>Escobar Larrohondo</t>
  </si>
  <si>
    <t>Fernández Bolaños</t>
  </si>
  <si>
    <t>Fernández Martinez</t>
  </si>
  <si>
    <t>Giraldo Cardona</t>
  </si>
  <si>
    <t>Hernández Ayala</t>
  </si>
  <si>
    <t>Fernandez Borja</t>
  </si>
  <si>
    <t>Méndez Diaz</t>
  </si>
  <si>
    <t>Ovalle Torres</t>
  </si>
  <si>
    <t>Palacio Sanchez</t>
  </si>
  <si>
    <t>Quintero Jiménez</t>
  </si>
  <si>
    <t>Rodallega Pechene</t>
  </si>
  <si>
    <t>Solano Sandoval</t>
  </si>
  <si>
    <t>Zapata Hoyos</t>
  </si>
  <si>
    <t>Zapata Potosí</t>
  </si>
  <si>
    <t>Bejarano Cachimbo</t>
  </si>
  <si>
    <t>Zapata Martinez</t>
  </si>
  <si>
    <t>Andrade Estrada</t>
  </si>
  <si>
    <t>Barona Espinosa</t>
  </si>
  <si>
    <t>Bernal</t>
  </si>
  <si>
    <t>Carpio Rodallega</t>
  </si>
  <si>
    <t>Castillo</t>
  </si>
  <si>
    <t>Chavez Vivas</t>
  </si>
  <si>
    <t>Cuervo Cortes</t>
  </si>
  <si>
    <t>García Cardona</t>
  </si>
  <si>
    <t>Giraldo Ortiz</t>
  </si>
  <si>
    <t>Hernández Gil</t>
  </si>
  <si>
    <t>Hurtado Paz</t>
  </si>
  <si>
    <t>Jerez Garcia</t>
  </si>
  <si>
    <t>Luengas Villa</t>
  </si>
  <si>
    <t>Mamian Pajoy</t>
  </si>
  <si>
    <t>Martinez Medina</t>
  </si>
  <si>
    <t>Muñoz Peláez</t>
  </si>
  <si>
    <t>Ortiz Viafara</t>
  </si>
  <si>
    <t>Pérez Cantor</t>
  </si>
  <si>
    <t>Pulgarín Palgarin</t>
  </si>
  <si>
    <t>Rodriguez Quintero</t>
  </si>
  <si>
    <t>Sánchez Marulanda</t>
  </si>
  <si>
    <t>Serrato Silva</t>
  </si>
  <si>
    <t>Urbano Martinez</t>
  </si>
  <si>
    <t>Villanueva Sanchez</t>
  </si>
  <si>
    <t>Agudelo Silva</t>
  </si>
  <si>
    <t>Alegría</t>
  </si>
  <si>
    <t>Alegría Diaz</t>
  </si>
  <si>
    <t xml:space="preserve">Bravo Marín </t>
  </si>
  <si>
    <t>Carabali Saldaña</t>
  </si>
  <si>
    <t>Carabali Lasso</t>
  </si>
  <si>
    <t>Caracas Mina</t>
  </si>
  <si>
    <t>Caracas Leon</t>
  </si>
  <si>
    <t xml:space="preserve">Cardeño Fernandez </t>
  </si>
  <si>
    <t>Castillo Carabali</t>
  </si>
  <si>
    <t>Devia Hernandez</t>
  </si>
  <si>
    <t>Diaz Garzon</t>
  </si>
  <si>
    <t>Espinosa osorio</t>
  </si>
  <si>
    <t>García Ocampo</t>
  </si>
  <si>
    <t>Guerrero Estrella</t>
  </si>
  <si>
    <t>Hernández González</t>
  </si>
  <si>
    <t>Hurtado Rodriguez</t>
  </si>
  <si>
    <t>Maya Aguirre</t>
  </si>
  <si>
    <t>Montaño Carabali</t>
  </si>
  <si>
    <t>Nieto Reinosa</t>
  </si>
  <si>
    <t>Osorio Osorio</t>
  </si>
  <si>
    <t>Paez Aguilera</t>
  </si>
  <si>
    <t>Parra Cruz</t>
  </si>
  <si>
    <t>Paruma Escobar</t>
  </si>
  <si>
    <t>Paz Rivas</t>
  </si>
  <si>
    <t>Quiñones Angulo</t>
  </si>
  <si>
    <t>Rojas Torres</t>
  </si>
  <si>
    <t>Torres Piedrahita</t>
  </si>
  <si>
    <t xml:space="preserve">Vásquez </t>
  </si>
  <si>
    <t>Yantén Arana</t>
  </si>
  <si>
    <t>Aguirre Villa</t>
  </si>
  <si>
    <t>Alvarez Buelvas</t>
  </si>
  <si>
    <t>Arango Jaramillo</t>
  </si>
  <si>
    <t>Barbosa Urrego</t>
  </si>
  <si>
    <t>Barco Ramirez</t>
  </si>
  <si>
    <t>Buitrago Lopez</t>
  </si>
  <si>
    <t>Cabezas Ruda</t>
  </si>
  <si>
    <t>Cárdenas Muñoz</t>
  </si>
  <si>
    <t>Franco Melo</t>
  </si>
  <si>
    <t>Giraldo Gallego</t>
  </si>
  <si>
    <t>Gomez Ocampo</t>
  </si>
  <si>
    <t>Guevara Restrepo</t>
  </si>
  <si>
    <t>hernandez Zuñiga</t>
  </si>
  <si>
    <t>Hernandez Gomez</t>
  </si>
  <si>
    <t>Hernández Giraldo</t>
  </si>
  <si>
    <t>Holguín Torres</t>
  </si>
  <si>
    <t>Jiménez Hincapie</t>
  </si>
  <si>
    <t>Lopez Orozco</t>
  </si>
  <si>
    <t>Marin Aristizabal</t>
  </si>
  <si>
    <t>Martinez Osorio</t>
  </si>
  <si>
    <t>Molina marin</t>
  </si>
  <si>
    <t>Montes Cataño</t>
  </si>
  <si>
    <t>Morales Sotelo</t>
  </si>
  <si>
    <t>Patiño Garcia</t>
  </si>
  <si>
    <t>Pinde Remache</t>
  </si>
  <si>
    <t>Rozo</t>
  </si>
  <si>
    <t>Sanchéz Usuga</t>
  </si>
  <si>
    <t>Serna Retrepo</t>
  </si>
  <si>
    <t>Tabares Gonzalez</t>
  </si>
  <si>
    <t>Uribe bermudez</t>
  </si>
  <si>
    <t>Villan Jimenez</t>
  </si>
  <si>
    <t>Zuloaga Garcia</t>
  </si>
  <si>
    <t>Alvarez Ramirez</t>
  </si>
  <si>
    <t>Arcos Renteria</t>
  </si>
  <si>
    <t>Cabrera Donoso</t>
  </si>
  <si>
    <t>Calderón Garcia</t>
  </si>
  <si>
    <t>Calderón Aguilar</t>
  </si>
  <si>
    <t>Cano Guaurabe</t>
  </si>
  <si>
    <t>Cardona Botero</t>
  </si>
  <si>
    <t>Ceballos Castañeda</t>
  </si>
  <si>
    <t>Correa López</t>
  </si>
  <si>
    <t>Duran Medina</t>
  </si>
  <si>
    <t>Escobar Cifuentes</t>
  </si>
  <si>
    <t>Galeano Rodriguez</t>
  </si>
  <si>
    <t>Gañan Andica</t>
  </si>
  <si>
    <t>González Barrera</t>
  </si>
  <si>
    <t>Grajales Cruz</t>
  </si>
  <si>
    <t>Hernández Bedoya</t>
  </si>
  <si>
    <t>Largacha Murillo</t>
  </si>
  <si>
    <t>Medina Mayor</t>
  </si>
  <si>
    <t>Méndez Ledezma</t>
  </si>
  <si>
    <t>Molano Rebellón</t>
  </si>
  <si>
    <t>Mosquera Torres</t>
  </si>
  <si>
    <t>Ocampo Velasquez</t>
  </si>
  <si>
    <t>Ortiz Rivas</t>
  </si>
  <si>
    <t>Ospina Jurado</t>
  </si>
  <si>
    <t>Padilla Tascon</t>
  </si>
  <si>
    <t>Piedrahita Leiva</t>
  </si>
  <si>
    <t>Quintero Lopez</t>
  </si>
  <si>
    <t>Regina Lemos</t>
  </si>
  <si>
    <t>Reyes Hernandez</t>
  </si>
  <si>
    <t>Rivera Mayor</t>
  </si>
  <si>
    <t>Rodríguez Henao</t>
  </si>
  <si>
    <t>Sanchez Gutierrez</t>
  </si>
  <si>
    <t>Serna Mesa</t>
  </si>
  <si>
    <t>Taborda Castañeda</t>
  </si>
  <si>
    <t>Valencia Florez</t>
  </si>
  <si>
    <t>Velásquez Orjuela</t>
  </si>
  <si>
    <t>Benavides Madroñero</t>
  </si>
  <si>
    <t>Campo Giraldo</t>
  </si>
  <si>
    <t>Castillo Castaño</t>
  </si>
  <si>
    <t>Castro Diaz</t>
  </si>
  <si>
    <t>Duque Murillo</t>
  </si>
  <si>
    <t>García Ortiz</t>
  </si>
  <si>
    <t>García Rendon</t>
  </si>
  <si>
    <t>Grisales Viveros</t>
  </si>
  <si>
    <t>Jalvin Velasco</t>
  </si>
  <si>
    <t>Lopez Muñoz</t>
  </si>
  <si>
    <t>Magon Morales</t>
  </si>
  <si>
    <t>Martinez Quintero</t>
  </si>
  <si>
    <t>Montoya González</t>
  </si>
  <si>
    <t>Moscoso Jaramillo</t>
  </si>
  <si>
    <t>Ortíz Villamil</t>
  </si>
  <si>
    <t>Peña Tejada</t>
  </si>
  <si>
    <t>Quintero Cifuentes</t>
  </si>
  <si>
    <t>Quintero Vargas</t>
  </si>
  <si>
    <t>Ramirez Molina</t>
  </si>
  <si>
    <t>Ramirez Montoya</t>
  </si>
  <si>
    <t>Ramirez Vergara</t>
  </si>
  <si>
    <t>Salazar Penagos</t>
  </si>
  <si>
    <t>Tarazona Callejas</t>
  </si>
  <si>
    <t>Villegas Melo</t>
  </si>
  <si>
    <t>Amorocho Cruz</t>
  </si>
  <si>
    <t>Aranda Prado</t>
  </si>
  <si>
    <t>Beltrán Chicangana</t>
  </si>
  <si>
    <t>Cano Blandon</t>
  </si>
  <si>
    <t>Chantre</t>
  </si>
  <si>
    <t>Franco Gelvez</t>
  </si>
  <si>
    <t>Garcia</t>
  </si>
  <si>
    <t>García Sandoval</t>
  </si>
  <si>
    <t>Gómez Hernandez</t>
  </si>
  <si>
    <t>Grisales Franco</t>
  </si>
  <si>
    <t>Hernández Rios</t>
  </si>
  <si>
    <t>Herrera Soto</t>
  </si>
  <si>
    <t>Jiménez Chimunja</t>
  </si>
  <si>
    <t>Jimenez Palechor</t>
  </si>
  <si>
    <t>Londoño Machado</t>
  </si>
  <si>
    <t>Londoño Anduquia</t>
  </si>
  <si>
    <t>López Andrade</t>
  </si>
  <si>
    <t>Marín Serna</t>
  </si>
  <si>
    <t>Martínez Delgado</t>
  </si>
  <si>
    <t>Martinez Perea</t>
  </si>
  <si>
    <t>Meneses Serna</t>
  </si>
  <si>
    <t>Muriel Prado</t>
  </si>
  <si>
    <t>Oviedo Henao</t>
  </si>
  <si>
    <t>Palomino Ospina</t>
  </si>
  <si>
    <t>Prado Parra</t>
  </si>
  <si>
    <t>Ruiz Sanchez</t>
  </si>
  <si>
    <t>Simons</t>
  </si>
  <si>
    <t>Tovar</t>
  </si>
  <si>
    <t>Tovar Grisales</t>
  </si>
  <si>
    <t>Vega Arias</t>
  </si>
  <si>
    <t>Vélez Gallardo</t>
  </si>
  <si>
    <t>Zambrano</t>
  </si>
  <si>
    <t>Alvarez Gomez</t>
  </si>
  <si>
    <t>Ayala Sánchez</t>
  </si>
  <si>
    <t>Balanta Cuero</t>
  </si>
  <si>
    <t>Barona Castillo</t>
  </si>
  <si>
    <t>Bolaños Vivas</t>
  </si>
  <si>
    <t>Burbano Gutierrez</t>
  </si>
  <si>
    <t>Colonia brand</t>
  </si>
  <si>
    <t>Cuartas Castillo</t>
  </si>
  <si>
    <t>Erazo Rendon</t>
  </si>
  <si>
    <t>Giraldo Puertas</t>
  </si>
  <si>
    <t>Gonzalez Gonzalez</t>
  </si>
  <si>
    <t>González Gonzalez</t>
  </si>
  <si>
    <t>Jaramillo Zapata</t>
  </si>
  <si>
    <t>Leon Becoche</t>
  </si>
  <si>
    <t>Leyton Gutierrez</t>
  </si>
  <si>
    <t>Martínez Garces</t>
  </si>
  <si>
    <t>Martínez Meneses</t>
  </si>
  <si>
    <t>Mejía Hinestroza</t>
  </si>
  <si>
    <t>Muñoz Loboa</t>
  </si>
  <si>
    <t>Muriel hernandez</t>
  </si>
  <si>
    <t>Murillo Rivas</t>
  </si>
  <si>
    <t>Pino Mellizo</t>
  </si>
  <si>
    <t>Quintero Muñoz</t>
  </si>
  <si>
    <t>Rodríguez Minda</t>
  </si>
  <si>
    <t>Rodriguez Vasquez</t>
  </si>
  <si>
    <t>Saavedra Cardona</t>
  </si>
  <si>
    <t>Sepulveda Cortes</t>
  </si>
  <si>
    <t>Tapia Bravo</t>
  </si>
  <si>
    <t>Uribe Ortega</t>
  </si>
  <si>
    <t>Vallecilla España</t>
  </si>
  <si>
    <t>Velez Muñoz</t>
  </si>
  <si>
    <t>Viveros Cordoba</t>
  </si>
  <si>
    <t>Documento de Identidad</t>
  </si>
  <si>
    <t>Tipo de documento</t>
  </si>
  <si>
    <t>Nombre</t>
  </si>
  <si>
    <t>Apellidos</t>
  </si>
  <si>
    <t>Correo electrónico preferido</t>
  </si>
  <si>
    <t>Móvil</t>
  </si>
  <si>
    <t>Edad</t>
  </si>
  <si>
    <t>Sexo</t>
  </si>
  <si>
    <t>Municipio de correo</t>
  </si>
  <si>
    <t>Línea de dirección de correo 1</t>
  </si>
  <si>
    <t>Estado del miembro</t>
  </si>
  <si>
    <t>Zona</t>
  </si>
  <si>
    <t>Escolaridad</t>
  </si>
  <si>
    <t>Estrato</t>
  </si>
  <si>
    <t>Mariana</t>
  </si>
  <si>
    <t>gregorioagredo54@gmail.com</t>
  </si>
  <si>
    <t>Hombre</t>
  </si>
  <si>
    <t>Cali</t>
  </si>
  <si>
    <t>Av 10B 12 N - 47</t>
  </si>
  <si>
    <t>jojana0909@gmail.com</t>
  </si>
  <si>
    <t>Mujer</t>
  </si>
  <si>
    <t>CRa 8a #72B26 CRa 8a #72B26</t>
  </si>
  <si>
    <t>caicedodayana00@gmail.com</t>
  </si>
  <si>
    <t>Calle 56f #47d13</t>
  </si>
  <si>
    <t>tatis.tc42@gmail.com</t>
  </si>
  <si>
    <t>Cra 26i6 #121-19</t>
  </si>
  <si>
    <t>auris06224@hotmail.com</t>
  </si>
  <si>
    <t>Calle77 #28e5-101 Mojica 2</t>
  </si>
  <si>
    <t>jeancamilocasasvasco@icloud.com</t>
  </si>
  <si>
    <t>Cra42s #8c04</t>
  </si>
  <si>
    <t>luisacorcino08@gmail.com</t>
  </si>
  <si>
    <t>Cll 42 #48-19 Mariano Ramos</t>
  </si>
  <si>
    <t>liliana.correa.insca@gmail.com</t>
  </si>
  <si>
    <t>av. 2E norte clle 52an 07</t>
  </si>
  <si>
    <t>monik3787@gmail.com</t>
  </si>
  <si>
    <t>corregimiento la buitrera km7 de Cali</t>
  </si>
  <si>
    <t>jkamilo.1013@gmail.com</t>
  </si>
  <si>
    <t>Cra 2 # 45-45</t>
  </si>
  <si>
    <t>gomezbravothaelstick@gmail.com</t>
  </si>
  <si>
    <t>Cra 11 # 79-47</t>
  </si>
  <si>
    <t>yerssi95calii@hotmail.com</t>
  </si>
  <si>
    <t>Corregimiento de pance</t>
  </si>
  <si>
    <t>elpoetamay@hotmail.com</t>
  </si>
  <si>
    <t>Carrera:39g número: 50-66 el vallado</t>
  </si>
  <si>
    <t>ch824656@gmail.com</t>
  </si>
  <si>
    <t>carrera26B calle 115 A</t>
  </si>
  <si>
    <t>ernestohoyosmartin@gmail.com</t>
  </si>
  <si>
    <t>Calle 4 oeste #25-53</t>
  </si>
  <si>
    <t>biany2792@gmail.com</t>
  </si>
  <si>
    <t>Cra 9 A 71 -14</t>
  </si>
  <si>
    <t>pazlitzy01@gmail.com</t>
  </si>
  <si>
    <t>Cr39d #52-02 vallado</t>
  </si>
  <si>
    <t>stiivenp-1996@hotmail.com</t>
  </si>
  <si>
    <t>CLL 31 #34-34</t>
  </si>
  <si>
    <t>niyiramirez8920@gmail.com</t>
  </si>
  <si>
    <t>Clle 72 i # 28 45</t>
  </si>
  <si>
    <t>alexandra.rojas1391@gmail.com</t>
  </si>
  <si>
    <t>Carrera 121 a 48-100 Aguaclara</t>
  </si>
  <si>
    <t>maydethromero30@gmail.com</t>
  </si>
  <si>
    <t>Calle 29#37-20 Tercer piso</t>
  </si>
  <si>
    <t>stevanrudg@gmail.com</t>
  </si>
  <si>
    <t>CL 73 A 1 A15-11</t>
  </si>
  <si>
    <t>yanethsalazarvalencia@gmail.com</t>
  </si>
  <si>
    <t>carrera 45D1 # 49-35</t>
  </si>
  <si>
    <t>salcedoviafara@outlook.com</t>
  </si>
  <si>
    <t>carrera 28 g 72 o 67 piso 2 poblado 1</t>
  </si>
  <si>
    <t>andresfelipesazu@gmail.com</t>
  </si>
  <si>
    <t>Calle 66 Porton de Cali Apto 416 Torre 8</t>
  </si>
  <si>
    <t>beatrizbaron8@gmail.com</t>
  </si>
  <si>
    <t>carrera 43a #13b-79</t>
  </si>
  <si>
    <t>el_gome_15@hotmail.com</t>
  </si>
  <si>
    <t>CRA.83F#53A-58</t>
  </si>
  <si>
    <t>carlosveyra@hotmail.com</t>
  </si>
  <si>
    <t>Cra 4 A norte # 72b 45</t>
  </si>
  <si>
    <t>hugo.villarraga.c@gmail.com</t>
  </si>
  <si>
    <t>Av 2b No 73cn 14</t>
  </si>
  <si>
    <t>tata-tania1@hotmail.com</t>
  </si>
  <si>
    <t>Carrera 26c #75B-88</t>
  </si>
  <si>
    <t>larboledaaguirre@gmail.com</t>
  </si>
  <si>
    <t>Cra 42B #26-32</t>
  </si>
  <si>
    <t>leofarar@hotmail.com</t>
  </si>
  <si>
    <t>Av 5 A oeste # 48 b 10</t>
  </si>
  <si>
    <t>gloriabecerra0710@gmail.com</t>
  </si>
  <si>
    <t>Carrera 24D #39-65 barrio Asturias</t>
  </si>
  <si>
    <t>shirlybedoya80@gmail.com</t>
  </si>
  <si>
    <t>Calle33e#25-17</t>
  </si>
  <si>
    <t>ina-yiyi@hotmail.com</t>
  </si>
  <si>
    <t>Primavera C34 #35-40, Cali.</t>
  </si>
  <si>
    <t>amparo029@hotmail.com</t>
  </si>
  <si>
    <t>Cra 8#81-32</t>
  </si>
  <si>
    <t>krime1985@hotmail.com</t>
  </si>
  <si>
    <t>Calle de oeste #43c-33</t>
  </si>
  <si>
    <t>osvalmamian@gmail.com</t>
  </si>
  <si>
    <t>calle 3A oeste #80a-10 alto napoles</t>
  </si>
  <si>
    <t>mf0365670@gmail.com</t>
  </si>
  <si>
    <t>cra53e # 12c 45</t>
  </si>
  <si>
    <t>andresgallobarrei@hotmail.com</t>
  </si>
  <si>
    <t>calle 73c n 2 42</t>
  </si>
  <si>
    <t>productoseldelfin@gmail.com</t>
  </si>
  <si>
    <t>cra 36b No. 14 43</t>
  </si>
  <si>
    <t>frasesoriginalespararedes@gmail.com</t>
  </si>
  <si>
    <t>cra 36B Ni, 14 43</t>
  </si>
  <si>
    <t>juansantiago87654@gmail.com</t>
  </si>
  <si>
    <t>cr21#9e47</t>
  </si>
  <si>
    <t>valen-281@hotmail.com</t>
  </si>
  <si>
    <t>carrera 6 #6-50</t>
  </si>
  <si>
    <t>hernandezmurillotatiana@gmail.com</t>
  </si>
  <si>
    <t>Cra28d1#125a28</t>
  </si>
  <si>
    <t>cristiand.hoyosg@gmail.com</t>
  </si>
  <si>
    <t>Carrera 26O #11845</t>
  </si>
  <si>
    <t>sandraidrobo807@gmail.com</t>
  </si>
  <si>
    <t>Calle53#28f78</t>
  </si>
  <si>
    <t>freddy_0518@hotmail.com</t>
  </si>
  <si>
    <t>cra 33a 34-15</t>
  </si>
  <si>
    <t>jeziikamejiia427@gmail.com</t>
  </si>
  <si>
    <t>Cra 52A # 10A53 Oeste</t>
  </si>
  <si>
    <t>estefatorres1218@gmail.com</t>
  </si>
  <si>
    <t>Calle50#28D70</t>
  </si>
  <si>
    <t>andreamtmontessorihs@gmail.com</t>
  </si>
  <si>
    <t>carrera 26 p 15 # 95-17</t>
  </si>
  <si>
    <t>leslie922009@hotmail.com</t>
  </si>
  <si>
    <t>cra 50 #55-56 Unidad R. Calathea TORRE D- APTO 301</t>
  </si>
  <si>
    <t>marceo1906@hotmail.com</t>
  </si>
  <si>
    <t>calle 58 # 24 c48 barrio Nueva Floresta</t>
  </si>
  <si>
    <t>julirojas203@gmail.com</t>
  </si>
  <si>
    <t>Calle 72H6 cra 26-22 villa del lago</t>
  </si>
  <si>
    <t>paolichen0482@gmail.com</t>
  </si>
  <si>
    <t>carrera 7S #61-24</t>
  </si>
  <si>
    <t>ancaruiz831@gmail.com</t>
  </si>
  <si>
    <t>Calle 19 3 oeste AV 8</t>
  </si>
  <si>
    <t>gean1949@gmail.com</t>
  </si>
  <si>
    <t>carrera 26k #123-78</t>
  </si>
  <si>
    <t>j.sharinera@gmail.com</t>
  </si>
  <si>
    <t>carrera 2d 79-08</t>
  </si>
  <si>
    <t>sanchezolaveviviana@gmail.com</t>
  </si>
  <si>
    <t>Avenida 9 oeste 24 a35</t>
  </si>
  <si>
    <t>jonnyvalbuena@hotmail.com</t>
  </si>
  <si>
    <t>Calle 1 oeste #52-180</t>
  </si>
  <si>
    <t>ginnapaolavalencia27@gmail.com</t>
  </si>
  <si>
    <t>Carrera 28b3 72j25</t>
  </si>
  <si>
    <t>normacp2150@gmail.com</t>
  </si>
  <si>
    <t>Calle 23 no. 32 a 65</t>
  </si>
  <si>
    <t>angemore22@yahoo.com</t>
  </si>
  <si>
    <t>Calle 3 Bis oeste #83-41</t>
  </si>
  <si>
    <t>cristinaacostacastillo7@gmail.com</t>
  </si>
  <si>
    <t>Calle 56D #47D33</t>
  </si>
  <si>
    <t>jeancarlosanguo@gmail.com</t>
  </si>
  <si>
    <t>Calle 122c #28g 1- 20</t>
  </si>
  <si>
    <t>palejandro2004@gmail.com</t>
  </si>
  <si>
    <t>41e3 Calle 54d</t>
  </si>
  <si>
    <t>diamanteangelamariacaceres@gmail.com</t>
  </si>
  <si>
    <t>Cra 64B-4C-148</t>
  </si>
  <si>
    <t>caicedobrayan421@gmail.com</t>
  </si>
  <si>
    <t>calle 74R 28A-04</t>
  </si>
  <si>
    <t>davidcamayo976@gmail.com</t>
  </si>
  <si>
    <t>Carrera 26 H3 # 112- 128</t>
  </si>
  <si>
    <t>j3kacruz@hotmail.com</t>
  </si>
  <si>
    <t>Cr28D2B#72f2b-18</t>
  </si>
  <si>
    <t>elizasa07@yahoo.com</t>
  </si>
  <si>
    <t>Carrera 62A #7-13</t>
  </si>
  <si>
    <t>paulafernandez2435@hotmail.com</t>
  </si>
  <si>
    <t>carrera 7 D3 # 81-101</t>
  </si>
  <si>
    <t>erivan70000@gmail.com</t>
  </si>
  <si>
    <t>CALLE 3 #63-34 APT 404 BLOQ 3</t>
  </si>
  <si>
    <t>alejovict08@gmail.com</t>
  </si>
  <si>
    <t>carrera1a13#70-76</t>
  </si>
  <si>
    <t>katjuguo@gmail.com</t>
  </si>
  <si>
    <t>Carrera 44a #37 21</t>
  </si>
  <si>
    <t>danielafernandalopezcuayal@gmail.com</t>
  </si>
  <si>
    <t>cra 64a 14c-71 401D</t>
  </si>
  <si>
    <t>isabelamanrique5@gmail.com</t>
  </si>
  <si>
    <t>carrera98A #42-85</t>
  </si>
  <si>
    <t>evelinmontessoto@gmail.com</t>
  </si>
  <si>
    <t>Calle 8 # 14-08</t>
  </si>
  <si>
    <t>calvomoreno32@gmail.com</t>
  </si>
  <si>
    <t>Cra 26m1 #93-11</t>
  </si>
  <si>
    <t>danielcanga968@gmail.com</t>
  </si>
  <si>
    <t>Cra 26 i # 115 51</t>
  </si>
  <si>
    <t>leidy.munera08@gmail.com</t>
  </si>
  <si>
    <t>Cr 98A 45 - 112 Apto 202</t>
  </si>
  <si>
    <t>saraivanessa22@gmail.com</t>
  </si>
  <si>
    <t>5017 Calle 13a</t>
  </si>
  <si>
    <t>yaminiga@gmail.com</t>
  </si>
  <si>
    <t>Carrera 1a1 #71-83</t>
  </si>
  <si>
    <t>norass23@hotmail.com</t>
  </si>
  <si>
    <t>cra 48 38 a 79</t>
  </si>
  <si>
    <t>yessica.palmito@gmail.com</t>
  </si>
  <si>
    <t>Carrera 52#11-03</t>
  </si>
  <si>
    <t>olga.lucia1973@hotmail.com</t>
  </si>
  <si>
    <t>Kra45a56e30</t>
  </si>
  <si>
    <t>jhofra17@hotmail.com</t>
  </si>
  <si>
    <t>carrera 27g - 83-53</t>
  </si>
  <si>
    <t>yandrea2110@hotmail.com</t>
  </si>
  <si>
    <t>Carrera 41 43 24</t>
  </si>
  <si>
    <t>siutilizamosel100@gmail.com</t>
  </si>
  <si>
    <t>cra 17b # 26-42</t>
  </si>
  <si>
    <t>srnajojo9190@gmail.com</t>
  </si>
  <si>
    <t>Carrera 1b2 # 63-42</t>
  </si>
  <si>
    <t>sas180@hotmail.com</t>
  </si>
  <si>
    <t>Cl 4 #8-25</t>
  </si>
  <si>
    <t>monita03926@gmail.com</t>
  </si>
  <si>
    <t>carrera 97 #45-131</t>
  </si>
  <si>
    <t>fanurmu@yahoo.com</t>
  </si>
  <si>
    <t>calle 72g No 3- 35 barrio belisario betancourth</t>
  </si>
  <si>
    <t>camilopuertocoach@gmail.com</t>
  </si>
  <si>
    <t>Cra. 79 #13b-159</t>
  </si>
  <si>
    <t>brendabastidas103@gmail.com</t>
  </si>
  <si>
    <t>Calle 54 #28 A 21</t>
  </si>
  <si>
    <t>laubocanegra@hotmail.com</t>
  </si>
  <si>
    <t>Calle 70 #2an-151</t>
  </si>
  <si>
    <t>ocbohorquez15@gmail.com</t>
  </si>
  <si>
    <t>cra 24b # 51-04</t>
  </si>
  <si>
    <t>mc739213@gmail.com</t>
  </si>
  <si>
    <t>cra33a 34-15</t>
  </si>
  <si>
    <t>linamarcelacorreag@gmail.com</t>
  </si>
  <si>
    <t>Carrera 35a # 10 - 118</t>
  </si>
  <si>
    <t>fajardoyrodriguez@hotmail.com</t>
  </si>
  <si>
    <t>Carrera 68 No 13 B 61 Altos de pinares Apto1002</t>
  </si>
  <si>
    <t>lucymargonzalez9@gmail.com</t>
  </si>
  <si>
    <t>carrera7b#82-24</t>
  </si>
  <si>
    <t>yerikgon@hotmail.es</t>
  </si>
  <si>
    <t>Cra 56</t>
  </si>
  <si>
    <t>tatianaa0515@gmail.com</t>
  </si>
  <si>
    <t>carrera 27 37 72</t>
  </si>
  <si>
    <t>nor09bey@hotmail.com</t>
  </si>
  <si>
    <t>Dg 51 # 10-04</t>
  </si>
  <si>
    <t>vane-lozz@hotmail.com</t>
  </si>
  <si>
    <t>calle 49#121a-35</t>
  </si>
  <si>
    <t>juaneslugo12@hotmail.com</t>
  </si>
  <si>
    <t>Calle 81 C No. 23 A 60</t>
  </si>
  <si>
    <t>diegomanzano341@gmail.com</t>
  </si>
  <si>
    <t>Carrera 48 oeste # 1-34</t>
  </si>
  <si>
    <t>vicosuki20@gmail.com</t>
  </si>
  <si>
    <t>carrera 16 #32A-02 BARRIO LA FLORESTA</t>
  </si>
  <si>
    <t>roymejiarodriguez@gmail.com</t>
  </si>
  <si>
    <t>CALLE 57 No. 33A -24</t>
  </si>
  <si>
    <t>jhonmirandavargas@gmail.com</t>
  </si>
  <si>
    <t>Calle 70D# 1A3A- 28</t>
  </si>
  <si>
    <t>joliveros61@uan.edu.co</t>
  </si>
  <si>
    <t>Calle 5 # 8-19</t>
  </si>
  <si>
    <t>sandrarestrepo1278@gmail.com</t>
  </si>
  <si>
    <t>Cra 52A 10A-53</t>
  </si>
  <si>
    <t>julianrinconprada@gmail.com</t>
  </si>
  <si>
    <t>Cll 13 #43A-29</t>
  </si>
  <si>
    <t>jhoncristianrivas@gmail.com</t>
  </si>
  <si>
    <t>cra 7e #62-42</t>
  </si>
  <si>
    <t>yolis912@gmail.com</t>
  </si>
  <si>
    <t>Cra 14 # 73-74</t>
  </si>
  <si>
    <t>dianasanchezoviedo39@gmail.com</t>
  </si>
  <si>
    <t>Calle 49#121a_35</t>
  </si>
  <si>
    <t>greyselorena@gmail.com</t>
  </si>
  <si>
    <t>Avenida 46 Oeste 9b 25</t>
  </si>
  <si>
    <t>karolayofficial@gmail.com</t>
  </si>
  <si>
    <t>calle 56e 48b 65</t>
  </si>
  <si>
    <t>hecate17@hotmail.com</t>
  </si>
  <si>
    <t>Cl.52# 1D-10</t>
  </si>
  <si>
    <t>juancamilotobar0622@gmail.com</t>
  </si>
  <si>
    <t>CALLE 1 N 42A 52</t>
  </si>
  <si>
    <t>tovardaily@gmail.com</t>
  </si>
  <si>
    <t>CR 100 A1 oeste #1A-33</t>
  </si>
  <si>
    <t>veladiego2021@gmail.com</t>
  </si>
  <si>
    <t>Calle 18 61-29</t>
  </si>
  <si>
    <t>asceneth361@outlook.com</t>
  </si>
  <si>
    <t>calle 41 #22-31</t>
  </si>
  <si>
    <t>karenjuliethangulomontano@gmail.com</t>
  </si>
  <si>
    <t>Carrera 33a#36-72</t>
  </si>
  <si>
    <t>olgaborja1981@gmail.com</t>
  </si>
  <si>
    <t>Cra 46 e # 46 i 64</t>
  </si>
  <si>
    <t>javierfernando16@yahoo.es</t>
  </si>
  <si>
    <t>Cll 23B #2N-58</t>
  </si>
  <si>
    <t>cristiancanas1992@gmail.com</t>
  </si>
  <si>
    <t>Cl 2 B2 oeste 89-01</t>
  </si>
  <si>
    <t>yeinercardenas643@gmail.com</t>
  </si>
  <si>
    <t>Calle 101 E # 23 B 26</t>
  </si>
  <si>
    <t>dahianaduqe@gmail.com</t>
  </si>
  <si>
    <t>San Cayetano</t>
  </si>
  <si>
    <t>andreaduran.v@hotmail.com</t>
  </si>
  <si>
    <t>CLL 41#33-19 EL DIAMANTE</t>
  </si>
  <si>
    <t>johanes1143@gmail.com</t>
  </si>
  <si>
    <t>CRA 5 #44B-29</t>
  </si>
  <si>
    <t>jhonfflorezbedoya@hotmail.com</t>
  </si>
  <si>
    <t>Cl 84 #27D1-45</t>
  </si>
  <si>
    <t>lufergalindo096@gmail.com</t>
  </si>
  <si>
    <t>Cra 93 oeste # 2-101</t>
  </si>
  <si>
    <t>dhavid87@hotmail.com</t>
  </si>
  <si>
    <t>Cra 3b 46a-27</t>
  </si>
  <si>
    <t>crixtian706@gmail.com</t>
  </si>
  <si>
    <t>Calle 62 bis # 3-15</t>
  </si>
  <si>
    <t>jaz1305jj@gmail.com</t>
  </si>
  <si>
    <t>cra 31 a 17 65</t>
  </si>
  <si>
    <t>aleonro33@gmail.com</t>
  </si>
  <si>
    <t>CL 39 A N 43B-43</t>
  </si>
  <si>
    <t>susana940826@gmail.com</t>
  </si>
  <si>
    <t>Calle 22 oeste #2a138</t>
  </si>
  <si>
    <t>luzmery-llanos@hotmail.com</t>
  </si>
  <si>
    <t>CALLE 18#61-24. TORREMOLINOS</t>
  </si>
  <si>
    <t>lsara3198@gmail.com</t>
  </si>
  <si>
    <t>Calle 48 # 109-83 conjunto Ebano</t>
  </si>
  <si>
    <t>anlopam@hotmail.com</t>
  </si>
  <si>
    <t>Cra 1c # 54 - 20</t>
  </si>
  <si>
    <t>coachdoramamian@gmail.com</t>
  </si>
  <si>
    <t>Carrera 1dbis 52-80</t>
  </si>
  <si>
    <t>morenorogerio344@gmail.com</t>
  </si>
  <si>
    <t>Carrera 26h2 #123-56</t>
  </si>
  <si>
    <t>derlyamparomunozmunoz@gmail.com</t>
  </si>
  <si>
    <t>Carrera 28E6 numero 72 U- 25</t>
  </si>
  <si>
    <t>kennyjohannorpreciado@gmail.com</t>
  </si>
  <si>
    <t>Cra 37a #5b2-87. B/ san fernando</t>
  </si>
  <si>
    <t>lucia.ordonez021@gmail.com</t>
  </si>
  <si>
    <t>Calle76#2BN-10</t>
  </si>
  <si>
    <t>tati.ort31@gmail.com</t>
  </si>
  <si>
    <t>calle 73 26 i2 28</t>
  </si>
  <si>
    <t>passifloramaliformis@gmail.com</t>
  </si>
  <si>
    <t>calle 41 No 81c-08</t>
  </si>
  <si>
    <t>nataliaramirezalzate15@gmail.com</t>
  </si>
  <si>
    <t>cra 93 1a 26 oeste</t>
  </si>
  <si>
    <t>pillo.5214@gmail.com</t>
  </si>
  <si>
    <t>Carrera 1 e # 68-68</t>
  </si>
  <si>
    <t>rodriguezruizkarenandrea@gmail.com</t>
  </si>
  <si>
    <t>carrera 26c#123-19 Decepaz.</t>
  </si>
  <si>
    <t>marisolromerob@gmail.com</t>
  </si>
  <si>
    <t>calle 13#32-68</t>
  </si>
  <si>
    <t>tatisricardo178@gmail.com</t>
  </si>
  <si>
    <t>Carrera 1c1#61a 37</t>
  </si>
  <si>
    <t>klaudiavillafane@gmail.com</t>
  </si>
  <si>
    <t>cra 1# 66-42</t>
  </si>
  <si>
    <t>xanderzm05@gmail.com</t>
  </si>
  <si>
    <t>Cra. 64a #13b-256 (Apto - 303F)</t>
  </si>
  <si>
    <t>darlindomancilla@gmail.com</t>
  </si>
  <si>
    <t>Carera 83 3d oste 37</t>
  </si>
  <si>
    <t>e.hnv.brayan.arango@cali.edu.co</t>
  </si>
  <si>
    <t>Calle 34 A # 29B-27 SEGUNDO PISO</t>
  </si>
  <si>
    <t>taydegfr@gmail.com</t>
  </si>
  <si>
    <t>Calle 35 # 28 h bis 64</t>
  </si>
  <si>
    <t>arizamile14@gmail.com</t>
  </si>
  <si>
    <t>CL 17 49-23</t>
  </si>
  <si>
    <t>maria.aroza.corp@gmail.com</t>
  </si>
  <si>
    <t>Calle 66A#1A11-39 APTO 502 A</t>
  </si>
  <si>
    <t>zaylinbalanta732@gmail.com</t>
  </si>
  <si>
    <t>Cra 40a 55-98</t>
  </si>
  <si>
    <t>yamilebl0427@gmail.com</t>
  </si>
  <si>
    <t>calle118 # 22-47</t>
  </si>
  <si>
    <t>caicedonicol892@gmail.com</t>
  </si>
  <si>
    <t>calle 122 #28g3 28</t>
  </si>
  <si>
    <t>fracigi@gmail.com</t>
  </si>
  <si>
    <t>cra 101 # 48_54 torre 4 apto 515</t>
  </si>
  <si>
    <t>nicoledayanagr@gmail.com</t>
  </si>
  <si>
    <t>Cra 85 #26-39</t>
  </si>
  <si>
    <t>josegut20@gmail.com</t>
  </si>
  <si>
    <t>Carrera 26 H # 107 -45</t>
  </si>
  <si>
    <t>mar.imbachi72@gmail.com</t>
  </si>
  <si>
    <t>cl 120d-20-58 decepaz</t>
  </si>
  <si>
    <t>faidiver2015@gmail.com</t>
  </si>
  <si>
    <t>Cll 100 Kr 26B1 - 43</t>
  </si>
  <si>
    <t>nestorlinares525@gmail.com</t>
  </si>
  <si>
    <t>Carrera 40 # 52-20</t>
  </si>
  <si>
    <t>franjamaca20@gmail.com</t>
  </si>
  <si>
    <t>Carrera 40A #53-26</t>
  </si>
  <si>
    <t>miarandaniel29@gmail.com</t>
  </si>
  <si>
    <t>cr 14 b #70-12</t>
  </si>
  <si>
    <t>joserey.1964@hotmail.com</t>
  </si>
  <si>
    <t>Cra 1c # 57-71 torres de comfandi</t>
  </si>
  <si>
    <t>josemosquera26103@gmail.com</t>
  </si>
  <si>
    <t>CARRERA 28 D4 # 121 B-6</t>
  </si>
  <si>
    <t>sandrap8672@gmail.com</t>
  </si>
  <si>
    <t>CRA 25C BIS 123-21</t>
  </si>
  <si>
    <t>alejandraperafan4785@gmail.com</t>
  </si>
  <si>
    <t>Av 14 oeste #8-21</t>
  </si>
  <si>
    <t>portocostenito@gmail.com</t>
  </si>
  <si>
    <t>cra 25 J1#116-128</t>
  </si>
  <si>
    <t>jesusitaines1992@gmail.com</t>
  </si>
  <si>
    <t>juan500230@gmail.com</t>
  </si>
  <si>
    <t>Cr99 #2A-201</t>
  </si>
  <si>
    <t>lucinalopes1956@gmail.com</t>
  </si>
  <si>
    <t>Calle 122a # 28 d7 54</t>
  </si>
  <si>
    <t>jazmin.042198@gmail.com</t>
  </si>
  <si>
    <t>diagonal 52 oeste #10-95</t>
  </si>
  <si>
    <t>nilsetoromarin@gmail.com</t>
  </si>
  <si>
    <t>Carrera 14 13a56 barrio san pascual</t>
  </si>
  <si>
    <t>tato.tatiana95@hotmail.com</t>
  </si>
  <si>
    <t>Cra 26 i #115 51</t>
  </si>
  <si>
    <t>esciovervanegas11.1@gmail.com</t>
  </si>
  <si>
    <t>Cra27g#83-67</t>
  </si>
  <si>
    <t>ventas@superbless.com</t>
  </si>
  <si>
    <t>diagonal 53 w 10-106</t>
  </si>
  <si>
    <t>alvarezgabby460@gmail.com</t>
  </si>
  <si>
    <t>carrera46b#44-76</t>
  </si>
  <si>
    <t>carol2877bebe@hotmail.com</t>
  </si>
  <si>
    <t>Balcones de valle del lili</t>
  </si>
  <si>
    <t>valentinabiojo49@gmail.com</t>
  </si>
  <si>
    <t>Kr 26G Cll 94-67</t>
  </si>
  <si>
    <t>juanabolanos09@gmail.com</t>
  </si>
  <si>
    <t>Calle 7 bis oeste 47-07</t>
  </si>
  <si>
    <t>mariadelcarmencaicedo664@gmail.com</t>
  </si>
  <si>
    <t>carrera 26g10 #73-66 marroquin 2</t>
  </si>
  <si>
    <t>cayapucabezasladyalexandra@gmail.com</t>
  </si>
  <si>
    <t>avenida 8 oesate N23 C -42</t>
  </si>
  <si>
    <t>naty79cp@gmail.com</t>
  </si>
  <si>
    <t>Calle 1a oeste 47-17</t>
  </si>
  <si>
    <t>chaconlopezviviana7@gmail.com</t>
  </si>
  <si>
    <t>cll 13a # 22a-10</t>
  </si>
  <si>
    <t>nubiachamorroriascos@gmail.com</t>
  </si>
  <si>
    <t>Calle 101 A #23B26</t>
  </si>
  <si>
    <t>juliandres001@hotmail.com</t>
  </si>
  <si>
    <t>calle 43a 13-22</t>
  </si>
  <si>
    <t>cortespradptanianicol@gmail.com</t>
  </si>
  <si>
    <t>calle 56 F 48D 81</t>
  </si>
  <si>
    <t>tatica973@gmail.com</t>
  </si>
  <si>
    <t>Calle 72 C#3N-38</t>
  </si>
  <si>
    <t>marilyndiazmateus@gmail.com</t>
  </si>
  <si>
    <t>Transversal 27a #09</t>
  </si>
  <si>
    <t>humbertoduque_@hotmail.com</t>
  </si>
  <si>
    <t>CALLE 18A # 56-20 APTO 457 O</t>
  </si>
  <si>
    <t>andrescore051@gmail.com</t>
  </si>
  <si>
    <t>KR 1i Norte 82-02</t>
  </si>
  <si>
    <t>carogalindomejia9@gmail.com</t>
  </si>
  <si>
    <t>CR 26H4 87-5</t>
  </si>
  <si>
    <t>byloreg2022@gmail.com</t>
  </si>
  <si>
    <t>Cl.20 Kr 101 A-37</t>
  </si>
  <si>
    <t>dayanajaramillo12@hotmail.com</t>
  </si>
  <si>
    <t>calle 49 #12-29</t>
  </si>
  <si>
    <t>carlosandres.lucumi08@gmail.com</t>
  </si>
  <si>
    <t>Carrera 39 #48-36</t>
  </si>
  <si>
    <t>patyyosthin@gmail.com</t>
  </si>
  <si>
    <t>cra1 b3 # 73-08</t>
  </si>
  <si>
    <t>valentinaortizodonez1303@gmail.com</t>
  </si>
  <si>
    <t>La Cumbre</t>
  </si>
  <si>
    <t>Corregimiento La Maria</t>
  </si>
  <si>
    <t>kinom_25@hotmail.com</t>
  </si>
  <si>
    <t>Carrera 26 ibis #95-08</t>
  </si>
  <si>
    <t>luzdaryracines@gmail.com</t>
  </si>
  <si>
    <t>cl. 29#26b-36</t>
  </si>
  <si>
    <t>rodriguez9717@outlook.com</t>
  </si>
  <si>
    <t>carrera 33a 27 54</t>
  </si>
  <si>
    <t>salasmarthac1970@gmail.com</t>
  </si>
  <si>
    <t>Cra 76 a oeste #1 bis-131</t>
  </si>
  <si>
    <t>sebasjoutlookes@gmail.com</t>
  </si>
  <si>
    <t>Cra 28#73-92</t>
  </si>
  <si>
    <t>auravargas7272@gmail.com</t>
  </si>
  <si>
    <t>Calle 31 #12 6 1 4to piso benjamin herrera</t>
  </si>
  <si>
    <t>jeffersonvillamil2000@gmail.com</t>
  </si>
  <si>
    <t>calle 82A # 23-22</t>
  </si>
  <si>
    <t>jucangel10@gmail.com</t>
  </si>
  <si>
    <t>Calle 2b oeste # 94 1 05</t>
  </si>
  <si>
    <t>asprillasuanny@gmail.com</t>
  </si>
  <si>
    <t>Cra39b#53a08</t>
  </si>
  <si>
    <t>paulabeltran023@gmail.com</t>
  </si>
  <si>
    <t>calle 34 81b-23 conjunto i</t>
  </si>
  <si>
    <t>luisa.buitragoh@hotmail.com</t>
  </si>
  <si>
    <t>cra941 oeste#1.46</t>
  </si>
  <si>
    <t>valeria-151996@hotmail.com</t>
  </si>
  <si>
    <t>Calle 1kr 89-64 altos de la luisa</t>
  </si>
  <si>
    <t>davidkastillo2104@gmail.com</t>
  </si>
  <si>
    <t>Calle 2 e oeste 74g 48</t>
  </si>
  <si>
    <t>hildajaneth72@hotmail.com</t>
  </si>
  <si>
    <t>Carrera 94 1 No.1B 39 Oeste</t>
  </si>
  <si>
    <t>luzmarycorteshurtado@gmail.com</t>
  </si>
  <si>
    <t>Calle 21 A #4 bis 63 oeste</t>
  </si>
  <si>
    <t>gabriel11e@outlook.com</t>
  </si>
  <si>
    <t>calle 83a #20a-57</t>
  </si>
  <si>
    <t>jeanpablo0914@gmail.com</t>
  </si>
  <si>
    <t>Calle 94 No 25-29</t>
  </si>
  <si>
    <t>garaynazly@gmail.com</t>
  </si>
  <si>
    <t>Carrera 84B #37-17</t>
  </si>
  <si>
    <t>wesly2121@hotmail.com</t>
  </si>
  <si>
    <t>cra 100 1d64 torre 38 apto 101</t>
  </si>
  <si>
    <t>kvn.tc@hotmail.com</t>
  </si>
  <si>
    <t>av 8c oeste # 29c - 270</t>
  </si>
  <si>
    <t>david.j.27@hotmail.com</t>
  </si>
  <si>
    <t>Calle 5 # 24a - 50 apto 201</t>
  </si>
  <si>
    <t>lucerolc077@gmail.com</t>
  </si>
  <si>
    <t>CRA45#1 OESTE 60</t>
  </si>
  <si>
    <t>patriciamanquillo177@gmail.com</t>
  </si>
  <si>
    <t>Calle 3B #79-32</t>
  </si>
  <si>
    <t>omarcalvete1972@gmail.com</t>
  </si>
  <si>
    <t>Calle 26C # 40-30</t>
  </si>
  <si>
    <t>jmartiyo@hotmail.com</t>
  </si>
  <si>
    <t>Calle 11 #40B 10 Apto 2</t>
  </si>
  <si>
    <t>luis.am.ya@gmail.com</t>
  </si>
  <si>
    <t>Cl 4b cra 95 - 6 piso 01</t>
  </si>
  <si>
    <t>hernan_6390@hotmail.com</t>
  </si>
  <si>
    <t>calle 33h # 12-17</t>
  </si>
  <si>
    <t>gisel386@hotmail.com</t>
  </si>
  <si>
    <t>cra 25 # 18c-80</t>
  </si>
  <si>
    <t>luigui6467@gmail.com</t>
  </si>
  <si>
    <t>carrera23a 85-30</t>
  </si>
  <si>
    <t>johnpein1985.jp@gmail.com</t>
  </si>
  <si>
    <t>carrera 29b # 32-113</t>
  </si>
  <si>
    <t>leandrorboc@gmail.com</t>
  </si>
  <si>
    <t>cra 1a 5c# 70a29</t>
  </si>
  <si>
    <t>elrojoesdelpueblo@outlook.com</t>
  </si>
  <si>
    <t>Calle 1 #. 89-64</t>
  </si>
  <si>
    <t>pq974257@gmail.com</t>
  </si>
  <si>
    <t>Carrera84b # 35-35</t>
  </si>
  <si>
    <t>yeseniaelian1994@gmail.com</t>
  </si>
  <si>
    <t>Av5oeste#42_46</t>
  </si>
  <si>
    <t>pastranaandres675@gmail.com</t>
  </si>
  <si>
    <t>Carrera 46 B 43-26</t>
  </si>
  <si>
    <t>k.serna17@hotmail.com</t>
  </si>
  <si>
    <t>Carrera 26m1#121-83</t>
  </si>
  <si>
    <t>anacastillo-15@hotmail.com</t>
  </si>
  <si>
    <t>Carrera 7s #77-43 Piso 2, Barrio Alfonso Lopez 3</t>
  </si>
  <si>
    <t>gerardoantoniomamian@gmail.com</t>
  </si>
  <si>
    <t>Calle 46b#2c-14</t>
  </si>
  <si>
    <t>patriciarcila@hotmail.com</t>
  </si>
  <si>
    <t>calle 4 B # 39-58</t>
  </si>
  <si>
    <t>sarik2012@hotmail.com</t>
  </si>
  <si>
    <t>Carrera 26L 44-31</t>
  </si>
  <si>
    <t>cadavidmaricel@gmail.com</t>
  </si>
  <si>
    <t>Av 5 oeste #33c-29</t>
  </si>
  <si>
    <t>alexis53cano@gmail.com</t>
  </si>
  <si>
    <t>calle 15 # 29A-81</t>
  </si>
  <si>
    <t>wiyertovi29@gmail.com</t>
  </si>
  <si>
    <t>Av 4 oeste 25 A 08</t>
  </si>
  <si>
    <t>soyeymicardona@outlook.com</t>
  </si>
  <si>
    <t>Calle 72 a2# 3n 101</t>
  </si>
  <si>
    <t>dianayolimacastillo@gmail.com</t>
  </si>
  <si>
    <t>Kr 23b No 13-71</t>
  </si>
  <si>
    <t>norby.alejandra.123@gmail.com</t>
  </si>
  <si>
    <t>Avenida 2B 2# 74N - 35</t>
  </si>
  <si>
    <t>mafee8819@gmail.com</t>
  </si>
  <si>
    <t>carrera1b1 # 61-44</t>
  </si>
  <si>
    <t>francifernandezbolanos@gmail.com</t>
  </si>
  <si>
    <t>cr 8 norte 49- 32</t>
  </si>
  <si>
    <t>luzanalidaf@gmail.com</t>
  </si>
  <si>
    <t>CALLE 55 B 2 FN 89</t>
  </si>
  <si>
    <t>menchasgiraldo@gmail.com</t>
  </si>
  <si>
    <t>Carre 90 oeste 3bis 07 vereda las palmas</t>
  </si>
  <si>
    <t>deportivosp-h@hotmail.com</t>
  </si>
  <si>
    <t>CRA 26L No. 121-84</t>
  </si>
  <si>
    <t>javierhernandofernandezborja2@gmail.com</t>
  </si>
  <si>
    <t>Calle 8 #12-37</t>
  </si>
  <si>
    <t>monimendez72@hotmail.com</t>
  </si>
  <si>
    <t>alto melendez</t>
  </si>
  <si>
    <t>luzovalle284@gmail.com</t>
  </si>
  <si>
    <t>cra 1L norte # 82-04</t>
  </si>
  <si>
    <t>nelsoneveliopalaciossanchez@gmail.com</t>
  </si>
  <si>
    <t>jaimequintero1678@gmail.com</t>
  </si>
  <si>
    <t>rodallegaeduin@outlook.com</t>
  </si>
  <si>
    <t>calle 3b oeste N66c-16</t>
  </si>
  <si>
    <t>shisolsan@gmail.com</t>
  </si>
  <si>
    <t>CL 5 # 89-137</t>
  </si>
  <si>
    <t>aarondavidesquivel@gmail.com</t>
  </si>
  <si>
    <t>cra 25 B# 124-36</t>
  </si>
  <si>
    <t>nathalin294@gmail.com</t>
  </si>
  <si>
    <t>Cra41b#49-32</t>
  </si>
  <si>
    <t>beatrizbejarano18@gmail.com</t>
  </si>
  <si>
    <t>Carrera 1 e-n #4-16</t>
  </si>
  <si>
    <t>angiezapata7700@gmail.com</t>
  </si>
  <si>
    <t>Cra28b3concalle72f02</t>
  </si>
  <si>
    <t>santiagoandradeestrada@gmail.com</t>
  </si>
  <si>
    <t>Calle 54N # 2G-94 apto 302E</t>
  </si>
  <si>
    <t>varmi30@gmail.com</t>
  </si>
  <si>
    <t>cra 1A3#70c-45 bloque 171 apto 401</t>
  </si>
  <si>
    <t>clarabernal321@hotmail.com</t>
  </si>
  <si>
    <t>Carrera 1 JN #82-64</t>
  </si>
  <si>
    <t>paolacarpio935@gmail.com</t>
  </si>
  <si>
    <t>Calle 42a # 25c 16, Casa</t>
  </si>
  <si>
    <t>anitamilecastillo68@gmail.com</t>
  </si>
  <si>
    <t>Cr 26 K 121-13</t>
  </si>
  <si>
    <t>carolinachavezvivas54@gmail.com</t>
  </si>
  <si>
    <t>Cra 24b 85 61</t>
  </si>
  <si>
    <t>ernestocuervo786@gmail.com</t>
  </si>
  <si>
    <t>Cra 46# cl 13b-30</t>
  </si>
  <si>
    <t>garciakellyalejandra@gmail.com</t>
  </si>
  <si>
    <t>carrera 98 #1B-45</t>
  </si>
  <si>
    <t>linagiraldo005@gmail.com</t>
  </si>
  <si>
    <t>Cl 9#78-05</t>
  </si>
  <si>
    <t>anamireyariossanchez1974@gmail.com</t>
  </si>
  <si>
    <t>Calle 8 # 12-37</t>
  </si>
  <si>
    <t>kapaz902008@hotmail.com</t>
  </si>
  <si>
    <t>calle 5ta oeste av 14-04 bajo aguacatal</t>
  </si>
  <si>
    <t>mayficol@hotmail.com</t>
  </si>
  <si>
    <t>Cr. 28 C5 124 A-32</t>
  </si>
  <si>
    <t>luengaas@gmail.com</t>
  </si>
  <si>
    <t>calle 34C 28e1-23</t>
  </si>
  <si>
    <t>akemi-uniformes@hotmail.com</t>
  </si>
  <si>
    <t>Cra 100b 1 oeste 21</t>
  </si>
  <si>
    <t>cristianmartinezjr77@gmail.com</t>
  </si>
  <si>
    <t>Yumbo</t>
  </si>
  <si>
    <t>Calle 14 f 12-126</t>
  </si>
  <si>
    <t>huertazapallista@gmail.com</t>
  </si>
  <si>
    <t>CRA 44A #45-69</t>
  </si>
  <si>
    <t>antoniogiraldo05@gmail.com</t>
  </si>
  <si>
    <t>Calle 9#78 05 capri</t>
  </si>
  <si>
    <t>mkperez01@misena.edu.co</t>
  </si>
  <si>
    <t>CR 77a #2b-09 B/ Napolez</t>
  </si>
  <si>
    <t>luzme1203@hotmail.com</t>
  </si>
  <si>
    <t>calle 73a #2b13 petecuy 1</t>
  </si>
  <si>
    <t>andres.rodriguez23@hotmail.es</t>
  </si>
  <si>
    <t>Carrera 24d #33c-43</t>
  </si>
  <si>
    <t>monysan2596@gmail.com</t>
  </si>
  <si>
    <t>cl 10a 28 27 ap 202 - Corregimiento La Buitrera</t>
  </si>
  <si>
    <t>serratosilvacarlosenrique@gmail.com</t>
  </si>
  <si>
    <t>danielaurbanom@gmail.com</t>
  </si>
  <si>
    <t>Carrera 27a #50-32</t>
  </si>
  <si>
    <t>geraldinvillanueva23@gmail.com</t>
  </si>
  <si>
    <t>cr 42 b # 17 a 09</t>
  </si>
  <si>
    <t>barrebasliliana@gmail.com</t>
  </si>
  <si>
    <t>Candelaria</t>
  </si>
  <si>
    <t>Calle14a 1 oeste #30</t>
  </si>
  <si>
    <t>oscarbohuros@gmail.com</t>
  </si>
  <si>
    <t>Palmira</t>
  </si>
  <si>
    <t>Callejon de los morenos-san emigdio</t>
  </si>
  <si>
    <t>yakaz3510@gmail.com</t>
  </si>
  <si>
    <t>Manzana D casa 9 Urb. Santa Ana - Villagorgona</t>
  </si>
  <si>
    <t>liliana.dj1977@gmail.com</t>
  </si>
  <si>
    <t>Jamundí</t>
  </si>
  <si>
    <t>Calle 14A No. 18-52</t>
  </si>
  <si>
    <t>ximenaeche12@gmail.com</t>
  </si>
  <si>
    <t>Carrera 3 #32a14</t>
  </si>
  <si>
    <t>juliagape24@gmail.com</t>
  </si>
  <si>
    <t>carrera 13 A 19-03</t>
  </si>
  <si>
    <t>melig3926@gmail.com</t>
  </si>
  <si>
    <t>cra 9 # 16-49 barrio el carmelo</t>
  </si>
  <si>
    <t>soulretablo@gmail.com</t>
  </si>
  <si>
    <t>calle 20 #49 c sur 19</t>
  </si>
  <si>
    <t>alangeli18@gmail.com</t>
  </si>
  <si>
    <t>Calle 5a #8-68 San joaquin Candelaria</t>
  </si>
  <si>
    <t>auramarialedesma18@gmail.com</t>
  </si>
  <si>
    <t>Cl 14 #19 78</t>
  </si>
  <si>
    <t>lobonjenni@gmail.com</t>
  </si>
  <si>
    <t>Pradera</t>
  </si>
  <si>
    <t>ManzanaD Casa2 Etapa3 Puertas del sol</t>
  </si>
  <si>
    <t>lauralucumigonzalez@gmail.com</t>
  </si>
  <si>
    <t>chagres corregimiento de jamundi</t>
  </si>
  <si>
    <t>marcelamelecio24@gmail.com</t>
  </si>
  <si>
    <t>Manzana E casa 3</t>
  </si>
  <si>
    <t>nacholee668@gmail.com</t>
  </si>
  <si>
    <t>Palmira - Rozo</t>
  </si>
  <si>
    <t>Carrea 77 102 La campana</t>
  </si>
  <si>
    <t>danip2122@gmail.com</t>
  </si>
  <si>
    <t>calle 20b-38 piso 01</t>
  </si>
  <si>
    <t>smaylydayannar@gmail.com</t>
  </si>
  <si>
    <t>Crra 12 a N 5 03 Rosario</t>
  </si>
  <si>
    <t>elizabethroca1808@gmail.com</t>
  </si>
  <si>
    <t>puente velez</t>
  </si>
  <si>
    <t>elizanpe@gmail.com</t>
  </si>
  <si>
    <t>Florida</t>
  </si>
  <si>
    <t>Karrera 22 N° 12-84</t>
  </si>
  <si>
    <t>Tiqueoterovivianadelosangeles@outlook.com</t>
  </si>
  <si>
    <t>Calle 17#6-24</t>
  </si>
  <si>
    <t>zuly2668@gmail.com</t>
  </si>
  <si>
    <t>Pueblo Nuevo - Resguardo nasa wueskiwue</t>
  </si>
  <si>
    <t>tusarma78@gmail.com</t>
  </si>
  <si>
    <t>calle 4 8-08</t>
  </si>
  <si>
    <t>edervitery@gmail.com</t>
  </si>
  <si>
    <t>Alto Velez NIC VECINO 1256755</t>
  </si>
  <si>
    <t>dianayaca88@gmail.com</t>
  </si>
  <si>
    <t>Corregimiento Llanito</t>
  </si>
  <si>
    <t>arcecollazosalexandra@gmail.com</t>
  </si>
  <si>
    <t>Carrera 1 ok-056</t>
  </si>
  <si>
    <t>arcosjohanloops@gmail.com</t>
  </si>
  <si>
    <t>CALLE 6 N 6-04</t>
  </si>
  <si>
    <t>avilaacostajenny@gmail.com</t>
  </si>
  <si>
    <t>arboleda campestre manzana 32 casa 127</t>
  </si>
  <si>
    <t>nikolgbarberi@gmail.com</t>
  </si>
  <si>
    <t>Calle 5 #24a 59</t>
  </si>
  <si>
    <t>lauracaicedo874@gmail.com</t>
  </si>
  <si>
    <t>Carrera 14a # 6-29 la cabaña</t>
  </si>
  <si>
    <t>katherinch03@gmail.com</t>
  </si>
  <si>
    <t>mz 30 casa 53 poblado campestre</t>
  </si>
  <si>
    <t>andresmiguel.96@hotmail.com</t>
  </si>
  <si>
    <t>carrera 44 A oeste 16 A 47</t>
  </si>
  <si>
    <t>brendadomingz4@gmail.com</t>
  </si>
  <si>
    <t>Calle 17 #21-10</t>
  </si>
  <si>
    <t>escobarcasanasd@gmail.com</t>
  </si>
  <si>
    <t>carlos983gomez@gmail.com</t>
  </si>
  <si>
    <t>La buitrera</t>
  </si>
  <si>
    <t>flit2629@hotmail.com</t>
  </si>
  <si>
    <t>Zona rural comunidad indigena vereda caleños</t>
  </si>
  <si>
    <t>yolandaipiat@hotmail.com</t>
  </si>
  <si>
    <t>yuve1012@gmail.com</t>
  </si>
  <si>
    <t>CARRERA 41#11-38</t>
  </si>
  <si>
    <t>andres414@live.com</t>
  </si>
  <si>
    <t>carrera 30e #5b-93</t>
  </si>
  <si>
    <t>majeeduar951@gmail.com</t>
  </si>
  <si>
    <t>Carrera 25 # 22 - 56</t>
  </si>
  <si>
    <t>mavisoyhernan@hotmail.com</t>
  </si>
  <si>
    <t>Santana calle sexta 1,48</t>
  </si>
  <si>
    <t>jnomemo12@outlook.es</t>
  </si>
  <si>
    <t>Calle 25D # 37-63</t>
  </si>
  <si>
    <t>mezavalenciamaribel@gmail.com</t>
  </si>
  <si>
    <t>carrera 22a 7 - 49</t>
  </si>
  <si>
    <t>pascoforofo@gmail.com</t>
  </si>
  <si>
    <t>CARRERA 8 A #21-28</t>
  </si>
  <si>
    <t>felipefalla1993@gmail.com</t>
  </si>
  <si>
    <t>calle 14 f # 35-205</t>
  </si>
  <si>
    <t>lina.0317@hotmail.com</t>
  </si>
  <si>
    <t>Carrera 6 # 6 - 26 San Antonio de los Caballeros</t>
  </si>
  <si>
    <t>darwinrojasfranco2@gmail.com</t>
  </si>
  <si>
    <t>Calle 8 # 2 - 13</t>
  </si>
  <si>
    <t>valeriaruizd08@gmail.com</t>
  </si>
  <si>
    <t>Calle 33B # 5EB -10</t>
  </si>
  <si>
    <t>tafurt.carlos.iean@gmail.com</t>
  </si>
  <si>
    <t>corregimiento Lomitas</t>
  </si>
  <si>
    <t>harrisontello1998@gmail.com</t>
  </si>
  <si>
    <t>Calle 27B # 11-90</t>
  </si>
  <si>
    <t>torresgarcia1612@gmail.com</t>
  </si>
  <si>
    <t>Calle 31 CRA 1-16</t>
  </si>
  <si>
    <t>ramossamu969@gmail.com</t>
  </si>
  <si>
    <t>Las guacas</t>
  </si>
  <si>
    <t>marcela360lina@gmail.com</t>
  </si>
  <si>
    <t>Calle 10 #15-52 Villagorgona</t>
  </si>
  <si>
    <t>linaardila34@gmail.com</t>
  </si>
  <si>
    <t>Buenaventura</t>
  </si>
  <si>
    <t>Carrera 81 calle 6-el esfuerzo vereda La gloria Buenaventura Valle del Cauca</t>
  </si>
  <si>
    <t>camisolka.07@gmail.com</t>
  </si>
  <si>
    <t>ladrilleros calle principal</t>
  </si>
  <si>
    <t>3235870794sam@gmail.com</t>
  </si>
  <si>
    <t>Corregimiento de cisneros valle zona rural</t>
  </si>
  <si>
    <t>victoradolfocaicedo87@gmail.com</t>
  </si>
  <si>
    <t>Consejo Comunitario de Bahia Malaga</t>
  </si>
  <si>
    <t>cortescaicedojulio@hotmail.com</t>
  </si>
  <si>
    <t>Barrio modelo carrera 40b casa 3-37</t>
  </si>
  <si>
    <t>shirleysinisterra05@gmail.com</t>
  </si>
  <si>
    <t>Puerto España miramar</t>
  </si>
  <si>
    <t>lagu3272@gmail.com</t>
  </si>
  <si>
    <t>Cra 57 Calle 7 # 7 -98</t>
  </si>
  <si>
    <t>monicaalexandragonzalesriascos@gmail.com</t>
  </si>
  <si>
    <t>Corregimiento Bajo Calima, Vereda La Brea</t>
  </si>
  <si>
    <t>jhoanhurtado347@gmail.com</t>
  </si>
  <si>
    <t>Barrio los pinos carrera 63#A</t>
  </si>
  <si>
    <t>claudialopezmedina09@gmail.com</t>
  </si>
  <si>
    <t>Bajo calima vereda la brea</t>
  </si>
  <si>
    <t>zumesi2@gmail.com</t>
  </si>
  <si>
    <t>cll2a#51c-30 Transformación.</t>
  </si>
  <si>
    <t>mariadelpilarmina2001@hotmail.com</t>
  </si>
  <si>
    <t>Carrera 94</t>
  </si>
  <si>
    <t>molina19jeanpaul@gmail.com</t>
  </si>
  <si>
    <t>CL 2A #19-25</t>
  </si>
  <si>
    <t>nathalyhurtado313@gmail.com</t>
  </si>
  <si>
    <t>Buenaventura naya, san jose</t>
  </si>
  <si>
    <t>camilomurillotenorio19@gmail.com</t>
  </si>
  <si>
    <t>Carrera 23b #7-100 barrio Santa Cruz</t>
  </si>
  <si>
    <t>eymymurillo0321@gmail.com</t>
  </si>
  <si>
    <t>Puerto España</t>
  </si>
  <si>
    <t>miguelangelnievaarro1234@gmail.com</t>
  </si>
  <si>
    <t>cra 7 calle 6</t>
  </si>
  <si>
    <t>jasbleidikeli@gmail.com</t>
  </si>
  <si>
    <t>Cra 11 6e 18 Mayolo</t>
  </si>
  <si>
    <t>rudymelissa17@gmail.com</t>
  </si>
  <si>
    <t>Calle6c63# D12</t>
  </si>
  <si>
    <t>olmedokelly2@gmail.com</t>
  </si>
  <si>
    <t>Via CN 15 30 Unión de vivienda</t>
  </si>
  <si>
    <t>tatianapalmavalencia@gmail.com</t>
  </si>
  <si>
    <t>Calle 66# 8-34 barrio las america</t>
  </si>
  <si>
    <t>danielradagongora@hotmail.com</t>
  </si>
  <si>
    <t>cl.6A #56-47</t>
  </si>
  <si>
    <t>ing.mayramos@hotmail.com</t>
  </si>
  <si>
    <t>Cl lado 474 150 Barrio oriente</t>
  </si>
  <si>
    <t>mariayrodriguez64@gmail.com</t>
  </si>
  <si>
    <t>barrio nayita parte baja</t>
  </si>
  <si>
    <t>rome00011@hotmail.com</t>
  </si>
  <si>
    <t>CORREGUIMIENTO #3 PUERTO ESPAÑA- MIRAMAR</t>
  </si>
  <si>
    <t>jhondecampaz@gmail.com</t>
  </si>
  <si>
    <t>juanchaco</t>
  </si>
  <si>
    <t>angelatobar29@gmail.com</t>
  </si>
  <si>
    <t>CARRT ANT CALI - BVTURA POSTE 220 18 VEREDA LLANOBAJO</t>
  </si>
  <si>
    <t>barbara.renteria.angulo@gmail.com</t>
  </si>
  <si>
    <t>CL 3 56A 24 P 3 APT 301</t>
  </si>
  <si>
    <t>vagudelosilva@gmail.com</t>
  </si>
  <si>
    <t>Kr 12A Cl 3-81 Torre 06 apto 202 Riveras del Rosario</t>
  </si>
  <si>
    <t>alegriamaricho@gmail.com</t>
  </si>
  <si>
    <t>alegriaj237@gmail.com</t>
  </si>
  <si>
    <t>paso de la bolsa corrigiento</t>
  </si>
  <si>
    <t>davidabm097@gmail.com</t>
  </si>
  <si>
    <t>corregimiento de Pichinde</t>
  </si>
  <si>
    <t>taniapacarabali@gmail.com</t>
  </si>
  <si>
    <t>Vereda el guabal</t>
  </si>
  <si>
    <t>yulasso@hotmail.com</t>
  </si>
  <si>
    <t>Quinamayo Valle</t>
  </si>
  <si>
    <t>caracasgaby1999@gmail.com</t>
  </si>
  <si>
    <t>Cra 19a #8sur -24</t>
  </si>
  <si>
    <t>linaay0312@gmail.com</t>
  </si>
  <si>
    <t>carrera 1 numero 8-01 las acacias jamundi</t>
  </si>
  <si>
    <t>fernandezjennifer073@gmail.com</t>
  </si>
  <si>
    <t>Los chorros corregimiento la buitrera sector tamayo</t>
  </si>
  <si>
    <t>juandiegoc358@gmail.com</t>
  </si>
  <si>
    <t>paso de la bolsa</t>
  </si>
  <si>
    <t>qwerickdevia@gmail.com</t>
  </si>
  <si>
    <t>CL 21 #35SUR - 43 BLOQUE 50 APTO 102 URB EL RODEO</t>
  </si>
  <si>
    <t>ad534810@gmail.com</t>
  </si>
  <si>
    <t>Cra 21 Bis 8 sur 16</t>
  </si>
  <si>
    <t>solasgarddelmar@gmail.com</t>
  </si>
  <si>
    <t>FELIDIA VALLE DEL CAUCA</t>
  </si>
  <si>
    <t>garciamariaisabel776@gmail.com</t>
  </si>
  <si>
    <t>Vijes</t>
  </si>
  <si>
    <t>Corregimiento el tambor</t>
  </si>
  <si>
    <t>mayerlinguerrero2@gmail.com</t>
  </si>
  <si>
    <t>corregimiento de pichinde</t>
  </si>
  <si>
    <t>psigabrielhernandez@gmail.com</t>
  </si>
  <si>
    <t>Cra 10 km 1.5 via Potrerito, conjunto Arbore, Mz 2 casa 14</t>
  </si>
  <si>
    <t>615rodriguez@gmail.com</t>
  </si>
  <si>
    <t>Cll9Dsur # 56-47</t>
  </si>
  <si>
    <t>mayasebastian50@gmail.com</t>
  </si>
  <si>
    <t>Corregimiento Pichindé Cabecera</t>
  </si>
  <si>
    <t>paulinalabb28@gmail.com</t>
  </si>
  <si>
    <t>Calle 22a#36sur18 rodeo jamundi</t>
  </si>
  <si>
    <t>nieto.reinosa@gmail.com</t>
  </si>
  <si>
    <t>Calle 15E Norte #5N-26</t>
  </si>
  <si>
    <t>osoriomichael10@gmail.com</t>
  </si>
  <si>
    <t>Carrera 22 # 10-23 torre b apto 411</t>
  </si>
  <si>
    <t>11picostour@gmail.com</t>
  </si>
  <si>
    <t>Yumbillo</t>
  </si>
  <si>
    <t>finca RenaSer sector la escuela</t>
  </si>
  <si>
    <t>jp578952@gmail.com</t>
  </si>
  <si>
    <t>Los Chorros corregimiento la buitrera sector tamayo</t>
  </si>
  <si>
    <t>paruma744@hotmail.com</t>
  </si>
  <si>
    <t>Cra 12B 21 17</t>
  </si>
  <si>
    <t>robinsondavidddd@gmail.com</t>
  </si>
  <si>
    <t>Jamundí vereda el guabal</t>
  </si>
  <si>
    <t>lucumiyadira7@gmail.com</t>
  </si>
  <si>
    <t>Corregimiento el hormiguero Corregimiento el hormiguero</t>
  </si>
  <si>
    <t>jenniferrojastorres@gmail.com</t>
  </si>
  <si>
    <t>Cra 9 7 54</t>
  </si>
  <si>
    <t>aydamar99@gmail.com</t>
  </si>
  <si>
    <t>CL 16A 49 SUR - 35 TERRANOVA</t>
  </si>
  <si>
    <t>pazfernanda0944@gmail.com</t>
  </si>
  <si>
    <t>Villa Paz</t>
  </si>
  <si>
    <t>mujer28111966@gmail.com</t>
  </si>
  <si>
    <t>Corregimiento de Navarro Cabecera callejón la Esperanza Casa 7</t>
  </si>
  <si>
    <t>lucyaguirrevilla@gmail.com</t>
  </si>
  <si>
    <t>Cartago</t>
  </si>
  <si>
    <t>Vereda Piedra de Moler</t>
  </si>
  <si>
    <t>dianaalvarez.0021@gmail.com</t>
  </si>
  <si>
    <t>Andalucía</t>
  </si>
  <si>
    <t>Calle 18 # 8 -10</t>
  </si>
  <si>
    <t>juanestebanarangojaramillo288@gmail.com</t>
  </si>
  <si>
    <t>Sevilla</t>
  </si>
  <si>
    <t>Carrera 53 #54-72</t>
  </si>
  <si>
    <t>monicacbarbosa@gmail.com</t>
  </si>
  <si>
    <t>Tuluá</t>
  </si>
  <si>
    <t>Calle 42 # 33A-32 piso 3</t>
  </si>
  <si>
    <t>alexanderbarco1985@gmail.com</t>
  </si>
  <si>
    <t>El Cairo</t>
  </si>
  <si>
    <t>Carrera 2 # 2-48 Corregimiento Alban</t>
  </si>
  <si>
    <t>luciabuitrago73@gmail.com</t>
  </si>
  <si>
    <t>angelyruda@gmail.com</t>
  </si>
  <si>
    <t>cra 10 n 3 60- 1 piso</t>
  </si>
  <si>
    <t>fanerycardenasm@gmail.com</t>
  </si>
  <si>
    <t>Kilometro 1 via caicedonia bodega sevigas</t>
  </si>
  <si>
    <t>mujeresconsabiduria23@gmail.com</t>
  </si>
  <si>
    <t>carrera 46 #53-69 fundadores</t>
  </si>
  <si>
    <t>youpa822@gmail.com</t>
  </si>
  <si>
    <t>Vereda pardo alto Andalucía valle del cauca</t>
  </si>
  <si>
    <t>gsoni.0904@gmail.com</t>
  </si>
  <si>
    <t>carrera 12 # 10b-44 las delicias</t>
  </si>
  <si>
    <t>nata3184@hotmail.com</t>
  </si>
  <si>
    <t>CALLE 60 A Nº 42-44</t>
  </si>
  <si>
    <t>jeffersonhernandezzuniga02@gmail.com</t>
  </si>
  <si>
    <t>callejón san miguel casa 3</t>
  </si>
  <si>
    <t>thecrow394@gmail.com</t>
  </si>
  <si>
    <t>Venus Rural</t>
  </si>
  <si>
    <t>yeferhg@gmail.com</t>
  </si>
  <si>
    <t>Vereda pardo alto- Andalucía valle del cauca</t>
  </si>
  <si>
    <t>juanholguin655@gmail.com</t>
  </si>
  <si>
    <t>La Unión</t>
  </si>
  <si>
    <t>Calle 17 # 18-17</t>
  </si>
  <si>
    <t>mariangel3818@gmail.com</t>
  </si>
  <si>
    <t>Caicedonia</t>
  </si>
  <si>
    <t>Vereda samaria</t>
  </si>
  <si>
    <t>lopezolucena@hotmail.com</t>
  </si>
  <si>
    <t>La moralia VIA b- CORREGIMIENTO</t>
  </si>
  <si>
    <t>sathy1000@hotmail.com</t>
  </si>
  <si>
    <t xml:space="preserve">Calle 2da # 7-52 </t>
  </si>
  <si>
    <t>yoliyolis2011@hotmail.com</t>
  </si>
  <si>
    <t>La Victoria</t>
  </si>
  <si>
    <t>Calle 6 numero 967</t>
  </si>
  <si>
    <t>pastora-molina@hotmail.com</t>
  </si>
  <si>
    <t>Casa 128 # 59-38</t>
  </si>
  <si>
    <t>carito.mon25@gmail.com</t>
  </si>
  <si>
    <t>Vereda el diamante via el cairo valle</t>
  </si>
  <si>
    <t>jhoesth@gmail.com</t>
  </si>
  <si>
    <t>calle14 29a 30</t>
  </si>
  <si>
    <t>anfel.10.31.1978@gmail.com</t>
  </si>
  <si>
    <t>Carrera 3 Norte # 19-06</t>
  </si>
  <si>
    <t>ingrid.pinde2003@gmail.com</t>
  </si>
  <si>
    <t>rozoluisfernando8@gmail.com</t>
  </si>
  <si>
    <t>Calle 28a 34 92</t>
  </si>
  <si>
    <t>usugaveronica87@gmail.com</t>
  </si>
  <si>
    <t>Bugalagrande</t>
  </si>
  <si>
    <t>Vereda Galicia Almendroral</t>
  </si>
  <si>
    <t>cristopherserna@yahoo.com</t>
  </si>
  <si>
    <t>jetman0719@gmail.com</t>
  </si>
  <si>
    <t>Km1 via Caicedonia vereda Alto del Recreo</t>
  </si>
  <si>
    <t>nuribe426@gmail.com</t>
  </si>
  <si>
    <t>Vereda la floresta finca La palmera</t>
  </si>
  <si>
    <t>luzilianavj@gmail.com</t>
  </si>
  <si>
    <t>carrera 4 #7-36</t>
  </si>
  <si>
    <t>garciaangaritam@gmail.com</t>
  </si>
  <si>
    <t>K43 52 75 piso 1 barrio fundadores</t>
  </si>
  <si>
    <t>mapyalvarez@gmail.com</t>
  </si>
  <si>
    <t>Calle 9A #17-31</t>
  </si>
  <si>
    <t>joseeverarcos@hotmail.fr</t>
  </si>
  <si>
    <t>Zarzal</t>
  </si>
  <si>
    <t>cll 7ma # 4 34</t>
  </si>
  <si>
    <t>magalidonoso2019@gmail.com</t>
  </si>
  <si>
    <t>Argelia</t>
  </si>
  <si>
    <t>VEREDA LA PALMA</t>
  </si>
  <si>
    <t>cacalderon@iegabo.edu.co</t>
  </si>
  <si>
    <t>Calle 9 #14B-25</t>
  </si>
  <si>
    <t>danielfelipecalderonaguilar@gmail.com</t>
  </si>
  <si>
    <t>Calle 41b número 3bn - 09</t>
  </si>
  <si>
    <t>jennyfernandaguaurabe@gmail.com</t>
  </si>
  <si>
    <t>Vereda La Soledad</t>
  </si>
  <si>
    <t>luziluza@hotmail.com</t>
  </si>
  <si>
    <t>CALLE 2 B 5 - 18 BARRIO LA FLORESTA</t>
  </si>
  <si>
    <t>ceballoslauravalentina5@gmail.com</t>
  </si>
  <si>
    <t>Cra 12 n 11 - 27 Balbanera</t>
  </si>
  <si>
    <t>miperroyimy@hotmail.com</t>
  </si>
  <si>
    <t>calle 42a No. 1E07 barrio el Trebol.</t>
  </si>
  <si>
    <t>dinaduran99@gmail.com</t>
  </si>
  <si>
    <t>cra 15 A 13-83 cantabria</t>
  </si>
  <si>
    <t>mafferescobarcifuentes@gmail.com</t>
  </si>
  <si>
    <t>Cll 4 #8-66 B/ la pista</t>
  </si>
  <si>
    <t>piligaleano7@gmail.com</t>
  </si>
  <si>
    <t>Carrera 4 E # 21 C 21 barrio Villa Carolina</t>
  </si>
  <si>
    <t>liloga71@hotmail.com</t>
  </si>
  <si>
    <t>Manzana 22 casa 302 barrio el Trébol</t>
  </si>
  <si>
    <t>1114090717juan@gmail.com</t>
  </si>
  <si>
    <t>carmengrajales2280@gmail.com</t>
  </si>
  <si>
    <t>VEREDA EL RAIZAL</t>
  </si>
  <si>
    <t>db619565@gmail.com</t>
  </si>
  <si>
    <t>murilloyishey@gmail.com</t>
  </si>
  <si>
    <t>Callé 16#5-12</t>
  </si>
  <si>
    <t>yenylorenamedinamayor@gmail.com</t>
  </si>
  <si>
    <t>Kr 15 13d 04</t>
  </si>
  <si>
    <t>marcoantoniomendez1428@gmail.com</t>
  </si>
  <si>
    <t>CRA 5A # 39C-51</t>
  </si>
  <si>
    <t>molanoingrid33@gmail.com</t>
  </si>
  <si>
    <t>Carrera 6 # 17-50</t>
  </si>
  <si>
    <t>amparomosquerat@hotmail.com</t>
  </si>
  <si>
    <t>Calle 6 carrera 6 Urb lina maria casa 40</t>
  </si>
  <si>
    <t>michaelocampovelasquez@gmail.com</t>
  </si>
  <si>
    <t>CALLE 6 # 8-82</t>
  </si>
  <si>
    <t>laurasofiaortizrivas19@gmail.com</t>
  </si>
  <si>
    <t>CL 1 4 72 BARRIO LA FLORESTA</t>
  </si>
  <si>
    <t>samuospina17j@gmail.com</t>
  </si>
  <si>
    <t>Versalles</t>
  </si>
  <si>
    <t>Corregimiento de puerto nuevo</t>
  </si>
  <si>
    <t>padillaoctavio1911@gmail.com</t>
  </si>
  <si>
    <t>Roldanillo</t>
  </si>
  <si>
    <t>Carrera 6 No 10-57</t>
  </si>
  <si>
    <t>traveltorovalleproyectos@gmail.com</t>
  </si>
  <si>
    <t>Toro</t>
  </si>
  <si>
    <t>Carrera 1 # 18 - 320</t>
  </si>
  <si>
    <t>dahianaquintero.c.s.p.a@gmail.com</t>
  </si>
  <si>
    <t>Kra 3 g norte #22-10 Barrio la linda</t>
  </si>
  <si>
    <t>leandralemos42@gmail.com</t>
  </si>
  <si>
    <t>VEREDA LA CRISTALINA</t>
  </si>
  <si>
    <t>alejitareyes0398@gmail.com</t>
  </si>
  <si>
    <t>Calle 7A no. 12-04</t>
  </si>
  <si>
    <t>laurariveramayor@gmail.com</t>
  </si>
  <si>
    <t>Corregimiento la Morelia</t>
  </si>
  <si>
    <t>rodriguezhenaokarendahiana6@gmail.com</t>
  </si>
  <si>
    <t>Vereda patio bonito</t>
  </si>
  <si>
    <t>rubisag17@gmail.com</t>
  </si>
  <si>
    <t>Calle 10 11 - 70 apto 202</t>
  </si>
  <si>
    <t>sernamesawilmerandres@gmail.com</t>
  </si>
  <si>
    <t>CARRERA 2 # 7-44</t>
  </si>
  <si>
    <t>kathe-121@hotmail.com</t>
  </si>
  <si>
    <t>Calle 4 # 9a-18</t>
  </si>
  <si>
    <t>carolinav0283@gmail.com</t>
  </si>
  <si>
    <t>Ansermanuevo</t>
  </si>
  <si>
    <t>VEREDA LA CABAÑA</t>
  </si>
  <si>
    <t>caroveo1991@gmail.com</t>
  </si>
  <si>
    <t>VEREDA LA TEBAIDA</t>
  </si>
  <si>
    <t>anamariabm86@gmail.com</t>
  </si>
  <si>
    <t>Corregimiento Hormiguero, Casa 244</t>
  </si>
  <si>
    <t>katalina028campo@gmail.com</t>
  </si>
  <si>
    <t>Calle 8#20A 37 Torre 3 apto 905</t>
  </si>
  <si>
    <t>lilianacastillo1968@hotmail.com</t>
  </si>
  <si>
    <t>Buga</t>
  </si>
  <si>
    <t>calle 12 a sur # 9 - 58</t>
  </si>
  <si>
    <t>marthaceci202140@gmail.com</t>
  </si>
  <si>
    <t>CORREGIMIENTO LA BUITRERA</t>
  </si>
  <si>
    <t>daviduquemurillo@gmail.com</t>
  </si>
  <si>
    <t>Ríofrío</t>
  </si>
  <si>
    <t>franciscogarciaor1994@gmail.com</t>
  </si>
  <si>
    <t>El Cerrito</t>
  </si>
  <si>
    <t>Vereda Campo Alegre</t>
  </si>
  <si>
    <t>luisf09422@gmail.com</t>
  </si>
  <si>
    <t>Ginebra</t>
  </si>
  <si>
    <t>Vereda campo alegre</t>
  </si>
  <si>
    <t>mgrisales650@gmail.com</t>
  </si>
  <si>
    <t>Cra 3 BN #7-28</t>
  </si>
  <si>
    <t>aionnoia.dapa@gmail.com</t>
  </si>
  <si>
    <t>La sonora - Dapa</t>
  </si>
  <si>
    <t>johanelopezm@hotmail.com</t>
  </si>
  <si>
    <t>calle 5 # 2a 02</t>
  </si>
  <si>
    <t>angelica198624@hotmail.com</t>
  </si>
  <si>
    <t>Carrera 7 #13A -100 corregimiento Costa Rica</t>
  </si>
  <si>
    <t>jgm-mm@hotmail.com</t>
  </si>
  <si>
    <t>calle 15A # 4n79</t>
  </si>
  <si>
    <t>kellyjohanamontoyagonzalez@gmail.com</t>
  </si>
  <si>
    <t>Calle 32a #11-28</t>
  </si>
  <si>
    <t>olgalumoscoso@hotmail.com</t>
  </si>
  <si>
    <t>Km 11 via al mar vereda el palomar</t>
  </si>
  <si>
    <t>c.s.t.phone@hotmail.com</t>
  </si>
  <si>
    <t>Calle11#5-28</t>
  </si>
  <si>
    <t>parquelarevolucion@outlook.com</t>
  </si>
  <si>
    <t>Calle 12 No. 2 -248</t>
  </si>
  <si>
    <t>jeshuaquinterocifuentes@gmail.com</t>
  </si>
  <si>
    <t>carrera 6 6a 10 costa rica</t>
  </si>
  <si>
    <t>fundamadretierra@yahoo.es</t>
  </si>
  <si>
    <t>dayanara014@outlook.com</t>
  </si>
  <si>
    <t>Trujillo</t>
  </si>
  <si>
    <t>Calle 15a 20b-71 balcones de jaza</t>
  </si>
  <si>
    <t>johanaromero2103@gmail.com</t>
  </si>
  <si>
    <t>hombre</t>
  </si>
  <si>
    <t>Calle 19 n 20-30 centro</t>
  </si>
  <si>
    <t>linagroeco18@gmail.com</t>
  </si>
  <si>
    <t>Calle 31d #12-47</t>
  </si>
  <si>
    <t>salazarpenagos@yahoo.es</t>
  </si>
  <si>
    <t>Calle10#2n-37</t>
  </si>
  <si>
    <t>mujerlatinale@gmail.com</t>
  </si>
  <si>
    <t>Corregimiento La Buitrera km5 sector girasoles</t>
  </si>
  <si>
    <t>auracristinavm@gmail.com</t>
  </si>
  <si>
    <t>CR 11B 10B 33 las delicias</t>
  </si>
  <si>
    <t>jdamorocho89@gmail.com</t>
  </si>
  <si>
    <t>Dagua</t>
  </si>
  <si>
    <t>CARRERA 9#9-50</t>
  </si>
  <si>
    <t>mangelprado2407@gmail.com</t>
  </si>
  <si>
    <t>Restrepo</t>
  </si>
  <si>
    <t>Vereda El Silencio</t>
  </si>
  <si>
    <t>lorenabeltran11.lb@gmail.com</t>
  </si>
  <si>
    <t>Arboledas</t>
  </si>
  <si>
    <t>jhonatancano16@gmail.com</t>
  </si>
  <si>
    <t>Tocota, Valle del cauca, La Primavera, Loma Alta</t>
  </si>
  <si>
    <t>juver.chantre@iecc.edu.co</t>
  </si>
  <si>
    <t>San Bernardo</t>
  </si>
  <si>
    <t>inge.franco91@gmail.com</t>
  </si>
  <si>
    <t>diagonal 2#12-27</t>
  </si>
  <si>
    <t>begarcia021@gmail.com</t>
  </si>
  <si>
    <t>Vereda el Agrado</t>
  </si>
  <si>
    <t>lauraza737@gmail.com</t>
  </si>
  <si>
    <t>Calle 3#7-35</t>
  </si>
  <si>
    <t>edinssongomez26@gmail.com</t>
  </si>
  <si>
    <t>Las Pavas</t>
  </si>
  <si>
    <t>hernandezgomeztorres@gmail.com</t>
  </si>
  <si>
    <t>Barrio Alamos</t>
  </si>
  <si>
    <t>leidyvanessagonzalezgomez@gmail.com</t>
  </si>
  <si>
    <t>Corregimiento El piñal</t>
  </si>
  <si>
    <t>fabianleonardogrisalesf@hotmail.com</t>
  </si>
  <si>
    <t>SENDO EL TIGRE - CORREGIMIENTO DEL QUEREMAL</t>
  </si>
  <si>
    <t>hersiliah24@hotmail.com</t>
  </si>
  <si>
    <t>Calima Darién</t>
  </si>
  <si>
    <t>Calle 13 11A-21 Portales de San José</t>
  </si>
  <si>
    <t>victorherrera.udea@gmail.com</t>
  </si>
  <si>
    <t>Corregimiento Queremal</t>
  </si>
  <si>
    <t>angelachimunja92@gmail.com</t>
  </si>
  <si>
    <t>Cañon rio Pepitas</t>
  </si>
  <si>
    <t>yolimajimenez800@gmail.com</t>
  </si>
  <si>
    <t>Vereda el Diamante sector la playa</t>
  </si>
  <si>
    <t>londonojessika08@gmail.com</t>
  </si>
  <si>
    <t>CL 8-87 cgto el queremal Dagua</t>
  </si>
  <si>
    <t>arley1992ing@gmail.com</t>
  </si>
  <si>
    <t>Dagua Valle Del Cauca</t>
  </si>
  <si>
    <t>chacal1157@hotmail.com</t>
  </si>
  <si>
    <t>uratelco@hotmail.com</t>
  </si>
  <si>
    <t>Cra 2 #22-45 barrio San Antonio</t>
  </si>
  <si>
    <t>jennylucero111@hotmail.com</t>
  </si>
  <si>
    <t>vereda la cristalina, calima Darien</t>
  </si>
  <si>
    <t>edgarmartinez67@hotmail.com</t>
  </si>
  <si>
    <t>johan.meneses2525@gmail.com</t>
  </si>
  <si>
    <t>CL 15 24SN 260 BELLAVISTA, DAGUA</t>
  </si>
  <si>
    <t>murielpradomaleja@gmail.com</t>
  </si>
  <si>
    <t>Vereda ALBANIA</t>
  </si>
  <si>
    <t>lijoha28@gmail.com</t>
  </si>
  <si>
    <t>Cra24A #14-110</t>
  </si>
  <si>
    <t>diego_palomino22@hotmail.com</t>
  </si>
  <si>
    <t>Vereda la virgen parte alta, Km. 32, corregimiento el Palmar, Dagua. Valle</t>
  </si>
  <si>
    <t>pradonora22@gmail.com</t>
  </si>
  <si>
    <t>Cra 20 #14 25</t>
  </si>
  <si>
    <t>juanesruiz22z@gmail.com</t>
  </si>
  <si>
    <t>calle 5# 6- 26</t>
  </si>
  <si>
    <t>colectivobiomorphosis@gmail.com</t>
  </si>
  <si>
    <t>CALLE 15 #3-09</t>
  </si>
  <si>
    <t>tovardaniel391@gmail.com</t>
  </si>
  <si>
    <t>SENDO , EL TIGRE CORREGIMIENTO DEL QUEREMAL</t>
  </si>
  <si>
    <t>margareth_sofiatovar@hotmail.com</t>
  </si>
  <si>
    <t>SENDO, EL TIGRE CASA VILLA JULIA CORREGIMIENTO DEL QUEREMAL</t>
  </si>
  <si>
    <t>santiagovega344@gmail.com</t>
  </si>
  <si>
    <t>Via sn 1120 vereda cordobitas, municipio de la cumbre.</t>
  </si>
  <si>
    <t>liana_v2005_@hotmail.com</t>
  </si>
  <si>
    <t>dj_escorpion089@hotmail.com</t>
  </si>
  <si>
    <t>carrera 8#8-14</t>
  </si>
  <si>
    <t>ylag1113858038@gmail.com</t>
  </si>
  <si>
    <t>3113045665-3202693576</t>
  </si>
  <si>
    <t>Calima</t>
  </si>
  <si>
    <t>CR13 N 22-15 CIUDADELA</t>
  </si>
  <si>
    <t>maria.ana.2002.san@gmail.com</t>
  </si>
  <si>
    <t>Calle 70 #31a 66</t>
  </si>
  <si>
    <t>jhousher1515@gmail.com</t>
  </si>
  <si>
    <t>Paso de la bolsa</t>
  </si>
  <si>
    <t>mariaeba01@hotmail.com</t>
  </si>
  <si>
    <t>Calle 27# 29-29 barrio el Jardín</t>
  </si>
  <si>
    <t>dannamichell27@gmail.com</t>
  </si>
  <si>
    <t>Cra 17 # 37-18</t>
  </si>
  <si>
    <t>burbanogutierrezc@gmail.com</t>
  </si>
  <si>
    <t>CARRERA 24 #07-111</t>
  </si>
  <si>
    <t>celenecolonia@gmail.com</t>
  </si>
  <si>
    <t>3167981921-3002489490</t>
  </si>
  <si>
    <t>Corregimiento de Navarro, Lote 2081, Sector la Y</t>
  </si>
  <si>
    <t>claudiaximena14@gmail.com</t>
  </si>
  <si>
    <t>Calle 4 -19-29</t>
  </si>
  <si>
    <t>vivianaerazo_8@yahoo.es</t>
  </si>
  <si>
    <t>calle 9b#13-28</t>
  </si>
  <si>
    <t>jorge.digital2022@gmail.com</t>
  </si>
  <si>
    <t>calle 46#40-51</t>
  </si>
  <si>
    <t>paolaandreag303@gmail.com</t>
  </si>
  <si>
    <t>Villa paz</t>
  </si>
  <si>
    <t>nathaliagonzalez0225@gmail.com</t>
  </si>
  <si>
    <t>jaramilo33@gmail.com</t>
  </si>
  <si>
    <t>Calle 32 #19-27</t>
  </si>
  <si>
    <t>niverleon@hotmail.com</t>
  </si>
  <si>
    <t>3225749141 - Wp 3147297777</t>
  </si>
  <si>
    <t>Vereda el chontaduro sector 2 casa 102</t>
  </si>
  <si>
    <t>olga.leyton98@gmail.com</t>
  </si>
  <si>
    <t>Calle 47 a 30 26</t>
  </si>
  <si>
    <t>asocoronado@hotmail.com</t>
  </si>
  <si>
    <t>Cll 24a # 17 -29</t>
  </si>
  <si>
    <t>williamfelipemartinezmeneses@gmail.com</t>
  </si>
  <si>
    <t>Km 3 Guayabal Callejón Roa #29</t>
  </si>
  <si>
    <t>sebastian@sebastianmejiah.com</t>
  </si>
  <si>
    <t>Diagonal 65 # 33-09 Apto H3-404</t>
  </si>
  <si>
    <t>ivandar321@gmail.com</t>
  </si>
  <si>
    <t>Carrera 23 10-48</t>
  </si>
  <si>
    <t>coopfurcali@gmail.com</t>
  </si>
  <si>
    <t>Los chorros parte alta 2</t>
  </si>
  <si>
    <t>alicemurillo1504@gmail.com</t>
  </si>
  <si>
    <t>Calle 84 a 28 E6-53</t>
  </si>
  <si>
    <t>camilo20pino@gmail.com</t>
  </si>
  <si>
    <t>Corregimiento paso de la bolsa</t>
  </si>
  <si>
    <t>quinterochellsy@gmail.com</t>
  </si>
  <si>
    <t>cr 1N #54-16 los Alcázares</t>
  </si>
  <si>
    <t>miguel43334@gmail.com</t>
  </si>
  <si>
    <t>Av44Oeste#10-15 Montebello</t>
  </si>
  <si>
    <t>chepitto@hotmail.com</t>
  </si>
  <si>
    <t>Calle 105 #37-38 -Ciudad del Campo</t>
  </si>
  <si>
    <t>saavedramarce@hotmail.com</t>
  </si>
  <si>
    <t>Calle 11 No. 1-86</t>
  </si>
  <si>
    <t>sandraagreoccidente@hotmail.com</t>
  </si>
  <si>
    <t>Cra 10 Norte #19b-63</t>
  </si>
  <si>
    <t>dominicromo2000@gmail.com</t>
  </si>
  <si>
    <t>Carrera 22 # 7-73</t>
  </si>
  <si>
    <t>carolinaortega525@gmail.com</t>
  </si>
  <si>
    <t>via comercial 203</t>
  </si>
  <si>
    <t>leidijuanavalle@gmail.com</t>
  </si>
  <si>
    <t>Sector Eden bajo Manzana P Casa 14</t>
  </si>
  <si>
    <t>plastirecuperados.salado@gmail.com</t>
  </si>
  <si>
    <t>San jose del salado</t>
  </si>
  <si>
    <t>jhoanviveros810@gmail.com</t>
  </si>
  <si>
    <t>La ventura -la cumbre-via al mar</t>
  </si>
  <si>
    <t>Número</t>
  </si>
  <si>
    <t>NOMBRE (S)</t>
  </si>
  <si>
    <t>APELLIDOS (S)</t>
  </si>
  <si>
    <t># DOCUMENTO DE IDENTIDAD</t>
  </si>
  <si>
    <t>EDAD</t>
  </si>
  <si>
    <t>TELEFONO</t>
  </si>
  <si>
    <t>CORREO ELECTRONICO</t>
  </si>
  <si>
    <t xml:space="preserve">DIRECCION </t>
  </si>
  <si>
    <t>MUNICIPIO</t>
  </si>
  <si>
    <t>SEXO</t>
  </si>
  <si>
    <t>Apellido</t>
  </si>
  <si>
    <t>Numero_documento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</si>
</sst>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AEAE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/>
    <xf numFmtId="0" fontId="3" fillId="0" borderId="0" xfId="0" applyFont="1" applyAlignment="1">
      <alignment vertical="center"/>
    </xf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uancamilo.velez/Desktop/Base%20general-%20Juan%20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escolaridad"/>
      <sheetName val="Hoja1"/>
    </sheetNames>
    <sheetDataSet>
      <sheetData sheetId="0">
        <row r="1">
          <cell r="A1" t="str">
            <v>Documento de Identidad</v>
          </cell>
          <cell r="B1" t="str">
            <v>Tipo de documento</v>
          </cell>
          <cell r="C1" t="str">
            <v>Nombre</v>
          </cell>
          <cell r="D1" t="str">
            <v>Apellidos</v>
          </cell>
          <cell r="E1" t="str">
            <v>Correo electrónico preferido</v>
          </cell>
          <cell r="F1" t="str">
            <v>Móvil</v>
          </cell>
          <cell r="G1" t="str">
            <v>Edad</v>
          </cell>
          <cell r="H1" t="str">
            <v>Sexo</v>
          </cell>
          <cell r="I1" t="str">
            <v>Municipio de correo</v>
          </cell>
          <cell r="J1" t="str">
            <v>Línea de dirección de correo 1</v>
          </cell>
          <cell r="K1" t="str">
            <v>Estado del miembro</v>
          </cell>
          <cell r="L1" t="str">
            <v>Zona</v>
          </cell>
          <cell r="M1" t="str">
            <v>Escolaridad</v>
          </cell>
          <cell r="N1" t="str">
            <v>Estrato</v>
          </cell>
        </row>
        <row r="2">
          <cell r="A2">
            <v>1114893475</v>
          </cell>
          <cell r="B2" t="str">
            <v>Cédula</v>
          </cell>
          <cell r="C2" t="str">
            <v>Zuly</v>
          </cell>
          <cell r="D2" t="str">
            <v>Trochez</v>
          </cell>
          <cell r="E2" t="str">
            <v>zuly2668@gmail.com</v>
          </cell>
          <cell r="F2" t="str">
            <v>3227860252</v>
          </cell>
          <cell r="G2">
            <v>28</v>
          </cell>
          <cell r="H2" t="str">
            <v>Mujer</v>
          </cell>
          <cell r="I2" t="str">
            <v>Florida</v>
          </cell>
          <cell r="J2" t="str">
            <v>Pueblo Nuevo - Resguardo nasa wueskiwue</v>
          </cell>
          <cell r="K2" t="str">
            <v>Matrículado</v>
          </cell>
          <cell r="L2" t="str">
            <v>Sur Oriente</v>
          </cell>
          <cell r="M2">
            <v>11</v>
          </cell>
          <cell r="N2">
            <v>1</v>
          </cell>
        </row>
        <row r="3">
          <cell r="A3">
            <v>66943559</v>
          </cell>
          <cell r="B3" t="str">
            <v>Cédula</v>
          </cell>
          <cell r="C3" t="str">
            <v>Zuleyma</v>
          </cell>
          <cell r="D3" t="str">
            <v>Medina Sinisterra</v>
          </cell>
          <cell r="E3" t="str">
            <v>zumesi2@gmail.com</v>
          </cell>
          <cell r="F3" t="str">
            <v>3167102601</v>
          </cell>
          <cell r="G3">
            <v>46</v>
          </cell>
          <cell r="H3" t="str">
            <v>Mujer</v>
          </cell>
          <cell r="I3" t="str">
            <v>Buenaventura</v>
          </cell>
          <cell r="J3" t="str">
            <v>cll2a#51c-30 Transformación.</v>
          </cell>
          <cell r="K3" t="str">
            <v>Matrículado</v>
          </cell>
          <cell r="L3" t="str">
            <v>Pacifico Oeste</v>
          </cell>
          <cell r="M3">
            <v>11</v>
          </cell>
          <cell r="N3">
            <v>2</v>
          </cell>
        </row>
        <row r="4">
          <cell r="A4">
            <v>1107035885</v>
          </cell>
          <cell r="B4" t="str">
            <v>Cédula</v>
          </cell>
          <cell r="C4" t="str">
            <v>Zaylin</v>
          </cell>
          <cell r="D4" t="str">
            <v>Balanta</v>
          </cell>
          <cell r="E4" t="str">
            <v>zaylinbalanta732@gmail.com</v>
          </cell>
          <cell r="F4" t="str">
            <v>3225476813</v>
          </cell>
          <cell r="G4">
            <v>37</v>
          </cell>
          <cell r="H4" t="str">
            <v>Mujer</v>
          </cell>
          <cell r="I4" t="str">
            <v>Cali</v>
          </cell>
          <cell r="J4" t="str">
            <v>Cra 40a 55-98</v>
          </cell>
          <cell r="K4" t="str">
            <v>Matrículado</v>
          </cell>
          <cell r="L4" t="str">
            <v>Cali</v>
          </cell>
          <cell r="M4">
            <v>11</v>
          </cell>
          <cell r="N4">
            <v>1</v>
          </cell>
        </row>
        <row r="5">
          <cell r="A5">
            <v>1114879835</v>
          </cell>
          <cell r="B5" t="str">
            <v>Cédula</v>
          </cell>
          <cell r="C5" t="str">
            <v>Yuvenci</v>
          </cell>
          <cell r="D5" t="str">
            <v>Lasso</v>
          </cell>
          <cell r="E5" t="str">
            <v>yuve1012@gmail.com</v>
          </cell>
          <cell r="F5" t="str">
            <v>3233231434</v>
          </cell>
          <cell r="G5">
            <v>34</v>
          </cell>
          <cell r="H5" t="str">
            <v>Mujer</v>
          </cell>
          <cell r="I5" t="str">
            <v>Florida</v>
          </cell>
          <cell r="J5" t="str">
            <v>CARRERA 41#11-38</v>
          </cell>
          <cell r="K5" t="str">
            <v>Matrículado</v>
          </cell>
          <cell r="L5" t="str">
            <v>Sur Oriente</v>
          </cell>
          <cell r="M5">
            <v>11</v>
          </cell>
          <cell r="N5">
            <v>2</v>
          </cell>
        </row>
        <row r="6">
          <cell r="A6">
            <v>1113630740</v>
          </cell>
          <cell r="B6" t="str">
            <v>Cédula</v>
          </cell>
          <cell r="C6" t="str">
            <v>Yuly</v>
          </cell>
          <cell r="D6" t="str">
            <v>Ramirez</v>
          </cell>
          <cell r="E6" t="str">
            <v>krolina.ramirez.m@gmail.com</v>
          </cell>
          <cell r="F6" t="str">
            <v>3185625910</v>
          </cell>
          <cell r="G6">
            <v>35</v>
          </cell>
          <cell r="H6" t="str">
            <v>Mujer</v>
          </cell>
          <cell r="I6" t="str">
            <v>palmira</v>
          </cell>
          <cell r="J6" t="str">
            <v>Calle 23a # 34-12</v>
          </cell>
          <cell r="K6" t="str">
            <v>Matrículado</v>
          </cell>
          <cell r="L6" t="str">
            <v>Sur Oriente</v>
          </cell>
          <cell r="M6">
            <v>11</v>
          </cell>
          <cell r="N6">
            <v>1</v>
          </cell>
        </row>
        <row r="7">
          <cell r="A7">
            <v>1076335433</v>
          </cell>
          <cell r="B7" t="str">
            <v>Cédula</v>
          </cell>
          <cell r="C7" t="str">
            <v>Yulieth</v>
          </cell>
          <cell r="D7" t="str">
            <v>Murillo Murilloo</v>
          </cell>
          <cell r="E7" t="str">
            <v>yuliethmurillo1234@gmail.com</v>
          </cell>
          <cell r="F7" t="str">
            <v>3135434579</v>
          </cell>
          <cell r="G7">
            <v>24</v>
          </cell>
          <cell r="H7" t="str">
            <v>Mujer</v>
          </cell>
          <cell r="I7" t="str">
            <v>Buenaventura</v>
          </cell>
          <cell r="J7" t="str">
            <v>CL11 KR53 MZ 1070 CASA 06 PISO 01</v>
          </cell>
          <cell r="K7" t="str">
            <v>Matrículado</v>
          </cell>
          <cell r="L7" t="str">
            <v>Pacifico Oeste</v>
          </cell>
          <cell r="M7">
            <v>11</v>
          </cell>
          <cell r="N7">
            <v>2</v>
          </cell>
        </row>
        <row r="8">
          <cell r="A8">
            <v>1028184867</v>
          </cell>
          <cell r="B8" t="str">
            <v>Cédula</v>
          </cell>
          <cell r="C8" t="str">
            <v>Yuliana</v>
          </cell>
          <cell r="D8" t="str">
            <v>Renteria</v>
          </cell>
          <cell r="E8" t="str">
            <v>yulianarenteriaangulo93@gmail.com</v>
          </cell>
          <cell r="F8">
            <v>3127495279</v>
          </cell>
          <cell r="G8">
            <v>22</v>
          </cell>
          <cell r="H8" t="str">
            <v>Mujer</v>
          </cell>
          <cell r="I8" t="str">
            <v>Yumbo</v>
          </cell>
          <cell r="J8" t="str">
            <v>Call 7d bis. #16j32</v>
          </cell>
          <cell r="K8" t="str">
            <v>Matrículado</v>
          </cell>
          <cell r="L8" t="str">
            <v>Suroccidente</v>
          </cell>
          <cell r="M8">
            <v>11</v>
          </cell>
          <cell r="N8">
            <v>2</v>
          </cell>
        </row>
        <row r="9">
          <cell r="A9">
            <v>76293729</v>
          </cell>
          <cell r="B9" t="str">
            <v>Cédula</v>
          </cell>
          <cell r="C9" t="str">
            <v>Yovany</v>
          </cell>
          <cell r="D9" t="str">
            <v>Sotelo</v>
          </cell>
          <cell r="E9" t="str">
            <v>albasp@gmail.com</v>
          </cell>
          <cell r="F9" t="str">
            <v>3154352064</v>
          </cell>
          <cell r="G9">
            <v>46</v>
          </cell>
          <cell r="H9" t="str">
            <v>Hombre</v>
          </cell>
          <cell r="I9" t="str">
            <v>Cali</v>
          </cell>
          <cell r="J9" t="str">
            <v>Calle 2A Oeste #75-27</v>
          </cell>
          <cell r="K9" t="str">
            <v>Matrículado</v>
          </cell>
          <cell r="L9" t="str">
            <v>Cali</v>
          </cell>
          <cell r="M9">
            <v>11</v>
          </cell>
          <cell r="N9">
            <v>1</v>
          </cell>
        </row>
        <row r="10">
          <cell r="A10">
            <v>1118309763</v>
          </cell>
          <cell r="B10" t="str">
            <v>Cédula</v>
          </cell>
          <cell r="C10" t="str">
            <v>Yonatan</v>
          </cell>
          <cell r="D10" t="str">
            <v>Cano</v>
          </cell>
          <cell r="E10" t="str">
            <v>jhonatancano16@gmail.com</v>
          </cell>
          <cell r="F10">
            <v>3152134540</v>
          </cell>
          <cell r="G10">
            <v>25</v>
          </cell>
          <cell r="H10" t="str">
            <v>Hombre</v>
          </cell>
          <cell r="I10" t="str">
            <v>Dagua</v>
          </cell>
          <cell r="J10" t="str">
            <v>Tocota, Valle del cauca, La Primavera, Loma Alta</v>
          </cell>
          <cell r="K10" t="str">
            <v>Matrículado</v>
          </cell>
          <cell r="L10" t="str">
            <v>Pacifico Este</v>
          </cell>
          <cell r="M10">
            <v>11</v>
          </cell>
          <cell r="N10">
            <v>1</v>
          </cell>
        </row>
        <row r="11">
          <cell r="A11">
            <v>48624688</v>
          </cell>
          <cell r="B11" t="str">
            <v>Cédula</v>
          </cell>
          <cell r="C11" t="str">
            <v>Yolima</v>
          </cell>
          <cell r="D11" t="str">
            <v>Jimenez</v>
          </cell>
          <cell r="E11" t="str">
            <v>yolimajimenez800@gmail.com</v>
          </cell>
          <cell r="F11">
            <v>3122674121</v>
          </cell>
          <cell r="G11">
            <v>49</v>
          </cell>
          <cell r="H11" t="str">
            <v>Mujer</v>
          </cell>
          <cell r="I11" t="str">
            <v>Calima Darién</v>
          </cell>
          <cell r="J11" t="str">
            <v>Vereda el Diamante sector la playa</v>
          </cell>
          <cell r="K11" t="str">
            <v>Matrículado</v>
          </cell>
          <cell r="L11" t="str">
            <v>Pacifico Este</v>
          </cell>
          <cell r="M11">
            <v>11</v>
          </cell>
          <cell r="N11">
            <v>1</v>
          </cell>
        </row>
        <row r="12">
          <cell r="A12">
            <v>26649674</v>
          </cell>
          <cell r="B12" t="str">
            <v>Cédula</v>
          </cell>
          <cell r="C12" t="str">
            <v>Yolanda</v>
          </cell>
          <cell r="D12" t="str">
            <v>Ipia</v>
          </cell>
          <cell r="E12" t="str">
            <v>yolandaipiat@hotmail.com</v>
          </cell>
          <cell r="F12" t="str">
            <v>3219734695</v>
          </cell>
          <cell r="G12">
            <v>46</v>
          </cell>
          <cell r="H12" t="str">
            <v>Mujer</v>
          </cell>
          <cell r="I12" t="str">
            <v>Florida</v>
          </cell>
          <cell r="J12" t="str">
            <v>Zona rural comunidad indigena vereda caleños</v>
          </cell>
          <cell r="K12" t="str">
            <v>Matrículado</v>
          </cell>
          <cell r="L12" t="str">
            <v>Sur Oriente</v>
          </cell>
          <cell r="M12">
            <v>11</v>
          </cell>
          <cell r="N12">
            <v>2</v>
          </cell>
        </row>
        <row r="13">
          <cell r="A13">
            <v>1143846821</v>
          </cell>
          <cell r="B13" t="str">
            <v>Cédula</v>
          </cell>
          <cell r="C13" t="str">
            <v>Yessica</v>
          </cell>
          <cell r="D13" t="str">
            <v>Palmito</v>
          </cell>
          <cell r="E13" t="str">
            <v>yessica.palmito@gmail.com</v>
          </cell>
          <cell r="F13" t="str">
            <v>3137869298</v>
          </cell>
          <cell r="G13">
            <v>30</v>
          </cell>
          <cell r="H13" t="str">
            <v>Mujer</v>
          </cell>
          <cell r="I13" t="str">
            <v>Cali</v>
          </cell>
          <cell r="J13" t="str">
            <v>Carrera 52#11-03</v>
          </cell>
          <cell r="K13" t="str">
            <v>Matrículado</v>
          </cell>
          <cell r="L13" t="str">
            <v>Cali</v>
          </cell>
          <cell r="M13">
            <v>11</v>
          </cell>
          <cell r="N13">
            <v>2</v>
          </cell>
        </row>
        <row r="14">
          <cell r="A14">
            <v>31571755</v>
          </cell>
          <cell r="B14" t="str">
            <v>Cédula</v>
          </cell>
          <cell r="C14" t="str">
            <v>Yesenia</v>
          </cell>
          <cell r="D14" t="str">
            <v>Solarte</v>
          </cell>
          <cell r="E14" t="str">
            <v>yesisol1@hotmail.com</v>
          </cell>
          <cell r="F14">
            <v>3104641712</v>
          </cell>
          <cell r="G14">
            <v>43</v>
          </cell>
          <cell r="H14" t="str">
            <v>Mujer</v>
          </cell>
          <cell r="I14" t="str">
            <v>Jamundí</v>
          </cell>
          <cell r="J14" t="str">
            <v>Cll 10f # 50 as - 67</v>
          </cell>
          <cell r="K14" t="str">
            <v>Matrículado</v>
          </cell>
          <cell r="L14" t="str">
            <v>Suroccidente</v>
          </cell>
          <cell r="M14">
            <v>11</v>
          </cell>
          <cell r="N14">
            <v>1</v>
          </cell>
        </row>
        <row r="15">
          <cell r="A15">
            <v>1144083148</v>
          </cell>
          <cell r="B15" t="str">
            <v>Cédula</v>
          </cell>
          <cell r="C15" t="str">
            <v>Yersi</v>
          </cell>
          <cell r="D15" t="str">
            <v>Gómez</v>
          </cell>
          <cell r="E15" t="str">
            <v>yerssi95calii@hotmail.com</v>
          </cell>
          <cell r="F15" t="str">
            <v>3219162813</v>
          </cell>
          <cell r="G15">
            <v>27</v>
          </cell>
          <cell r="H15" t="str">
            <v>Hombre</v>
          </cell>
          <cell r="I15" t="str">
            <v>Cali</v>
          </cell>
          <cell r="J15" t="str">
            <v>Corregimiento de pance</v>
          </cell>
          <cell r="K15" t="str">
            <v>Matrículado</v>
          </cell>
          <cell r="L15" t="str">
            <v>Cali</v>
          </cell>
          <cell r="M15">
            <v>11</v>
          </cell>
          <cell r="N15">
            <v>1</v>
          </cell>
        </row>
        <row r="16">
          <cell r="A16">
            <v>1116441937</v>
          </cell>
          <cell r="B16" t="str">
            <v>Cédula</v>
          </cell>
          <cell r="C16" t="str">
            <v>Yeny Lorena</v>
          </cell>
          <cell r="D16" t="str">
            <v>Medina</v>
          </cell>
          <cell r="E16" t="str">
            <v>yenylorenamedinamayor@gmail.com</v>
          </cell>
          <cell r="F16" t="str">
            <v>3170511564</v>
          </cell>
          <cell r="G16">
            <v>30</v>
          </cell>
          <cell r="H16" t="str">
            <v>Mujer</v>
          </cell>
          <cell r="I16" t="str">
            <v>Zarzal</v>
          </cell>
          <cell r="J16" t="str">
            <v>Kr 15 13d 04</v>
          </cell>
          <cell r="K16" t="str">
            <v>Matrículado</v>
          </cell>
          <cell r="L16" t="str">
            <v>BRUT</v>
          </cell>
          <cell r="M16">
            <v>11</v>
          </cell>
          <cell r="N16">
            <v>1</v>
          </cell>
        </row>
        <row r="17">
          <cell r="A17">
            <v>31569500</v>
          </cell>
          <cell r="B17" t="str">
            <v>Cédula</v>
          </cell>
          <cell r="C17" t="str">
            <v>Yeny</v>
          </cell>
          <cell r="D17" t="str">
            <v>Ávila</v>
          </cell>
          <cell r="E17" t="str">
            <v>avilaacostajenny@gmail.com</v>
          </cell>
          <cell r="F17" t="str">
            <v>3136473391</v>
          </cell>
          <cell r="G17">
            <v>42</v>
          </cell>
          <cell r="H17" t="str">
            <v>Mujer</v>
          </cell>
          <cell r="I17" t="str">
            <v>Candelaria</v>
          </cell>
          <cell r="J17" t="str">
            <v>arboleda campestre manzana 32 casa 127</v>
          </cell>
          <cell r="K17" t="str">
            <v>Matrículado</v>
          </cell>
          <cell r="L17" t="str">
            <v>Sur Oriente</v>
          </cell>
          <cell r="M17">
            <v>11</v>
          </cell>
          <cell r="N17">
            <v>2</v>
          </cell>
        </row>
        <row r="18">
          <cell r="A18">
            <v>31655657</v>
          </cell>
          <cell r="B18" t="str">
            <v>Cédula</v>
          </cell>
          <cell r="C18" t="str">
            <v>Yenny</v>
          </cell>
          <cell r="D18" t="str">
            <v>Segura</v>
          </cell>
          <cell r="E18" t="str">
            <v>markat-@hotmail.com</v>
          </cell>
          <cell r="F18" t="str">
            <v>3138892944</v>
          </cell>
          <cell r="G18">
            <v>39</v>
          </cell>
          <cell r="H18" t="str">
            <v>Mujer</v>
          </cell>
          <cell r="I18" t="str">
            <v>Buga</v>
          </cell>
          <cell r="J18" t="str">
            <v>Calle 27A # 18B bis- 82</v>
          </cell>
          <cell r="K18" t="str">
            <v>Matrículado</v>
          </cell>
          <cell r="L18" t="str">
            <v>Centro SUR</v>
          </cell>
          <cell r="M18">
            <v>11</v>
          </cell>
          <cell r="N18">
            <v>2</v>
          </cell>
        </row>
        <row r="19">
          <cell r="A19">
            <v>1130637519</v>
          </cell>
          <cell r="B19" t="str">
            <v>Cédula</v>
          </cell>
          <cell r="C19" t="str">
            <v>Yenny</v>
          </cell>
          <cell r="D19" t="str">
            <v>Ceballos</v>
          </cell>
          <cell r="E19" t="str">
            <v>jennymceballos01@gmail.com</v>
          </cell>
          <cell r="F19">
            <v>3246045356</v>
          </cell>
          <cell r="G19">
            <v>35</v>
          </cell>
          <cell r="H19" t="str">
            <v>Mujer</v>
          </cell>
          <cell r="I19" t="str">
            <v>Jamundí</v>
          </cell>
          <cell r="J19" t="str">
            <v>Calle 9 B 50 S 68</v>
          </cell>
          <cell r="K19" t="str">
            <v>Matrículado</v>
          </cell>
          <cell r="L19" t="str">
            <v>Suroccidente</v>
          </cell>
          <cell r="M19">
            <v>11</v>
          </cell>
          <cell r="N19">
            <v>2</v>
          </cell>
        </row>
        <row r="20">
          <cell r="A20">
            <v>1112223695</v>
          </cell>
          <cell r="B20" t="str">
            <v>Cédula</v>
          </cell>
          <cell r="C20" t="str">
            <v>Yenifer</v>
          </cell>
          <cell r="D20" t="str">
            <v>Lobon</v>
          </cell>
          <cell r="E20" t="str">
            <v>lobonjenni@gmail.com</v>
          </cell>
          <cell r="F20" t="str">
            <v>3148763141</v>
          </cell>
          <cell r="G20">
            <v>20</v>
          </cell>
          <cell r="H20" t="str">
            <v>Mujer</v>
          </cell>
          <cell r="I20" t="str">
            <v>Pradera</v>
          </cell>
          <cell r="J20" t="str">
            <v>ManzanaD Casa2 Etapa3 Puertas del sol</v>
          </cell>
          <cell r="K20" t="str">
            <v>Matrículado</v>
          </cell>
          <cell r="L20" t="str">
            <v>Sur Oriente</v>
          </cell>
          <cell r="M20">
            <v>11</v>
          </cell>
          <cell r="N20">
            <v>2</v>
          </cell>
        </row>
        <row r="21">
          <cell r="A21">
            <v>1006234352</v>
          </cell>
          <cell r="B21" t="str">
            <v>Cédula</v>
          </cell>
          <cell r="C21" t="str">
            <v>Yelisa</v>
          </cell>
          <cell r="D21" t="str">
            <v>Gonzalez</v>
          </cell>
          <cell r="E21" t="str">
            <v>paolaandreag303@gmail.com</v>
          </cell>
          <cell r="F21">
            <v>3135051633</v>
          </cell>
          <cell r="G21">
            <v>24</v>
          </cell>
          <cell r="H21" t="str">
            <v>Mujer</v>
          </cell>
          <cell r="I21" t="str">
            <v>Jamundí</v>
          </cell>
          <cell r="J21" t="str">
            <v>Villa paz</v>
          </cell>
          <cell r="K21" t="str">
            <v>Matrículado</v>
          </cell>
          <cell r="L21" t="str">
            <v>Suroccidente</v>
          </cell>
          <cell r="M21">
            <v>11</v>
          </cell>
          <cell r="N21">
            <v>2</v>
          </cell>
        </row>
        <row r="22">
          <cell r="A22">
            <v>1107837370</v>
          </cell>
          <cell r="B22" t="str">
            <v>Cédula</v>
          </cell>
          <cell r="C22" t="str">
            <v>Yeiner</v>
          </cell>
          <cell r="D22" t="str">
            <v>Cardenas</v>
          </cell>
          <cell r="E22" t="str">
            <v>yeinercardenas643@gmail.com</v>
          </cell>
          <cell r="F22" t="str">
            <v>3233664721</v>
          </cell>
          <cell r="G22">
            <v>19</v>
          </cell>
          <cell r="H22" t="str">
            <v>Hombre</v>
          </cell>
          <cell r="I22" t="str">
            <v>Cali</v>
          </cell>
          <cell r="J22" t="str">
            <v>Calle 101 E # 23 B 26</v>
          </cell>
          <cell r="K22" t="str">
            <v>Matrículado</v>
          </cell>
          <cell r="L22" t="str">
            <v>Cali</v>
          </cell>
          <cell r="M22">
            <v>11</v>
          </cell>
          <cell r="N22">
            <v>1</v>
          </cell>
        </row>
        <row r="23">
          <cell r="A23">
            <v>1000837068</v>
          </cell>
          <cell r="B23" t="str">
            <v>Cédula</v>
          </cell>
          <cell r="C23" t="str">
            <v>Yefer Alexander</v>
          </cell>
          <cell r="D23" t="str">
            <v>Hernández Giraldo</v>
          </cell>
          <cell r="E23" t="str">
            <v>yeferhg@gmail.com</v>
          </cell>
          <cell r="F23">
            <v>3502727946</v>
          </cell>
          <cell r="G23">
            <v>22</v>
          </cell>
          <cell r="H23" t="str">
            <v>Hombre</v>
          </cell>
          <cell r="I23" t="str">
            <v>Tuluá</v>
          </cell>
          <cell r="J23" t="str">
            <v>Vereda pardo alto- Andalucía valle del cauca</v>
          </cell>
          <cell r="K23" t="str">
            <v>Matrículado</v>
          </cell>
          <cell r="L23" t="str">
            <v>Centro Norte</v>
          </cell>
          <cell r="M23">
            <v>11</v>
          </cell>
          <cell r="N23">
            <v>2</v>
          </cell>
        </row>
        <row r="24">
          <cell r="A24">
            <v>1144069527</v>
          </cell>
          <cell r="B24" t="str">
            <v>Cédula</v>
          </cell>
          <cell r="C24" t="str">
            <v>Yarly</v>
          </cell>
          <cell r="D24" t="str">
            <v>Montero</v>
          </cell>
          <cell r="E24" t="str">
            <v>tatixitap_321@hotmail.com</v>
          </cell>
          <cell r="F24" t="str">
            <v>+573154667301</v>
          </cell>
          <cell r="G24">
            <v>29</v>
          </cell>
          <cell r="H24" t="str">
            <v>Mujer</v>
          </cell>
          <cell r="I24" t="str">
            <v>Cali</v>
          </cell>
          <cell r="J24" t="str">
            <v>Cr 88 d 3 a 2 oeste 10</v>
          </cell>
          <cell r="K24" t="str">
            <v>Matrículado</v>
          </cell>
          <cell r="L24" t="str">
            <v>Cali</v>
          </cell>
          <cell r="M24">
            <v>11</v>
          </cell>
          <cell r="N24">
            <v>2</v>
          </cell>
        </row>
        <row r="25">
          <cell r="A25">
            <v>66876974</v>
          </cell>
          <cell r="B25" t="str">
            <v>Cédula</v>
          </cell>
          <cell r="C25" t="str">
            <v>Yaneth</v>
          </cell>
          <cell r="D25" t="str">
            <v>Castro Gomez</v>
          </cell>
          <cell r="E25" t="str">
            <v>yakaz3510@gmail.com</v>
          </cell>
          <cell r="F25" t="str">
            <v>3188718493</v>
          </cell>
          <cell r="G25">
            <v>48</v>
          </cell>
          <cell r="H25" t="str">
            <v>Mujer</v>
          </cell>
          <cell r="I25" t="str">
            <v>Candelaria</v>
          </cell>
          <cell r="J25" t="str">
            <v>Manzana D casa 9 Urb. Santa Ana - Villagorgona</v>
          </cell>
          <cell r="K25" t="str">
            <v>Matrículado</v>
          </cell>
          <cell r="L25" t="str">
            <v>Sur Oriente</v>
          </cell>
          <cell r="M25">
            <v>11</v>
          </cell>
          <cell r="N25">
            <v>1</v>
          </cell>
        </row>
        <row r="26">
          <cell r="A26">
            <v>66781506</v>
          </cell>
          <cell r="B26" t="str">
            <v>Cédula</v>
          </cell>
          <cell r="C26" t="str">
            <v>Yamileth</v>
          </cell>
          <cell r="D26" t="str">
            <v>Nieto Gallego</v>
          </cell>
          <cell r="E26" t="str">
            <v>yaminiga@gmail.com</v>
          </cell>
          <cell r="F26" t="str">
            <v>3113408392</v>
          </cell>
          <cell r="G26">
            <v>47</v>
          </cell>
          <cell r="H26" t="str">
            <v>Mujer</v>
          </cell>
          <cell r="I26" t="str">
            <v>Cali</v>
          </cell>
          <cell r="J26" t="str">
            <v>Carrera 1a1 #71-83</v>
          </cell>
          <cell r="K26" t="str">
            <v>Matrículado</v>
          </cell>
          <cell r="L26" t="str">
            <v>Cali</v>
          </cell>
          <cell r="M26">
            <v>11</v>
          </cell>
          <cell r="N26">
            <v>1</v>
          </cell>
        </row>
        <row r="27">
          <cell r="A27">
            <v>1143933785</v>
          </cell>
          <cell r="B27" t="str">
            <v>Cédula</v>
          </cell>
          <cell r="C27" t="str">
            <v>Yamileth</v>
          </cell>
          <cell r="D27" t="str">
            <v>Banguera</v>
          </cell>
          <cell r="E27" t="str">
            <v>yamilebl0427@gmail.com</v>
          </cell>
          <cell r="F27" t="str">
            <v>318 5121594</v>
          </cell>
          <cell r="G27">
            <v>33</v>
          </cell>
          <cell r="H27" t="str">
            <v>Mujer</v>
          </cell>
          <cell r="I27" t="str">
            <v>Cali</v>
          </cell>
          <cell r="J27" t="str">
            <v>calle118 # 22-47</v>
          </cell>
          <cell r="K27" t="str">
            <v>Matrículado</v>
          </cell>
          <cell r="L27" t="str">
            <v>Cali</v>
          </cell>
          <cell r="M27">
            <v>11</v>
          </cell>
          <cell r="N27">
            <v>2</v>
          </cell>
        </row>
        <row r="28">
          <cell r="A28">
            <v>1114389167</v>
          </cell>
          <cell r="B28" t="str">
            <v>Cédula</v>
          </cell>
          <cell r="C28" t="str">
            <v>Yady</v>
          </cell>
          <cell r="D28" t="str">
            <v>Sanchez</v>
          </cell>
          <cell r="E28" t="str">
            <v>yajitamau-17@hotmail.com</v>
          </cell>
          <cell r="F28" t="str">
            <v>3136845249</v>
          </cell>
          <cell r="G28">
            <v>30</v>
          </cell>
          <cell r="H28" t="str">
            <v>Mujer</v>
          </cell>
          <cell r="I28" t="str">
            <v>Palmira</v>
          </cell>
          <cell r="J28" t="str">
            <v>carrera 3 # 5-96</v>
          </cell>
          <cell r="K28" t="str">
            <v>Matrículado</v>
          </cell>
          <cell r="L28" t="str">
            <v>Sur Oriente</v>
          </cell>
          <cell r="M28">
            <v>11</v>
          </cell>
          <cell r="N28">
            <v>2</v>
          </cell>
        </row>
        <row r="29">
          <cell r="A29">
            <v>66866575</v>
          </cell>
          <cell r="B29" t="str">
            <v>Cédula</v>
          </cell>
          <cell r="C29" t="str">
            <v>Ximena</v>
          </cell>
          <cell r="D29" t="str">
            <v>Viveros</v>
          </cell>
          <cell r="E29" t="str">
            <v>xmvive81@gmail.com</v>
          </cell>
          <cell r="F29">
            <v>3166634543</v>
          </cell>
          <cell r="G29">
            <v>40</v>
          </cell>
          <cell r="H29" t="str">
            <v>Mujer</v>
          </cell>
          <cell r="I29" t="str">
            <v>Calima Darién</v>
          </cell>
          <cell r="J29" t="str">
            <v>Vereda laplaya</v>
          </cell>
          <cell r="K29" t="str">
            <v>Matrículado</v>
          </cell>
          <cell r="L29" t="str">
            <v>Pacifico Este</v>
          </cell>
          <cell r="M29">
            <v>11</v>
          </cell>
          <cell r="N29">
            <v>1</v>
          </cell>
        </row>
        <row r="30">
          <cell r="A30">
            <v>1107530643</v>
          </cell>
          <cell r="B30" t="str">
            <v>Cédula</v>
          </cell>
          <cell r="C30" t="str">
            <v>Wiyer Alberto</v>
          </cell>
          <cell r="D30" t="str">
            <v xml:space="preserve"> Cayapu</v>
          </cell>
          <cell r="E30" t="str">
            <v>wiyertovi29@gmail.com</v>
          </cell>
          <cell r="F30">
            <v>3106109168</v>
          </cell>
          <cell r="G30">
            <v>24</v>
          </cell>
          <cell r="H30" t="str">
            <v>Hombre</v>
          </cell>
          <cell r="I30" t="str">
            <v>Cali</v>
          </cell>
          <cell r="J30" t="str">
            <v>Av 4 oeste 25 A 08</v>
          </cell>
          <cell r="K30" t="str">
            <v>Matrículado</v>
          </cell>
          <cell r="L30" t="str">
            <v>Cali</v>
          </cell>
          <cell r="M30">
            <v>11</v>
          </cell>
          <cell r="N30">
            <v>1</v>
          </cell>
        </row>
        <row r="31">
          <cell r="A31">
            <v>93450746</v>
          </cell>
          <cell r="B31" t="str">
            <v>Cédula</v>
          </cell>
          <cell r="C31" t="str">
            <v>Wilson</v>
          </cell>
          <cell r="D31" t="str">
            <v>Garcia</v>
          </cell>
          <cell r="E31" t="str">
            <v>frasesoriginalespararedes@gmail.com</v>
          </cell>
          <cell r="F31" t="str">
            <v>3015284981</v>
          </cell>
          <cell r="G31">
            <v>47</v>
          </cell>
          <cell r="H31" t="str">
            <v>Hombre</v>
          </cell>
          <cell r="I31" t="str">
            <v>Cali</v>
          </cell>
          <cell r="J31" t="str">
            <v>cra 36B Ni, 14 43</v>
          </cell>
          <cell r="K31" t="str">
            <v>Matrículado</v>
          </cell>
          <cell r="L31" t="str">
            <v>Cali</v>
          </cell>
          <cell r="M31">
            <v>11</v>
          </cell>
          <cell r="N31">
            <v>2</v>
          </cell>
        </row>
        <row r="32">
          <cell r="A32">
            <v>1112128223</v>
          </cell>
          <cell r="B32" t="str">
            <v>Cédula</v>
          </cell>
          <cell r="C32" t="str">
            <v>Wilmer</v>
          </cell>
          <cell r="D32" t="str">
            <v>Serna</v>
          </cell>
          <cell r="E32" t="str">
            <v>sernamesawilmerandres@gmail.com</v>
          </cell>
          <cell r="F32" t="str">
            <v>3206838687</v>
          </cell>
          <cell r="G32">
            <v>19</v>
          </cell>
          <cell r="H32" t="str">
            <v>Hombre</v>
          </cell>
          <cell r="I32" t="str">
            <v>Argelia</v>
          </cell>
          <cell r="J32" t="str">
            <v>CARRERA 2 # 7-44</v>
          </cell>
          <cell r="K32" t="str">
            <v>Matrículado</v>
          </cell>
          <cell r="L32" t="str">
            <v>Norte</v>
          </cell>
          <cell r="M32">
            <v>11</v>
          </cell>
          <cell r="N32">
            <v>2</v>
          </cell>
        </row>
        <row r="33">
          <cell r="A33">
            <v>1114309251</v>
          </cell>
          <cell r="B33" t="str">
            <v>Cédula</v>
          </cell>
          <cell r="C33" t="str">
            <v>William Felipe</v>
          </cell>
          <cell r="D33" t="str">
            <v>Martínez Meneses</v>
          </cell>
          <cell r="E33" t="str">
            <v>williamfelipemartinezmeneses@gmail.com</v>
          </cell>
          <cell r="F33">
            <v>3118696190</v>
          </cell>
          <cell r="G33">
            <v>18</v>
          </cell>
          <cell r="H33" t="str">
            <v>Hombre</v>
          </cell>
          <cell r="I33" t="str">
            <v>Palmira</v>
          </cell>
          <cell r="J33" t="str">
            <v>Km 3 Guayabal Callejón Roa #29</v>
          </cell>
          <cell r="K33" t="str">
            <v>Matrículado</v>
          </cell>
          <cell r="L33" t="str">
            <v>Suroriente</v>
          </cell>
          <cell r="M33">
            <v>11</v>
          </cell>
          <cell r="N33">
            <v>1</v>
          </cell>
        </row>
        <row r="34">
          <cell r="A34">
            <v>1111751827</v>
          </cell>
          <cell r="B34" t="str">
            <v>Cédula</v>
          </cell>
          <cell r="C34" t="str">
            <v>Wendy</v>
          </cell>
          <cell r="D34" t="str">
            <v>Torres</v>
          </cell>
          <cell r="E34" t="str">
            <v>aydamar99@gmail.com</v>
          </cell>
          <cell r="F34">
            <v>3173017471</v>
          </cell>
          <cell r="G34">
            <v>18</v>
          </cell>
          <cell r="H34" t="str">
            <v>Mujer</v>
          </cell>
          <cell r="I34" t="str">
            <v>Jamundí</v>
          </cell>
          <cell r="J34" t="str">
            <v>CL 16A 49 SUR - 35 TERRANOVA</v>
          </cell>
          <cell r="K34" t="str">
            <v>Matrículado</v>
          </cell>
          <cell r="L34" t="str">
            <v>Sur Occidente</v>
          </cell>
          <cell r="M34">
            <v>11</v>
          </cell>
          <cell r="N34">
            <v>2</v>
          </cell>
        </row>
        <row r="35">
          <cell r="A35">
            <v>1087818450</v>
          </cell>
          <cell r="B35" t="str">
            <v>Cédula</v>
          </cell>
          <cell r="C35" t="str">
            <v>Wendy</v>
          </cell>
          <cell r="D35" t="str">
            <v>Rosales</v>
          </cell>
          <cell r="E35" t="str">
            <v>saraysegura99@gmail.com</v>
          </cell>
          <cell r="F35" t="str">
            <v>3125527441</v>
          </cell>
          <cell r="G35">
            <v>19</v>
          </cell>
          <cell r="H35" t="str">
            <v>Mujer</v>
          </cell>
          <cell r="I35" t="str">
            <v>Cali</v>
          </cell>
          <cell r="J35" t="str">
            <v>Cra 41d1#55b20</v>
          </cell>
          <cell r="K35" t="str">
            <v>Matrículado</v>
          </cell>
          <cell r="L35" t="str">
            <v>Cali</v>
          </cell>
          <cell r="M35">
            <v>11</v>
          </cell>
          <cell r="N35">
            <v>1</v>
          </cell>
        </row>
        <row r="36">
          <cell r="A36">
            <v>38550698</v>
          </cell>
          <cell r="B36" t="str">
            <v>Cédula</v>
          </cell>
          <cell r="C36" t="str">
            <v>Wdit</v>
          </cell>
          <cell r="D36" t="str">
            <v>Ramos</v>
          </cell>
          <cell r="E36" t="str">
            <v>wditflolramosflorez@gmail.com</v>
          </cell>
          <cell r="F36" t="str">
            <v>3173230819</v>
          </cell>
          <cell r="G36">
            <v>45</v>
          </cell>
          <cell r="H36" t="str">
            <v>Mujer</v>
          </cell>
          <cell r="I36" t="str">
            <v>Candelaria</v>
          </cell>
          <cell r="J36" t="str">
            <v>Calle15 Cra 30 Oeste 67 Apartamento 104 Cerezos</v>
          </cell>
          <cell r="K36" t="str">
            <v>Matrículado</v>
          </cell>
          <cell r="L36" t="str">
            <v>Sur Oriente</v>
          </cell>
          <cell r="M36">
            <v>11</v>
          </cell>
          <cell r="N36">
            <v>2</v>
          </cell>
        </row>
        <row r="37">
          <cell r="A37">
            <v>16849965</v>
          </cell>
          <cell r="B37" t="str">
            <v>Cédula</v>
          </cell>
          <cell r="C37" t="str">
            <v>Walter</v>
          </cell>
          <cell r="D37" t="str">
            <v>Vega</v>
          </cell>
          <cell r="E37" t="str">
            <v>ciclosintegrales@gmail.com</v>
          </cell>
          <cell r="F37" t="str">
            <v>+57 3137916060</v>
          </cell>
          <cell r="G37">
            <v>38</v>
          </cell>
          <cell r="H37" t="str">
            <v>Hombre</v>
          </cell>
          <cell r="I37" t="str">
            <v>Cali</v>
          </cell>
          <cell r="J37" t="str">
            <v>vereda la Voragine Corregimiento Pance</v>
          </cell>
          <cell r="K37" t="str">
            <v>Matrículado</v>
          </cell>
          <cell r="L37" t="str">
            <v>Sur Occidente</v>
          </cell>
          <cell r="M37">
            <v>11</v>
          </cell>
          <cell r="N37">
            <v>2</v>
          </cell>
        </row>
        <row r="38">
          <cell r="A38">
            <v>48575709</v>
          </cell>
          <cell r="B38" t="str">
            <v>Cédula</v>
          </cell>
          <cell r="C38" t="str">
            <v>Viviana De los Angeles</v>
          </cell>
          <cell r="D38" t="str">
            <v>Tique</v>
          </cell>
          <cell r="E38" t="str">
            <v>Tiqueoterovivianadelosangeles@outlook.com</v>
          </cell>
          <cell r="F38">
            <v>3174107212</v>
          </cell>
          <cell r="G38">
            <v>39</v>
          </cell>
          <cell r="H38" t="str">
            <v>Mujer</v>
          </cell>
          <cell r="I38" t="str">
            <v>Candelaria</v>
          </cell>
          <cell r="J38" t="str">
            <v>Calle 17#6-24</v>
          </cell>
          <cell r="K38" t="str">
            <v>Matrículado</v>
          </cell>
          <cell r="L38" t="str">
            <v>Sur Oriente</v>
          </cell>
          <cell r="M38">
            <v>11</v>
          </cell>
          <cell r="N38">
            <v>2</v>
          </cell>
        </row>
        <row r="39">
          <cell r="A39">
            <v>31957290</v>
          </cell>
          <cell r="B39" t="str">
            <v>Cédula</v>
          </cell>
          <cell r="C39" t="str">
            <v>Viviana</v>
          </cell>
          <cell r="D39" t="str">
            <v>Yantén</v>
          </cell>
          <cell r="E39" t="str">
            <v>mujer28111966@gmail.com</v>
          </cell>
          <cell r="F39">
            <v>3219971299</v>
          </cell>
          <cell r="G39">
            <v>56</v>
          </cell>
          <cell r="H39" t="str">
            <v>Mujer</v>
          </cell>
          <cell r="I39" t="str">
            <v>Cali</v>
          </cell>
          <cell r="J39" t="str">
            <v>Corregimiento de Navarro Cabecera callejón la Esperanza Casa 7</v>
          </cell>
          <cell r="K39" t="str">
            <v>Matrículado</v>
          </cell>
          <cell r="L39" t="str">
            <v>Sur Occidente</v>
          </cell>
          <cell r="M39">
            <v>11</v>
          </cell>
          <cell r="N39">
            <v>1</v>
          </cell>
        </row>
        <row r="40">
          <cell r="A40">
            <v>66924367</v>
          </cell>
          <cell r="B40" t="str">
            <v>Cédula</v>
          </cell>
          <cell r="C40" t="str">
            <v>Viviana</v>
          </cell>
          <cell r="D40" t="str">
            <v>Zarama Castañeda</v>
          </cell>
          <cell r="E40" t="str">
            <v>vivizara25@gmail.com</v>
          </cell>
          <cell r="F40" t="str">
            <v>3116021775</v>
          </cell>
          <cell r="G40">
            <v>48</v>
          </cell>
          <cell r="H40" t="str">
            <v>Mujer</v>
          </cell>
          <cell r="I40" t="str">
            <v>Cali</v>
          </cell>
          <cell r="J40" t="str">
            <v>CL 15 #45-03</v>
          </cell>
          <cell r="K40" t="str">
            <v>Matrículado</v>
          </cell>
          <cell r="L40" t="str">
            <v>Cali</v>
          </cell>
          <cell r="M40">
            <v>11</v>
          </cell>
          <cell r="N40">
            <v>2</v>
          </cell>
        </row>
        <row r="41">
          <cell r="A41">
            <v>29973837</v>
          </cell>
          <cell r="B41" t="str">
            <v>Cédula</v>
          </cell>
          <cell r="C41" t="str">
            <v>Viviana</v>
          </cell>
          <cell r="D41" t="str">
            <v>Erazo Rendon</v>
          </cell>
          <cell r="E41" t="str">
            <v>vivianaerazo_8@yahoo.es</v>
          </cell>
          <cell r="F41">
            <v>3233989504</v>
          </cell>
          <cell r="G41">
            <v>38</v>
          </cell>
          <cell r="H41" t="str">
            <v>Mujer</v>
          </cell>
          <cell r="I41" t="str">
            <v>Yumbo</v>
          </cell>
          <cell r="J41" t="str">
            <v>calle 9b#13-28</v>
          </cell>
          <cell r="K41" t="str">
            <v>Matrículado</v>
          </cell>
          <cell r="L41" t="str">
            <v>Suroccidente</v>
          </cell>
          <cell r="M41">
            <v>11</v>
          </cell>
          <cell r="N41">
            <v>1</v>
          </cell>
        </row>
        <row r="42">
          <cell r="A42">
            <v>67032206</v>
          </cell>
          <cell r="B42" t="str">
            <v>Cédula</v>
          </cell>
          <cell r="C42" t="str">
            <v>Vivian</v>
          </cell>
          <cell r="D42" t="str">
            <v>Sanchez</v>
          </cell>
          <cell r="E42" t="str">
            <v>yolis912@gmail.com</v>
          </cell>
          <cell r="F42" t="str">
            <v>3207806792</v>
          </cell>
          <cell r="G42">
            <v>38</v>
          </cell>
          <cell r="H42" t="str">
            <v>Mujer</v>
          </cell>
          <cell r="I42" t="str">
            <v>Cali</v>
          </cell>
          <cell r="J42" t="str">
            <v>Cra 14 # 73-74</v>
          </cell>
          <cell r="K42" t="str">
            <v>Matrículado</v>
          </cell>
          <cell r="L42" t="str">
            <v>Cali</v>
          </cell>
          <cell r="M42">
            <v>11</v>
          </cell>
          <cell r="N42">
            <v>2</v>
          </cell>
        </row>
        <row r="43">
          <cell r="A43">
            <v>1130606142</v>
          </cell>
          <cell r="B43" t="str">
            <v>Cédula</v>
          </cell>
          <cell r="C43" t="str">
            <v>Vivian</v>
          </cell>
          <cell r="D43" t="str">
            <v>González</v>
          </cell>
          <cell r="E43" t="str">
            <v>byloreg2022@gmail.com</v>
          </cell>
          <cell r="F43" t="str">
            <v>3122525477</v>
          </cell>
          <cell r="G43">
            <v>38</v>
          </cell>
          <cell r="H43" t="str">
            <v>Mujer</v>
          </cell>
          <cell r="I43" t="str">
            <v>Cali</v>
          </cell>
          <cell r="J43" t="str">
            <v>Cl.20 Kr 101 A-37</v>
          </cell>
          <cell r="K43" t="str">
            <v>Matrículado</v>
          </cell>
          <cell r="L43" t="str">
            <v>Cali</v>
          </cell>
          <cell r="M43">
            <v>11</v>
          </cell>
          <cell r="N43">
            <v>3</v>
          </cell>
        </row>
        <row r="44">
          <cell r="A44">
            <v>1151955624</v>
          </cell>
          <cell r="B44" t="str">
            <v>Cédula</v>
          </cell>
          <cell r="C44" t="str">
            <v>Victor Stiven</v>
          </cell>
          <cell r="D44" t="str">
            <v>Ramirez Lopez</v>
          </cell>
          <cell r="E44" t="str">
            <v>pillo.5214@gmail.com</v>
          </cell>
          <cell r="F44" t="str">
            <v>3113774184</v>
          </cell>
          <cell r="G44">
            <v>28</v>
          </cell>
          <cell r="H44" t="str">
            <v>Hombre</v>
          </cell>
          <cell r="I44" t="str">
            <v>Cali</v>
          </cell>
          <cell r="J44" t="str">
            <v>Carrera 1 e # 68-68</v>
          </cell>
          <cell r="K44" t="str">
            <v>Matrículado</v>
          </cell>
          <cell r="L44" t="str">
            <v>Cali</v>
          </cell>
          <cell r="M44">
            <v>11</v>
          </cell>
          <cell r="N44">
            <v>1</v>
          </cell>
        </row>
        <row r="45">
          <cell r="A45">
            <v>16478798</v>
          </cell>
          <cell r="B45" t="str">
            <v>Cédula</v>
          </cell>
          <cell r="C45" t="str">
            <v xml:space="preserve">Victor Hugo </v>
          </cell>
          <cell r="D45" t="str">
            <v>Herrera</v>
          </cell>
          <cell r="E45" t="str">
            <v>victorherrera.udea@gmail.com</v>
          </cell>
          <cell r="F45">
            <v>3113926311</v>
          </cell>
          <cell r="G45">
            <v>63</v>
          </cell>
          <cell r="H45" t="str">
            <v>Hombre</v>
          </cell>
          <cell r="I45" t="str">
            <v>Dagua</v>
          </cell>
          <cell r="J45" t="str">
            <v>Corregimiento Queremal</v>
          </cell>
          <cell r="K45" t="str">
            <v>Matrículado</v>
          </cell>
          <cell r="L45" t="str">
            <v>Pacifico Este</v>
          </cell>
          <cell r="M45">
            <v>11</v>
          </cell>
          <cell r="N45">
            <v>2</v>
          </cell>
        </row>
        <row r="46">
          <cell r="A46">
            <v>1028185467</v>
          </cell>
          <cell r="B46" t="str">
            <v>Cédula</v>
          </cell>
          <cell r="C46" t="str">
            <v>Victor</v>
          </cell>
          <cell r="D46" t="str">
            <v>Caicedo</v>
          </cell>
          <cell r="E46" t="str">
            <v>victoradolfocaicedo87@gmail.com</v>
          </cell>
          <cell r="F46" t="str">
            <v>3117746369</v>
          </cell>
          <cell r="G46">
            <v>24</v>
          </cell>
          <cell r="H46" t="str">
            <v>Hombre</v>
          </cell>
          <cell r="I46" t="str">
            <v>Buenaventura</v>
          </cell>
          <cell r="J46" t="str">
            <v>Consejo Comunitario de Bahia Malaga</v>
          </cell>
          <cell r="K46" t="str">
            <v>Matrículado</v>
          </cell>
          <cell r="L46" t="str">
            <v>Pacifico Oeste</v>
          </cell>
          <cell r="M46">
            <v>11</v>
          </cell>
          <cell r="N46">
            <v>1</v>
          </cell>
        </row>
        <row r="47">
          <cell r="A47">
            <v>1113036770</v>
          </cell>
          <cell r="B47" t="str">
            <v>Cédula</v>
          </cell>
          <cell r="C47" t="str">
            <v>Veronica</v>
          </cell>
          <cell r="D47" t="str">
            <v>Sanchéz</v>
          </cell>
          <cell r="E47" t="str">
            <v>usugaveronica87@gmail.com</v>
          </cell>
          <cell r="F47" t="str">
            <v>313 5774740</v>
          </cell>
          <cell r="G47">
            <v>18</v>
          </cell>
          <cell r="H47" t="str">
            <v>Mujer</v>
          </cell>
          <cell r="I47" t="str">
            <v>Bugalagrande</v>
          </cell>
          <cell r="J47" t="str">
            <v>Vereda Galicia Almendroral</v>
          </cell>
          <cell r="K47" t="str">
            <v>Matrículado</v>
          </cell>
          <cell r="L47" t="str">
            <v>Centro Norte</v>
          </cell>
          <cell r="M47">
            <v>11</v>
          </cell>
          <cell r="N47">
            <v>2</v>
          </cell>
        </row>
        <row r="48">
          <cell r="A48">
            <v>1144059955</v>
          </cell>
          <cell r="B48" t="str">
            <v>Cédula</v>
          </cell>
          <cell r="C48" t="str">
            <v>Vanessa</v>
          </cell>
          <cell r="D48" t="str">
            <v>Lozano</v>
          </cell>
          <cell r="E48" t="str">
            <v>vane-lozz@hotmail.com</v>
          </cell>
          <cell r="F48" t="str">
            <v>3218540724</v>
          </cell>
          <cell r="G48">
            <v>30</v>
          </cell>
          <cell r="H48" t="str">
            <v>Mujer</v>
          </cell>
          <cell r="I48" t="str">
            <v>Cali</v>
          </cell>
          <cell r="J48" t="str">
            <v>calle 49#121a-35</v>
          </cell>
          <cell r="K48" t="str">
            <v>Matrículado</v>
          </cell>
          <cell r="L48" t="str">
            <v>Cali</v>
          </cell>
          <cell r="M48">
            <v>11</v>
          </cell>
          <cell r="N48">
            <v>1</v>
          </cell>
        </row>
        <row r="49">
          <cell r="A49">
            <v>1192791655</v>
          </cell>
          <cell r="B49" t="str">
            <v>Cédula</v>
          </cell>
          <cell r="C49" t="str">
            <v>Valeria</v>
          </cell>
          <cell r="D49" t="str">
            <v>Hernandez</v>
          </cell>
          <cell r="E49" t="str">
            <v>valeky13@gmail.com</v>
          </cell>
          <cell r="F49" t="str">
            <v>3174067826</v>
          </cell>
          <cell r="G49">
            <v>22</v>
          </cell>
          <cell r="H49" t="str">
            <v>Mujer</v>
          </cell>
          <cell r="I49" t="str">
            <v>Palmira</v>
          </cell>
          <cell r="J49" t="str">
            <v>cra27sur#10-50</v>
          </cell>
          <cell r="K49" t="str">
            <v>Matrículado</v>
          </cell>
          <cell r="L49" t="str">
            <v>Sur Oriente</v>
          </cell>
          <cell r="M49">
            <v>11</v>
          </cell>
          <cell r="N49">
            <v>1</v>
          </cell>
        </row>
        <row r="50">
          <cell r="A50">
            <v>1010122148</v>
          </cell>
          <cell r="B50" t="str">
            <v>Cédula</v>
          </cell>
          <cell r="C50" t="str">
            <v>Valeria</v>
          </cell>
          <cell r="D50" t="str">
            <v>Ruiz</v>
          </cell>
          <cell r="E50" t="str">
            <v>valeriaruizd08@gmail.com</v>
          </cell>
          <cell r="F50" t="str">
            <v>3012772183</v>
          </cell>
          <cell r="G50">
            <v>22</v>
          </cell>
          <cell r="H50" t="str">
            <v>Mujer</v>
          </cell>
          <cell r="I50" t="str">
            <v>Palmira</v>
          </cell>
          <cell r="J50" t="str">
            <v>Calle 33B # 5EB -10</v>
          </cell>
          <cell r="K50" t="str">
            <v>Matrículado</v>
          </cell>
          <cell r="L50" t="str">
            <v>Sur Oriente</v>
          </cell>
          <cell r="M50">
            <v>11</v>
          </cell>
          <cell r="N50">
            <v>4</v>
          </cell>
        </row>
        <row r="51">
          <cell r="A51">
            <v>1107043926</v>
          </cell>
          <cell r="B51" t="str">
            <v>Cédula</v>
          </cell>
          <cell r="C51" t="str">
            <v>Valentina</v>
          </cell>
          <cell r="D51" t="str">
            <v>Agudelo</v>
          </cell>
          <cell r="E51" t="str">
            <v>vagudelosilva@gmail.com</v>
          </cell>
          <cell r="F51">
            <v>3012149590</v>
          </cell>
          <cell r="G51">
            <v>18</v>
          </cell>
          <cell r="H51" t="str">
            <v>Mujer</v>
          </cell>
          <cell r="I51" t="str">
            <v>Jamundí</v>
          </cell>
          <cell r="J51" t="str">
            <v>Kr 12A Cl 3-81 Torre 06 apto 202 Riveras del Rosario</v>
          </cell>
          <cell r="K51" t="str">
            <v>Matrículado</v>
          </cell>
          <cell r="L51" t="str">
            <v>Sur Occidente</v>
          </cell>
          <cell r="M51">
            <v>11</v>
          </cell>
          <cell r="N51">
            <v>2</v>
          </cell>
        </row>
        <row r="52">
          <cell r="A52">
            <v>1113695844</v>
          </cell>
          <cell r="B52" t="str">
            <v>Cédula</v>
          </cell>
          <cell r="C52" t="str">
            <v>Valentina</v>
          </cell>
          <cell r="D52" t="str">
            <v>Gallego</v>
          </cell>
          <cell r="E52" t="str">
            <v>gallegova2017@gmail.com</v>
          </cell>
          <cell r="F52" t="str">
            <v>3163832143</v>
          </cell>
          <cell r="G52">
            <v>24</v>
          </cell>
          <cell r="H52" t="str">
            <v>Mujer</v>
          </cell>
          <cell r="I52" t="str">
            <v>Palmira</v>
          </cell>
          <cell r="J52" t="str">
            <v>Calle 34 # 14 - 20</v>
          </cell>
          <cell r="K52" t="str">
            <v>Matrículado</v>
          </cell>
          <cell r="L52" t="str">
            <v>Sur Oriente</v>
          </cell>
          <cell r="M52">
            <v>9</v>
          </cell>
          <cell r="N52">
            <v>1</v>
          </cell>
        </row>
        <row r="53">
          <cell r="A53">
            <v>1006326658</v>
          </cell>
          <cell r="B53" t="str">
            <v>Cédula</v>
          </cell>
          <cell r="C53" t="str">
            <v>Valentina</v>
          </cell>
          <cell r="D53" t="str">
            <v>Grijalba</v>
          </cell>
          <cell r="E53" t="str">
            <v>valen-281@hotmail.com</v>
          </cell>
          <cell r="F53" t="str">
            <v>3217939288</v>
          </cell>
          <cell r="G53">
            <v>22</v>
          </cell>
          <cell r="H53" t="str">
            <v>Mujer</v>
          </cell>
          <cell r="I53" t="str">
            <v>Cali</v>
          </cell>
          <cell r="J53" t="str">
            <v>carrera 6 #6-50</v>
          </cell>
          <cell r="K53" t="str">
            <v>Matrículado</v>
          </cell>
          <cell r="L53" t="str">
            <v>Cali</v>
          </cell>
          <cell r="M53">
            <v>11</v>
          </cell>
          <cell r="N53">
            <v>1</v>
          </cell>
        </row>
        <row r="54">
          <cell r="A54">
            <v>1151969017</v>
          </cell>
          <cell r="B54" t="str">
            <v>Cédula</v>
          </cell>
          <cell r="C54" t="str">
            <v>Valentina</v>
          </cell>
          <cell r="D54" t="str">
            <v>Biojo</v>
          </cell>
          <cell r="E54" t="str">
            <v>valentinabiojo49@gmail.com</v>
          </cell>
          <cell r="F54" t="str">
            <v>3173841270</v>
          </cell>
          <cell r="G54">
            <v>24</v>
          </cell>
          <cell r="H54" t="str">
            <v>Mujer</v>
          </cell>
          <cell r="I54" t="str">
            <v>Cali</v>
          </cell>
          <cell r="J54" t="str">
            <v>Kr 26G Cll 94-67</v>
          </cell>
          <cell r="K54" t="str">
            <v>Matrículado</v>
          </cell>
          <cell r="L54" t="str">
            <v>Cali</v>
          </cell>
          <cell r="M54">
            <v>11</v>
          </cell>
          <cell r="N54">
            <v>3</v>
          </cell>
        </row>
        <row r="55">
          <cell r="A55">
            <v>66925154</v>
          </cell>
          <cell r="B55" t="str">
            <v>Cédula</v>
          </cell>
          <cell r="C55" t="str">
            <v>Tayde</v>
          </cell>
          <cell r="D55" t="str">
            <v>Arias</v>
          </cell>
          <cell r="E55" t="str">
            <v>taydegfr@gmail.com</v>
          </cell>
          <cell r="F55" t="str">
            <v>3053928691</v>
          </cell>
          <cell r="G55">
            <v>48</v>
          </cell>
          <cell r="H55" t="str">
            <v>Mujer</v>
          </cell>
          <cell r="I55" t="str">
            <v>Cali</v>
          </cell>
          <cell r="J55" t="str">
            <v>Calle 35 # 28 h bis 64</v>
          </cell>
          <cell r="K55" t="str">
            <v>Matrículado</v>
          </cell>
          <cell r="L55" t="str">
            <v>Cali</v>
          </cell>
          <cell r="M55">
            <v>11</v>
          </cell>
          <cell r="N55">
            <v>1</v>
          </cell>
        </row>
        <row r="56">
          <cell r="A56">
            <v>1107508336</v>
          </cell>
          <cell r="B56" t="str">
            <v>Cédula</v>
          </cell>
          <cell r="C56" t="str">
            <v>Tania Alexandra</v>
          </cell>
          <cell r="D56" t="str">
            <v>Alegria Patiño</v>
          </cell>
          <cell r="E56" t="str">
            <v>tata-tania1@hotmail.com</v>
          </cell>
          <cell r="F56" t="str">
            <v>+573166429662</v>
          </cell>
          <cell r="G56">
            <v>26</v>
          </cell>
          <cell r="H56" t="str">
            <v>Mujer</v>
          </cell>
          <cell r="I56" t="str">
            <v>Cali</v>
          </cell>
          <cell r="J56" t="str">
            <v>Carrera 26c #75B-88</v>
          </cell>
          <cell r="K56" t="str">
            <v>Matrículado</v>
          </cell>
          <cell r="L56" t="str">
            <v>Cali</v>
          </cell>
          <cell r="M56">
            <v>11</v>
          </cell>
          <cell r="N56">
            <v>2</v>
          </cell>
        </row>
        <row r="57">
          <cell r="A57">
            <v>1112463895</v>
          </cell>
          <cell r="B57" t="str">
            <v>Cédula</v>
          </cell>
          <cell r="C57" t="str">
            <v>Tania</v>
          </cell>
          <cell r="D57" t="str">
            <v>Carabali</v>
          </cell>
          <cell r="E57" t="str">
            <v>taniapacarabali@gmail.com</v>
          </cell>
          <cell r="F57">
            <v>3162525886</v>
          </cell>
          <cell r="G57">
            <v>37</v>
          </cell>
          <cell r="H57" t="str">
            <v>Mujer</v>
          </cell>
          <cell r="I57" t="str">
            <v>Jamundí</v>
          </cell>
          <cell r="J57" t="str">
            <v>Vereda el guabal</v>
          </cell>
          <cell r="K57" t="str">
            <v>Matrículado</v>
          </cell>
          <cell r="L57" t="str">
            <v>Sur Occidente</v>
          </cell>
          <cell r="M57">
            <v>11</v>
          </cell>
          <cell r="N57">
            <v>1</v>
          </cell>
        </row>
        <row r="58">
          <cell r="A58">
            <v>1143946112</v>
          </cell>
          <cell r="B58" t="str">
            <v>Cédula</v>
          </cell>
          <cell r="C58" t="str">
            <v>Tania</v>
          </cell>
          <cell r="D58" t="str">
            <v>Cortes</v>
          </cell>
          <cell r="E58" t="str">
            <v>cortespradptanianicol@gmail.com</v>
          </cell>
          <cell r="F58" t="str">
            <v>3157173837</v>
          </cell>
          <cell r="G58">
            <v>32</v>
          </cell>
          <cell r="H58" t="str">
            <v>Mujer</v>
          </cell>
          <cell r="I58" t="str">
            <v>Cali</v>
          </cell>
          <cell r="J58" t="str">
            <v>calle 56 F 48D 81</v>
          </cell>
          <cell r="K58" t="str">
            <v>Matrículado</v>
          </cell>
          <cell r="L58" t="str">
            <v>Cali</v>
          </cell>
          <cell r="M58">
            <v>11</v>
          </cell>
          <cell r="N58">
            <v>1</v>
          </cell>
        </row>
        <row r="59">
          <cell r="A59">
            <v>67031832</v>
          </cell>
          <cell r="B59" t="str">
            <v>Cédula</v>
          </cell>
          <cell r="C59" t="str">
            <v>Susana</v>
          </cell>
          <cell r="D59" t="str">
            <v>Suarez</v>
          </cell>
          <cell r="E59" t="str">
            <v>sas180@hotmail.com</v>
          </cell>
          <cell r="F59" t="str">
            <v>3136119895</v>
          </cell>
          <cell r="G59">
            <v>37</v>
          </cell>
          <cell r="H59" t="str">
            <v>Mujer</v>
          </cell>
          <cell r="I59" t="str">
            <v>Cali</v>
          </cell>
          <cell r="J59" t="str">
            <v>Cl 4 #8-25</v>
          </cell>
          <cell r="K59" t="str">
            <v>Matrículado</v>
          </cell>
          <cell r="L59" t="str">
            <v>Cali</v>
          </cell>
          <cell r="M59">
            <v>11</v>
          </cell>
          <cell r="N59">
            <v>1</v>
          </cell>
        </row>
        <row r="60">
          <cell r="A60">
            <v>1010079710</v>
          </cell>
          <cell r="B60" t="str">
            <v>Cédula</v>
          </cell>
          <cell r="C60" t="str">
            <v>Suanny</v>
          </cell>
          <cell r="D60" t="str">
            <v>Asprilla Mosquera</v>
          </cell>
          <cell r="E60" t="str">
            <v>asprillasuanny@gmail.com</v>
          </cell>
          <cell r="F60" t="str">
            <v>3205327725</v>
          </cell>
          <cell r="G60">
            <v>27</v>
          </cell>
          <cell r="H60" t="str">
            <v>Mujer</v>
          </cell>
          <cell r="I60" t="str">
            <v>Cali</v>
          </cell>
          <cell r="J60" t="str">
            <v>Cra39b#53a08</v>
          </cell>
          <cell r="K60" t="str">
            <v>Matrículado</v>
          </cell>
          <cell r="L60" t="str">
            <v>Cali</v>
          </cell>
          <cell r="M60">
            <v>11</v>
          </cell>
          <cell r="N60">
            <v>1</v>
          </cell>
        </row>
        <row r="61">
          <cell r="A61">
            <v>1006208210</v>
          </cell>
          <cell r="B61" t="str">
            <v>Cédula</v>
          </cell>
          <cell r="C61" t="str">
            <v>Stefanny</v>
          </cell>
          <cell r="D61" t="str">
            <v>Ceron Castro</v>
          </cell>
          <cell r="E61" t="str">
            <v>sfy2125@gmail.com</v>
          </cell>
          <cell r="F61" t="str">
            <v>3175400907</v>
          </cell>
          <cell r="G61">
            <v>20</v>
          </cell>
          <cell r="H61" t="str">
            <v>Mujer</v>
          </cell>
          <cell r="I61" t="str">
            <v>Candelaria</v>
          </cell>
          <cell r="J61" t="str">
            <v>calle 7A #19-45</v>
          </cell>
          <cell r="K61" t="str">
            <v>Matrículado</v>
          </cell>
          <cell r="L61" t="str">
            <v>Sur Oriente</v>
          </cell>
          <cell r="M61">
            <v>11</v>
          </cell>
          <cell r="N61">
            <v>4</v>
          </cell>
        </row>
        <row r="62">
          <cell r="A62">
            <v>1112879018</v>
          </cell>
          <cell r="B62" t="str">
            <v>Cédula</v>
          </cell>
          <cell r="C62" t="str">
            <v>Stefania</v>
          </cell>
          <cell r="D62" t="str">
            <v>Alvarez Gomez</v>
          </cell>
          <cell r="E62" t="str">
            <v>ylag1113858038@gmail.com</v>
          </cell>
          <cell r="F62" t="str">
            <v>3113045665-3202693576</v>
          </cell>
          <cell r="G62">
            <v>18</v>
          </cell>
          <cell r="H62" t="str">
            <v>Mujer</v>
          </cell>
          <cell r="I62" t="str">
            <v>Calima</v>
          </cell>
          <cell r="J62" t="str">
            <v>CR13 N 22-15 CIUDADELA</v>
          </cell>
          <cell r="K62" t="str">
            <v>Matrículado</v>
          </cell>
          <cell r="L62" t="str">
            <v>Pacífico Este</v>
          </cell>
          <cell r="M62">
            <v>11</v>
          </cell>
          <cell r="N62">
            <v>2</v>
          </cell>
        </row>
        <row r="63">
          <cell r="A63">
            <v>1112299147</v>
          </cell>
          <cell r="B63" t="str">
            <v>Cédula</v>
          </cell>
          <cell r="C63" t="str">
            <v>Sor Jenny</v>
          </cell>
          <cell r="D63" t="str">
            <v>Serna Ramirez</v>
          </cell>
          <cell r="E63" t="str">
            <v>raseye3187@gmail.com</v>
          </cell>
          <cell r="F63" t="str">
            <v>3136220793</v>
          </cell>
          <cell r="G63">
            <v>35</v>
          </cell>
          <cell r="H63" t="str">
            <v>Mujer</v>
          </cell>
          <cell r="I63" t="str">
            <v>Ríofrío</v>
          </cell>
          <cell r="J63" t="str">
            <v>Cl 9 kr 10-38 piso1 barrio la acequia</v>
          </cell>
          <cell r="K63" t="str">
            <v>Matrículado</v>
          </cell>
          <cell r="L63" t="str">
            <v>Centro SUR</v>
          </cell>
          <cell r="M63">
            <v>11</v>
          </cell>
          <cell r="N63">
            <v>1</v>
          </cell>
        </row>
        <row r="64">
          <cell r="A64">
            <v>66852517</v>
          </cell>
          <cell r="B64" t="str">
            <v>Cédula</v>
          </cell>
          <cell r="C64" t="str">
            <v>Sonia</v>
          </cell>
          <cell r="D64" t="str">
            <v>Gomez</v>
          </cell>
          <cell r="E64" t="str">
            <v>gsoni.0904@gmail.com</v>
          </cell>
          <cell r="F64">
            <v>3043954036</v>
          </cell>
          <cell r="G64">
            <v>50</v>
          </cell>
          <cell r="H64" t="str">
            <v>Mujer</v>
          </cell>
          <cell r="I64" t="str">
            <v>Tuluá</v>
          </cell>
          <cell r="J64" t="str">
            <v>carrera 12 # 10b-44 las delicias</v>
          </cell>
          <cell r="K64" t="str">
            <v>Matrículado</v>
          </cell>
          <cell r="L64" t="str">
            <v>Centro Norte</v>
          </cell>
          <cell r="M64">
            <v>11</v>
          </cell>
          <cell r="N64">
            <v>2</v>
          </cell>
        </row>
        <row r="65">
          <cell r="A65">
            <v>1090475443</v>
          </cell>
          <cell r="B65" t="str">
            <v>Cédula</v>
          </cell>
          <cell r="C65" t="str">
            <v>Soledad</v>
          </cell>
          <cell r="D65" t="str">
            <v>Ballesteros Asprilla</v>
          </cell>
          <cell r="E65" t="str">
            <v>camisolka.07@gmail.com</v>
          </cell>
          <cell r="F65" t="str">
            <v>3213987854</v>
          </cell>
          <cell r="G65">
            <v>31</v>
          </cell>
          <cell r="H65" t="str">
            <v>Mujer</v>
          </cell>
          <cell r="I65" t="str">
            <v>Buenaventura</v>
          </cell>
          <cell r="J65" t="str">
            <v>ladrilleros calle principal</v>
          </cell>
          <cell r="K65" t="str">
            <v>Matrículado</v>
          </cell>
          <cell r="L65" t="str">
            <v>Pacifico Oeste</v>
          </cell>
          <cell r="M65">
            <v>11</v>
          </cell>
          <cell r="N65">
            <v>2</v>
          </cell>
        </row>
        <row r="66">
          <cell r="A66">
            <v>1136059177</v>
          </cell>
          <cell r="B66" t="str">
            <v>Cédula</v>
          </cell>
          <cell r="C66" t="str">
            <v>Solanyi Mayerli</v>
          </cell>
          <cell r="D66" t="str">
            <v>Gonzalez Balanta</v>
          </cell>
          <cell r="E66" t="str">
            <v>elpoetamay@hotmail.com</v>
          </cell>
          <cell r="F66" t="str">
            <v>3126674662</v>
          </cell>
          <cell r="G66">
            <v>36</v>
          </cell>
          <cell r="H66" t="str">
            <v>Mujer</v>
          </cell>
          <cell r="I66" t="str">
            <v>Cali</v>
          </cell>
          <cell r="J66" t="str">
            <v>Carrera:39g número: 50-66 el vallado</v>
          </cell>
          <cell r="K66" t="str">
            <v>Matrículado</v>
          </cell>
          <cell r="L66" t="str">
            <v>Cali</v>
          </cell>
          <cell r="M66">
            <v>11</v>
          </cell>
          <cell r="N66">
            <v>2</v>
          </cell>
        </row>
        <row r="67">
          <cell r="A67">
            <v>1047407610</v>
          </cell>
          <cell r="B67" t="str">
            <v>Cédula</v>
          </cell>
          <cell r="C67" t="str">
            <v>Sol Angelis Chantal Asgard</v>
          </cell>
          <cell r="D67" t="str">
            <v>Espinosa osorio</v>
          </cell>
          <cell r="E67" t="str">
            <v>solasgarddelmar@gmail.com</v>
          </cell>
          <cell r="F67">
            <v>3187666319</v>
          </cell>
          <cell r="G67">
            <v>24</v>
          </cell>
          <cell r="H67" t="str">
            <v>Mujer</v>
          </cell>
          <cell r="I67" t="str">
            <v>Cali</v>
          </cell>
          <cell r="J67" t="str">
            <v>FELIDIA VALLE DEL CAUCA</v>
          </cell>
          <cell r="K67" t="str">
            <v>Matrículado</v>
          </cell>
          <cell r="L67" t="str">
            <v>Sur Occidente</v>
          </cell>
          <cell r="M67">
            <v>11</v>
          </cell>
          <cell r="N67">
            <v>2</v>
          </cell>
        </row>
        <row r="68">
          <cell r="A68">
            <v>1110581516</v>
          </cell>
          <cell r="B68" t="str">
            <v>Cédula</v>
          </cell>
          <cell r="C68" t="str">
            <v>Smayly</v>
          </cell>
          <cell r="D68" t="str">
            <v>Rodríguez</v>
          </cell>
          <cell r="E68" t="str">
            <v>smaylydayannar@gmail.com</v>
          </cell>
          <cell r="F68">
            <v>3118013030</v>
          </cell>
          <cell r="G68">
            <v>26</v>
          </cell>
          <cell r="H68" t="str">
            <v>Mujer</v>
          </cell>
          <cell r="I68" t="str">
            <v>Jamundí</v>
          </cell>
          <cell r="J68" t="str">
            <v>Crra 12 a N 5 03 Rosario</v>
          </cell>
          <cell r="K68" t="str">
            <v>Matrículado</v>
          </cell>
          <cell r="L68" t="str">
            <v>Sur Occidente</v>
          </cell>
          <cell r="M68">
            <v>11</v>
          </cell>
          <cell r="N68">
            <v>2</v>
          </cell>
        </row>
        <row r="69">
          <cell r="A69">
            <v>1151443189</v>
          </cell>
          <cell r="B69" t="str">
            <v>Cédula</v>
          </cell>
          <cell r="C69" t="str">
            <v>Shirley</v>
          </cell>
          <cell r="D69" t="str">
            <v>Cuero</v>
          </cell>
          <cell r="E69" t="str">
            <v>shirleysinisterra05@gmail.com</v>
          </cell>
          <cell r="F69" t="str">
            <v>3162949615</v>
          </cell>
          <cell r="G69">
            <v>27</v>
          </cell>
          <cell r="H69" t="str">
            <v>Mujer</v>
          </cell>
          <cell r="I69" t="str">
            <v>Buenaventura</v>
          </cell>
          <cell r="J69" t="str">
            <v>Puerto España miramar</v>
          </cell>
          <cell r="K69" t="str">
            <v>Matrículado</v>
          </cell>
          <cell r="L69" t="str">
            <v>Pacifico Oeste</v>
          </cell>
          <cell r="M69">
            <v>11</v>
          </cell>
          <cell r="N69">
            <v>2</v>
          </cell>
        </row>
        <row r="70">
          <cell r="A70">
            <v>1006228209</v>
          </cell>
          <cell r="B70" t="str">
            <v>Cédula</v>
          </cell>
          <cell r="C70" t="str">
            <v>Sergio Andres</v>
          </cell>
          <cell r="D70" t="str">
            <v>Ibarra Solarte</v>
          </cell>
          <cell r="E70" t="str">
            <v>sergioandresibarrasolarte@gmail.com</v>
          </cell>
          <cell r="F70">
            <v>3016865649</v>
          </cell>
          <cell r="G70">
            <v>21</v>
          </cell>
          <cell r="H70" t="str">
            <v>Hombre</v>
          </cell>
          <cell r="I70" t="str">
            <v>Calima Darién</v>
          </cell>
          <cell r="J70" t="str">
            <v>Crra 9 #10-14</v>
          </cell>
          <cell r="K70" t="str">
            <v>Matrículado</v>
          </cell>
          <cell r="L70" t="str">
            <v>Pacifico Este</v>
          </cell>
          <cell r="M70">
            <v>11</v>
          </cell>
          <cell r="N70">
            <v>1</v>
          </cell>
        </row>
        <row r="71">
          <cell r="A71">
            <v>1143873610</v>
          </cell>
          <cell r="B71" t="str">
            <v>Cédula</v>
          </cell>
          <cell r="C71" t="str">
            <v>Sebastián</v>
          </cell>
          <cell r="D71" t="str">
            <v>Maya</v>
          </cell>
          <cell r="E71" t="str">
            <v>mayasebastian50@gmail.com</v>
          </cell>
          <cell r="F71">
            <v>3173731919</v>
          </cell>
          <cell r="G71">
            <v>25</v>
          </cell>
          <cell r="H71" t="str">
            <v>Hombre</v>
          </cell>
          <cell r="I71" t="str">
            <v>Cali</v>
          </cell>
          <cell r="J71" t="str">
            <v>Corregimiento Pichindé Cabecera</v>
          </cell>
          <cell r="K71" t="str">
            <v>Matrículado</v>
          </cell>
          <cell r="L71" t="str">
            <v>Sur Occidente</v>
          </cell>
          <cell r="M71">
            <v>11</v>
          </cell>
          <cell r="N71">
            <v>3</v>
          </cell>
        </row>
        <row r="72">
          <cell r="A72">
            <v>1108558148</v>
          </cell>
          <cell r="B72" t="str">
            <v>Cédula</v>
          </cell>
          <cell r="C72" t="str">
            <v>Sebastián</v>
          </cell>
          <cell r="D72" t="str">
            <v>Mejía</v>
          </cell>
          <cell r="E72" t="str">
            <v>sebastian@sebastianmejiah.com</v>
          </cell>
          <cell r="F72">
            <v>3156930093</v>
          </cell>
          <cell r="G72">
            <v>19</v>
          </cell>
          <cell r="H72" t="str">
            <v>Hombre</v>
          </cell>
          <cell r="I72" t="str">
            <v>Jamundí</v>
          </cell>
          <cell r="J72" t="str">
            <v>Diagonal 65 # 33-09 Apto H3-404</v>
          </cell>
          <cell r="K72" t="str">
            <v>Matrículado</v>
          </cell>
          <cell r="L72" t="str">
            <v>Suroccidente</v>
          </cell>
          <cell r="M72">
            <v>11</v>
          </cell>
          <cell r="N72">
            <v>2</v>
          </cell>
        </row>
        <row r="73">
          <cell r="A73">
            <v>1193108890</v>
          </cell>
          <cell r="B73" t="str">
            <v>Cédula</v>
          </cell>
          <cell r="C73" t="str">
            <v>Sebastian</v>
          </cell>
          <cell r="D73" t="str">
            <v>Castañeda</v>
          </cell>
          <cell r="E73" t="str">
            <v>cass07369@gmail.com</v>
          </cell>
          <cell r="F73">
            <v>3186192899</v>
          </cell>
          <cell r="G73">
            <v>21</v>
          </cell>
          <cell r="H73" t="str">
            <v>Hombre</v>
          </cell>
          <cell r="I73" t="str">
            <v>Dagua</v>
          </cell>
          <cell r="J73" t="str">
            <v>Km26</v>
          </cell>
          <cell r="K73" t="str">
            <v>Matrículado</v>
          </cell>
          <cell r="L73" t="str">
            <v>Pacifico Este</v>
          </cell>
          <cell r="M73">
            <v>11</v>
          </cell>
          <cell r="N73">
            <v>1</v>
          </cell>
        </row>
        <row r="74">
          <cell r="A74">
            <v>1193399360</v>
          </cell>
          <cell r="B74" t="str">
            <v>Cédula</v>
          </cell>
          <cell r="C74" t="str">
            <v>Sarai Vanesa</v>
          </cell>
          <cell r="D74" t="str">
            <v>Muñoz Nazarí</v>
          </cell>
          <cell r="E74" t="str">
            <v>saraivanessa22@gmail.com</v>
          </cell>
          <cell r="F74" t="str">
            <v>+57 3117696959</v>
          </cell>
          <cell r="G74">
            <v>22</v>
          </cell>
          <cell r="H74" t="str">
            <v>Mujer</v>
          </cell>
          <cell r="I74" t="str">
            <v>Cali</v>
          </cell>
          <cell r="J74" t="str">
            <v>5017 Calle 13a</v>
          </cell>
          <cell r="K74" t="str">
            <v>Matrículado</v>
          </cell>
          <cell r="L74" t="str">
            <v>Cali</v>
          </cell>
          <cell r="M74">
            <v>11</v>
          </cell>
          <cell r="N74">
            <v>1</v>
          </cell>
        </row>
        <row r="75">
          <cell r="A75">
            <v>1192781303</v>
          </cell>
          <cell r="B75" t="str">
            <v>Cédula</v>
          </cell>
          <cell r="C75" t="str">
            <v>Sara</v>
          </cell>
          <cell r="D75" t="str">
            <v>Lopez</v>
          </cell>
          <cell r="E75" t="str">
            <v>lsara3198@gmail.com</v>
          </cell>
          <cell r="F75" t="str">
            <v>3155114561</v>
          </cell>
          <cell r="G75">
            <v>22</v>
          </cell>
          <cell r="H75" t="str">
            <v>Mujer</v>
          </cell>
          <cell r="I75" t="str">
            <v>Cali</v>
          </cell>
          <cell r="J75" t="str">
            <v>Calle 48 # 109-83 conjunto Ebano</v>
          </cell>
          <cell r="K75" t="str">
            <v>Matrículado</v>
          </cell>
          <cell r="L75" t="str">
            <v>Cali</v>
          </cell>
          <cell r="M75">
            <v>11</v>
          </cell>
          <cell r="N75">
            <v>3</v>
          </cell>
        </row>
        <row r="76">
          <cell r="A76">
            <v>1112105812</v>
          </cell>
          <cell r="B76" t="str">
            <v>Cédula</v>
          </cell>
          <cell r="C76" t="str">
            <v>Santiago</v>
          </cell>
          <cell r="D76" t="str">
            <v>Añasco</v>
          </cell>
          <cell r="E76" t="str">
            <v>gafpuravida@gmail.com</v>
          </cell>
          <cell r="F76">
            <v>573014694326</v>
          </cell>
          <cell r="G76">
            <v>27</v>
          </cell>
          <cell r="H76" t="str">
            <v>Hombre</v>
          </cell>
          <cell r="I76" t="str">
            <v>Andalucía</v>
          </cell>
          <cell r="J76" t="str">
            <v>Cra13#13-108 Cra13#13-108</v>
          </cell>
          <cell r="K76" t="str">
            <v>Matrículado</v>
          </cell>
          <cell r="L76" t="str">
            <v>Centro Norte</v>
          </cell>
          <cell r="M76">
            <v>11</v>
          </cell>
          <cell r="N76">
            <v>2</v>
          </cell>
        </row>
        <row r="77">
          <cell r="A77">
            <v>1109662439</v>
          </cell>
          <cell r="B77" t="str">
            <v>Cédula</v>
          </cell>
          <cell r="C77" t="str">
            <v>Santiago</v>
          </cell>
          <cell r="D77" t="str">
            <v>Jimenez Victoria</v>
          </cell>
          <cell r="E77" t="str">
            <v>santiagojv4618@gmail.com</v>
          </cell>
          <cell r="F77" t="str">
            <v>3132165734</v>
          </cell>
          <cell r="G77">
            <v>19</v>
          </cell>
          <cell r="H77" t="str">
            <v>Hombre</v>
          </cell>
          <cell r="I77" t="str">
            <v>Cali</v>
          </cell>
          <cell r="J77" t="str">
            <v>Carrera 1a13#70-76</v>
          </cell>
          <cell r="K77" t="str">
            <v>Matrículado</v>
          </cell>
          <cell r="L77" t="str">
            <v>Cali</v>
          </cell>
          <cell r="M77">
            <v>11</v>
          </cell>
          <cell r="N77">
            <v>2</v>
          </cell>
        </row>
        <row r="78">
          <cell r="A78">
            <v>1111479163</v>
          </cell>
          <cell r="B78" t="str">
            <v>Cédula</v>
          </cell>
          <cell r="C78" t="str">
            <v>Santiago</v>
          </cell>
          <cell r="D78" t="str">
            <v>Andrade</v>
          </cell>
          <cell r="E78" t="str">
            <v>santiagoandradeestrada@gmail.com</v>
          </cell>
          <cell r="F78" t="str">
            <v>3197746048</v>
          </cell>
          <cell r="G78">
            <v>18</v>
          </cell>
          <cell r="H78" t="str">
            <v>Hombre</v>
          </cell>
          <cell r="I78" t="str">
            <v>Cali</v>
          </cell>
          <cell r="J78" t="str">
            <v>Calle 54N # 2G-94 apto 302E</v>
          </cell>
          <cell r="K78" t="str">
            <v>Matrículado</v>
          </cell>
          <cell r="L78" t="str">
            <v>Cali</v>
          </cell>
          <cell r="M78">
            <v>11</v>
          </cell>
          <cell r="N78">
            <v>4</v>
          </cell>
        </row>
        <row r="79">
          <cell r="A79">
            <v>1022420756</v>
          </cell>
          <cell r="B79" t="str">
            <v>Cédula</v>
          </cell>
          <cell r="C79" t="str">
            <v>Santiago</v>
          </cell>
          <cell r="D79" t="str">
            <v>Castiblanco</v>
          </cell>
          <cell r="E79" t="str">
            <v>santiagocastiblancoaguilar@gmail.com</v>
          </cell>
          <cell r="F79" t="str">
            <v>3142682492</v>
          </cell>
          <cell r="G79">
            <v>26</v>
          </cell>
          <cell r="H79" t="str">
            <v>Hombre</v>
          </cell>
          <cell r="I79" t="str">
            <v>Cali</v>
          </cell>
          <cell r="J79" t="str">
            <v>Cra 72#2d-15</v>
          </cell>
          <cell r="K79" t="str">
            <v>Matrículado</v>
          </cell>
          <cell r="L79" t="str">
            <v>Cali</v>
          </cell>
          <cell r="M79">
            <v>11</v>
          </cell>
          <cell r="N79">
            <v>2</v>
          </cell>
        </row>
        <row r="80">
          <cell r="A80">
            <v>1113512998</v>
          </cell>
          <cell r="B80" t="str">
            <v>Cédula</v>
          </cell>
          <cell r="C80" t="str">
            <v>Sandra Liliana</v>
          </cell>
          <cell r="D80" t="str">
            <v>Barrera</v>
          </cell>
          <cell r="E80" t="str">
            <v>barrebasliliana@gmail.com</v>
          </cell>
          <cell r="F80">
            <v>3173933029</v>
          </cell>
          <cell r="G80">
            <v>37</v>
          </cell>
          <cell r="H80" t="str">
            <v>Mujer</v>
          </cell>
          <cell r="I80" t="str">
            <v>Candelaria</v>
          </cell>
          <cell r="J80" t="str">
            <v>Calle14a 1 oeste #30</v>
          </cell>
          <cell r="K80" t="str">
            <v>Matrículado</v>
          </cell>
          <cell r="L80" t="str">
            <v>Sur Oriente</v>
          </cell>
          <cell r="M80">
            <v>11</v>
          </cell>
          <cell r="N80">
            <v>3</v>
          </cell>
        </row>
        <row r="81">
          <cell r="A81">
            <v>67008025</v>
          </cell>
          <cell r="B81" t="str">
            <v>Cédula</v>
          </cell>
          <cell r="C81" t="str">
            <v>Sandra Clemencia</v>
          </cell>
          <cell r="D81" t="str">
            <v>Restrepo</v>
          </cell>
          <cell r="E81" t="str">
            <v>sandrarestrepo1278@gmail.com</v>
          </cell>
          <cell r="F81" t="str">
            <v>3104436111</v>
          </cell>
          <cell r="G81">
            <v>45</v>
          </cell>
          <cell r="H81" t="str">
            <v>Mujer</v>
          </cell>
          <cell r="I81" t="str">
            <v>Cali</v>
          </cell>
          <cell r="J81" t="str">
            <v>Cra 52A 10A-53</v>
          </cell>
          <cell r="K81" t="str">
            <v>Matrículado</v>
          </cell>
          <cell r="L81" t="str">
            <v>Cali</v>
          </cell>
          <cell r="M81">
            <v>11</v>
          </cell>
          <cell r="N81">
            <v>1</v>
          </cell>
        </row>
        <row r="82">
          <cell r="A82">
            <v>67009023</v>
          </cell>
          <cell r="B82" t="str">
            <v>Cédula</v>
          </cell>
          <cell r="C82" t="str">
            <v>Sandra Beatriz</v>
          </cell>
          <cell r="D82" t="str">
            <v>Idrobo</v>
          </cell>
          <cell r="E82" t="str">
            <v>sandraidrobo807@gmail.com</v>
          </cell>
          <cell r="F82" t="str">
            <v>3155283489</v>
          </cell>
          <cell r="G82">
            <v>46</v>
          </cell>
          <cell r="H82" t="str">
            <v>Mujer</v>
          </cell>
          <cell r="I82" t="str">
            <v>Cali</v>
          </cell>
          <cell r="J82" t="str">
            <v>Calle53#28f78</v>
          </cell>
          <cell r="K82" t="str">
            <v>Matrículado</v>
          </cell>
          <cell r="L82" t="str">
            <v>Cali</v>
          </cell>
          <cell r="M82">
            <v>11</v>
          </cell>
          <cell r="N82">
            <v>2</v>
          </cell>
        </row>
        <row r="83">
          <cell r="A83">
            <v>1116244840</v>
          </cell>
          <cell r="B83" t="str">
            <v>Cédula</v>
          </cell>
          <cell r="C83" t="str">
            <v>Sandra</v>
          </cell>
          <cell r="D83" t="str">
            <v>Ramirez</v>
          </cell>
          <cell r="E83" t="str">
            <v>dayanara014@outlook.com</v>
          </cell>
          <cell r="F83" t="str">
            <v>3154388458</v>
          </cell>
          <cell r="G83">
            <v>34</v>
          </cell>
          <cell r="H83" t="str">
            <v>Mujer</v>
          </cell>
          <cell r="I83" t="str">
            <v>Trujillo</v>
          </cell>
          <cell r="J83" t="str">
            <v>Calle 15a 20b-71 balcones de jaza</v>
          </cell>
          <cell r="K83" t="str">
            <v>Matrículado</v>
          </cell>
          <cell r="L83" t="str">
            <v>Centro SUR</v>
          </cell>
          <cell r="M83">
            <v>11</v>
          </cell>
          <cell r="N83">
            <v>2</v>
          </cell>
        </row>
        <row r="84">
          <cell r="A84">
            <v>1130603898</v>
          </cell>
          <cell r="B84" t="str">
            <v>Cédula</v>
          </cell>
          <cell r="C84" t="str">
            <v>Sandra</v>
          </cell>
          <cell r="D84" t="str">
            <v>Medina</v>
          </cell>
          <cell r="E84" t="str">
            <v>patyyosthin@gmail.com</v>
          </cell>
          <cell r="F84" t="str">
            <v>3132060775</v>
          </cell>
          <cell r="G84">
            <v>37</v>
          </cell>
          <cell r="H84" t="str">
            <v>Mujer</v>
          </cell>
          <cell r="I84" t="str">
            <v>Cali</v>
          </cell>
          <cell r="J84" t="str">
            <v>cra1 b3 # 73-08</v>
          </cell>
          <cell r="K84" t="str">
            <v>Matrículado</v>
          </cell>
          <cell r="L84" t="str">
            <v>Cali</v>
          </cell>
          <cell r="M84">
            <v>11</v>
          </cell>
          <cell r="N84">
            <v>4</v>
          </cell>
        </row>
        <row r="85">
          <cell r="A85">
            <v>1130669517</v>
          </cell>
          <cell r="B85" t="str">
            <v>Cédula</v>
          </cell>
          <cell r="C85" t="str">
            <v>Sandra</v>
          </cell>
          <cell r="D85" t="str">
            <v>Pedroza</v>
          </cell>
          <cell r="E85" t="str">
            <v>sandrap8672@gmail.com</v>
          </cell>
          <cell r="F85" t="str">
            <v>3104296870</v>
          </cell>
          <cell r="G85">
            <v>36</v>
          </cell>
          <cell r="H85" t="str">
            <v>Mujer</v>
          </cell>
          <cell r="I85" t="str">
            <v>Cali</v>
          </cell>
          <cell r="J85" t="str">
            <v>CRA 25C BIS 123-21</v>
          </cell>
          <cell r="K85" t="str">
            <v>Matrículado</v>
          </cell>
          <cell r="L85" t="str">
            <v>Cali</v>
          </cell>
          <cell r="M85">
            <v>11</v>
          </cell>
          <cell r="N85">
            <v>1</v>
          </cell>
        </row>
        <row r="86">
          <cell r="A86">
            <v>66920535</v>
          </cell>
          <cell r="B86" t="str">
            <v>Cédula</v>
          </cell>
          <cell r="C86" t="str">
            <v>Sandra</v>
          </cell>
          <cell r="D86" t="str">
            <v>Bonilla</v>
          </cell>
          <cell r="E86" t="str">
            <v>sandritapbl74@hotmail.com</v>
          </cell>
          <cell r="F86" t="str">
            <v>3205851431</v>
          </cell>
          <cell r="G86">
            <v>49</v>
          </cell>
          <cell r="H86" t="str">
            <v>Mujer</v>
          </cell>
          <cell r="I86" t="str">
            <v>Cali</v>
          </cell>
          <cell r="J86" t="str">
            <v>carrera 94 b 1 -85</v>
          </cell>
          <cell r="K86" t="str">
            <v>Matrículado</v>
          </cell>
          <cell r="L86" t="str">
            <v>Cali</v>
          </cell>
          <cell r="M86">
            <v>11</v>
          </cell>
          <cell r="N86">
            <v>1</v>
          </cell>
        </row>
        <row r="87">
          <cell r="A87">
            <v>31427500</v>
          </cell>
          <cell r="B87" t="str">
            <v>Cédula</v>
          </cell>
          <cell r="C87" t="str">
            <v>Sandra</v>
          </cell>
          <cell r="D87" t="str">
            <v>Sepulveda</v>
          </cell>
          <cell r="E87" t="str">
            <v>sandraagreoccidente@hotmail.com</v>
          </cell>
          <cell r="F87" t="str">
            <v>3207441163</v>
          </cell>
          <cell r="G87">
            <v>45</v>
          </cell>
          <cell r="H87" t="str">
            <v>Mujer</v>
          </cell>
          <cell r="I87" t="str">
            <v>Cartago</v>
          </cell>
          <cell r="J87" t="str">
            <v>Cra 10 Norte #19b-63</v>
          </cell>
          <cell r="K87" t="str">
            <v>Matrículado</v>
          </cell>
          <cell r="L87" t="str">
            <v>Norte</v>
          </cell>
          <cell r="M87">
            <v>11</v>
          </cell>
          <cell r="N87">
            <v>1</v>
          </cell>
        </row>
        <row r="88">
          <cell r="A88">
            <v>1007753324</v>
          </cell>
          <cell r="B88" t="str">
            <v>Cédula</v>
          </cell>
          <cell r="C88" t="str">
            <v>Samuel</v>
          </cell>
          <cell r="D88" t="str">
            <v>Ospina</v>
          </cell>
          <cell r="E88" t="str">
            <v>samuospina17j@gmail.com</v>
          </cell>
          <cell r="F88" t="str">
            <v>3154492427</v>
          </cell>
          <cell r="G88">
            <v>22</v>
          </cell>
          <cell r="H88" t="str">
            <v>Hombre</v>
          </cell>
          <cell r="I88" t="str">
            <v>Versalles</v>
          </cell>
          <cell r="J88" t="str">
            <v>Corregimiento de puerto nuevo</v>
          </cell>
          <cell r="K88" t="str">
            <v>Matrículado</v>
          </cell>
          <cell r="L88" t="str">
            <v>BRUT</v>
          </cell>
          <cell r="M88">
            <v>11</v>
          </cell>
          <cell r="N88">
            <v>1</v>
          </cell>
        </row>
        <row r="89">
          <cell r="A89">
            <v>38463874</v>
          </cell>
          <cell r="B89" t="str">
            <v>Cédula</v>
          </cell>
          <cell r="C89" t="str">
            <v>Saida Milena</v>
          </cell>
          <cell r="D89" t="str">
            <v>Suaza</v>
          </cell>
          <cell r="E89" t="str">
            <v>saimilsua@hotmail.com</v>
          </cell>
          <cell r="F89">
            <v>3177712112</v>
          </cell>
          <cell r="G89">
            <v>41</v>
          </cell>
          <cell r="H89" t="str">
            <v>Mujer</v>
          </cell>
          <cell r="I89" t="str">
            <v>Yumbo</v>
          </cell>
          <cell r="J89" t="str">
            <v>Corregimiento de Yumbillo - Vereda Salazar</v>
          </cell>
          <cell r="K89" t="str">
            <v>Matrículado</v>
          </cell>
          <cell r="L89" t="str">
            <v>Cali</v>
          </cell>
          <cell r="M89">
            <v>11</v>
          </cell>
          <cell r="N89">
            <v>2</v>
          </cell>
        </row>
        <row r="90">
          <cell r="A90">
            <v>1144087772</v>
          </cell>
          <cell r="B90" t="str">
            <v>Cédula</v>
          </cell>
          <cell r="C90" t="str">
            <v>Ruth Valeria</v>
          </cell>
          <cell r="D90" t="str">
            <v>Castillo Zapata</v>
          </cell>
          <cell r="E90" t="str">
            <v>valeria-151996@hotmail.com</v>
          </cell>
          <cell r="F90">
            <v>3103990297</v>
          </cell>
          <cell r="G90">
            <v>27</v>
          </cell>
          <cell r="H90" t="str">
            <v>Mujer</v>
          </cell>
          <cell r="I90" t="str">
            <v>Cali</v>
          </cell>
          <cell r="J90" t="str">
            <v>Calle 1kr 89-64 altos de la luisa</v>
          </cell>
          <cell r="K90" t="str">
            <v>Matrículado</v>
          </cell>
          <cell r="L90" t="str">
            <v>Cali</v>
          </cell>
          <cell r="M90">
            <v>11</v>
          </cell>
          <cell r="N90">
            <v>2</v>
          </cell>
        </row>
        <row r="91">
          <cell r="A91">
            <v>1006189729</v>
          </cell>
          <cell r="B91" t="str">
            <v>Cédula</v>
          </cell>
          <cell r="C91" t="str">
            <v>Rudy</v>
          </cell>
          <cell r="D91" t="str">
            <v>Ocoro</v>
          </cell>
          <cell r="E91" t="str">
            <v>rudymelissa17@gmail.com</v>
          </cell>
          <cell r="F91" t="str">
            <v>3157843824</v>
          </cell>
          <cell r="G91">
            <v>22</v>
          </cell>
          <cell r="H91" t="str">
            <v>Mujer</v>
          </cell>
          <cell r="I91" t="str">
            <v>Buenaventura</v>
          </cell>
          <cell r="J91" t="str">
            <v>Calle6c63# D12</v>
          </cell>
          <cell r="K91" t="str">
            <v>Matrículado</v>
          </cell>
          <cell r="L91" t="str">
            <v>Pacifico Oeste</v>
          </cell>
          <cell r="M91">
            <v>11</v>
          </cell>
          <cell r="N91">
            <v>1</v>
          </cell>
        </row>
        <row r="92">
          <cell r="A92">
            <v>31412717</v>
          </cell>
          <cell r="B92" t="str">
            <v>Cédula</v>
          </cell>
          <cell r="C92" t="str">
            <v>Ruby Fernanda</v>
          </cell>
          <cell r="D92" t="str">
            <v>Correa Lopez</v>
          </cell>
          <cell r="E92" t="str">
            <v>miperroyimy@hotmail.com</v>
          </cell>
          <cell r="F92" t="str">
            <v>3245869847</v>
          </cell>
          <cell r="G92">
            <v>55</v>
          </cell>
          <cell r="H92" t="str">
            <v>Mujer</v>
          </cell>
          <cell r="I92" t="str">
            <v>Cartago</v>
          </cell>
          <cell r="J92" t="str">
            <v>calle 42a No. 1E07 barrio el Trebol.</v>
          </cell>
          <cell r="K92" t="str">
            <v>Matrículado</v>
          </cell>
          <cell r="L92" t="str">
            <v>Norte</v>
          </cell>
          <cell r="M92">
            <v>11</v>
          </cell>
          <cell r="N92">
            <v>1</v>
          </cell>
        </row>
        <row r="93">
          <cell r="A93">
            <v>34557370</v>
          </cell>
          <cell r="B93" t="str">
            <v>Cédula</v>
          </cell>
          <cell r="C93" t="str">
            <v>Rubiela</v>
          </cell>
          <cell r="D93" t="str">
            <v>Muñoz</v>
          </cell>
          <cell r="E93" t="str">
            <v>munoz15rubi@gmail.com</v>
          </cell>
          <cell r="F93" t="str">
            <v>3187980793</v>
          </cell>
          <cell r="G93">
            <v>54</v>
          </cell>
          <cell r="H93" t="str">
            <v>Mujer</v>
          </cell>
          <cell r="I93" t="str">
            <v>Cali</v>
          </cell>
          <cell r="J93" t="str">
            <v>Cll 59 1C -73</v>
          </cell>
          <cell r="K93" t="str">
            <v>Matrículado</v>
          </cell>
          <cell r="L93" t="str">
            <v>Suroccidente</v>
          </cell>
          <cell r="M93">
            <v>11</v>
          </cell>
          <cell r="N93">
            <v>2</v>
          </cell>
        </row>
        <row r="94">
          <cell r="A94">
            <v>86044722</v>
          </cell>
          <cell r="B94" t="str">
            <v>Cédula</v>
          </cell>
          <cell r="C94" t="str">
            <v>Roy</v>
          </cell>
          <cell r="D94" t="str">
            <v>Mejia</v>
          </cell>
          <cell r="E94" t="str">
            <v>roymejiarodriguez@gmail.com</v>
          </cell>
          <cell r="F94" t="str">
            <v>3185447222</v>
          </cell>
          <cell r="G94">
            <v>50</v>
          </cell>
          <cell r="H94" t="str">
            <v>Hombre</v>
          </cell>
          <cell r="I94" t="str">
            <v>Cali</v>
          </cell>
          <cell r="J94" t="str">
            <v>CALLE 57 No. 33A -24</v>
          </cell>
          <cell r="K94" t="str">
            <v>Matrículado</v>
          </cell>
          <cell r="L94" t="str">
            <v>Cali</v>
          </cell>
          <cell r="M94">
            <v>11</v>
          </cell>
          <cell r="N94">
            <v>1</v>
          </cell>
        </row>
        <row r="95">
          <cell r="A95">
            <v>31962748</v>
          </cell>
          <cell r="B95" t="str">
            <v>Cédula</v>
          </cell>
          <cell r="C95" t="str">
            <v>Romelia</v>
          </cell>
          <cell r="D95" t="str">
            <v>Ruiz</v>
          </cell>
          <cell r="E95" t="str">
            <v>rome00011@hotmail.com</v>
          </cell>
          <cell r="F95" t="str">
            <v>3122463095</v>
          </cell>
          <cell r="G95">
            <v>58</v>
          </cell>
          <cell r="H95" t="str">
            <v>Mujer</v>
          </cell>
          <cell r="I95" t="str">
            <v>Buenaventura</v>
          </cell>
          <cell r="J95" t="str">
            <v>CORREGUIMIENTO #3 PUERTO ESPAÑA- MIRAMAR</v>
          </cell>
          <cell r="K95" t="str">
            <v>Matrículado</v>
          </cell>
          <cell r="L95" t="str">
            <v>Pacifico Oeste</v>
          </cell>
          <cell r="M95">
            <v>11</v>
          </cell>
          <cell r="N95">
            <v>2</v>
          </cell>
        </row>
        <row r="96">
          <cell r="A96">
            <v>11935138</v>
          </cell>
          <cell r="B96" t="str">
            <v>Cédula</v>
          </cell>
          <cell r="C96" t="str">
            <v>Rogerio</v>
          </cell>
          <cell r="D96" t="str">
            <v>Moreno</v>
          </cell>
          <cell r="E96" t="str">
            <v>morenorogerio344@gmail.com</v>
          </cell>
          <cell r="F96" t="str">
            <v>3128909761</v>
          </cell>
          <cell r="G96">
            <v>64</v>
          </cell>
          <cell r="H96" t="str">
            <v>Hombre</v>
          </cell>
          <cell r="I96" t="str">
            <v>Cali</v>
          </cell>
          <cell r="J96" t="str">
            <v>Carrera 26h2 #123-56</v>
          </cell>
          <cell r="K96" t="str">
            <v>Matrículado</v>
          </cell>
          <cell r="L96" t="str">
            <v>Cali</v>
          </cell>
          <cell r="M96">
            <v>11</v>
          </cell>
          <cell r="N96">
            <v>2</v>
          </cell>
        </row>
        <row r="97">
          <cell r="A97">
            <v>16841649</v>
          </cell>
          <cell r="B97" t="str">
            <v>Cédula</v>
          </cell>
          <cell r="C97" t="str">
            <v>Robinson</v>
          </cell>
          <cell r="D97" t="str">
            <v>Saldaña</v>
          </cell>
          <cell r="E97" t="str">
            <v>robinsalvic@gmail.com</v>
          </cell>
          <cell r="F97">
            <v>3052877223</v>
          </cell>
          <cell r="G97">
            <v>43</v>
          </cell>
          <cell r="H97" t="str">
            <v>Hombre</v>
          </cell>
          <cell r="I97" t="str">
            <v>Jamundí</v>
          </cell>
          <cell r="J97" t="str">
            <v>Vererda el guabal</v>
          </cell>
          <cell r="K97" t="str">
            <v>Matrículado</v>
          </cell>
          <cell r="L97" t="str">
            <v>Sur Occidente</v>
          </cell>
          <cell r="M97">
            <v>11</v>
          </cell>
          <cell r="N97">
            <v>2</v>
          </cell>
        </row>
        <row r="98">
          <cell r="A98">
            <v>1006184121</v>
          </cell>
          <cell r="B98" t="str">
            <v>Cédula</v>
          </cell>
          <cell r="C98" t="str">
            <v>Robinson</v>
          </cell>
          <cell r="D98" t="str">
            <v>Hernández</v>
          </cell>
          <cell r="E98" t="str">
            <v>robinsonramiro855@gmail.com</v>
          </cell>
          <cell r="F98" t="str">
            <v>3246641836</v>
          </cell>
          <cell r="G98">
            <v>20</v>
          </cell>
          <cell r="H98" t="str">
            <v>Hombre</v>
          </cell>
          <cell r="I98" t="str">
            <v>Cali</v>
          </cell>
          <cell r="J98" t="str">
            <v>Calle 86 28E 3-30</v>
          </cell>
          <cell r="K98" t="str">
            <v>Matrículado</v>
          </cell>
          <cell r="L98" t="str">
            <v>Cali</v>
          </cell>
          <cell r="M98">
            <v>11</v>
          </cell>
          <cell r="N98">
            <v>2</v>
          </cell>
        </row>
        <row r="99">
          <cell r="A99">
            <v>16847921</v>
          </cell>
          <cell r="B99" t="str">
            <v>Cédula</v>
          </cell>
          <cell r="C99" t="str">
            <v>Robert Estid</v>
          </cell>
          <cell r="D99" t="str">
            <v>Sánchez</v>
          </cell>
          <cell r="E99" t="str">
            <v>pastranaandres675@gmail.com</v>
          </cell>
          <cell r="F99" t="str">
            <v>316 1938725</v>
          </cell>
          <cell r="G99">
            <v>39</v>
          </cell>
          <cell r="H99" t="str">
            <v>Hombre</v>
          </cell>
          <cell r="I99" t="str">
            <v>Cali</v>
          </cell>
          <cell r="J99" t="str">
            <v>Carrera 46 B 43-26</v>
          </cell>
          <cell r="K99" t="str">
            <v>Matrículado</v>
          </cell>
          <cell r="L99" t="str">
            <v>Cali</v>
          </cell>
          <cell r="M99">
            <v>11</v>
          </cell>
          <cell r="N99">
            <v>2</v>
          </cell>
        </row>
        <row r="100">
          <cell r="A100">
            <v>94394209</v>
          </cell>
          <cell r="B100" t="str">
            <v>Cédula</v>
          </cell>
          <cell r="C100" t="str">
            <v>Robeiro</v>
          </cell>
          <cell r="D100" t="str">
            <v>Hernandez</v>
          </cell>
          <cell r="E100" t="str">
            <v>thecrow394@gmail.com</v>
          </cell>
          <cell r="F100">
            <v>3173385074</v>
          </cell>
          <cell r="G100">
            <v>46</v>
          </cell>
          <cell r="H100" t="str">
            <v>Hombre</v>
          </cell>
          <cell r="I100" t="str">
            <v>Tuluá</v>
          </cell>
          <cell r="J100" t="str">
            <v>Venus Rural</v>
          </cell>
          <cell r="K100" t="str">
            <v>Matrículado</v>
          </cell>
          <cell r="L100" t="str">
            <v>Centro Norte</v>
          </cell>
          <cell r="M100">
            <v>11</v>
          </cell>
          <cell r="N100">
            <v>1</v>
          </cell>
        </row>
        <row r="101">
          <cell r="A101">
            <v>80254128</v>
          </cell>
          <cell r="B101" t="str">
            <v>Cédula</v>
          </cell>
          <cell r="C101" t="str">
            <v>Ricardo</v>
          </cell>
          <cell r="D101" t="str">
            <v>Espinosa</v>
          </cell>
          <cell r="E101" t="str">
            <v>andrescore051@gmail.com</v>
          </cell>
          <cell r="F101" t="str">
            <v>3167443184</v>
          </cell>
          <cell r="G101">
            <v>39</v>
          </cell>
          <cell r="H101" t="str">
            <v>Hombre</v>
          </cell>
          <cell r="I101" t="str">
            <v>Cali</v>
          </cell>
          <cell r="J101" t="str">
            <v>KR 1i Norte 82-02</v>
          </cell>
          <cell r="K101" t="str">
            <v>Matrículado</v>
          </cell>
          <cell r="L101" t="str">
            <v>Cali</v>
          </cell>
          <cell r="M101">
            <v>11</v>
          </cell>
          <cell r="N101">
            <v>1</v>
          </cell>
        </row>
        <row r="102">
          <cell r="A102">
            <v>80383571</v>
          </cell>
          <cell r="B102" t="str">
            <v>Cédula</v>
          </cell>
          <cell r="C102" t="str">
            <v>Rafael</v>
          </cell>
          <cell r="D102" t="str">
            <v>Garzon Farfan</v>
          </cell>
          <cell r="E102" t="str">
            <v>travesiafarallonesdecali@gmail.com</v>
          </cell>
          <cell r="F102">
            <v>3185587214</v>
          </cell>
          <cell r="G102">
            <v>56</v>
          </cell>
          <cell r="H102" t="str">
            <v>Hombre</v>
          </cell>
          <cell r="I102" t="str">
            <v>Cali</v>
          </cell>
          <cell r="J102" t="str">
            <v>Finca el rocio Vereda la candelaria corregimiento de Villacarmelo</v>
          </cell>
          <cell r="K102" t="str">
            <v>Matrículado</v>
          </cell>
          <cell r="L102" t="str">
            <v>Suroccidente</v>
          </cell>
          <cell r="M102">
            <v>11</v>
          </cell>
          <cell r="N102">
            <v>2</v>
          </cell>
        </row>
        <row r="103">
          <cell r="A103">
            <v>1112478866</v>
          </cell>
          <cell r="B103" t="str">
            <v>Cédula</v>
          </cell>
          <cell r="C103" t="str">
            <v>Paula Edith</v>
          </cell>
          <cell r="D103" t="str">
            <v>Montaño Carabali</v>
          </cell>
          <cell r="E103" t="str">
            <v>paulinalabb28@gmail.com</v>
          </cell>
          <cell r="F103" t="str">
            <v>301 6170565</v>
          </cell>
          <cell r="G103">
            <v>30</v>
          </cell>
          <cell r="H103" t="str">
            <v>Mujer</v>
          </cell>
          <cell r="I103" t="str">
            <v>Jamundí</v>
          </cell>
          <cell r="J103" t="str">
            <v>Calle 22a#36sur18 rodeo jamundi</v>
          </cell>
          <cell r="K103" t="str">
            <v>Matrículado</v>
          </cell>
          <cell r="L103" t="str">
            <v>Sur Occidente</v>
          </cell>
          <cell r="M103">
            <v>9</v>
          </cell>
          <cell r="N103">
            <v>4</v>
          </cell>
        </row>
        <row r="104">
          <cell r="A104">
            <v>38551688</v>
          </cell>
          <cell r="B104" t="str">
            <v>Cédula</v>
          </cell>
          <cell r="C104" t="str">
            <v>Paula Andrea</v>
          </cell>
          <cell r="D104" t="str">
            <v>Fernandez Cadavid</v>
          </cell>
          <cell r="E104" t="str">
            <v>paulafernandez2435@hotmail.com</v>
          </cell>
          <cell r="F104" t="str">
            <v>3154327460</v>
          </cell>
          <cell r="G104">
            <v>42</v>
          </cell>
          <cell r="H104" t="str">
            <v>Mujer</v>
          </cell>
          <cell r="I104" t="str">
            <v>Cali</v>
          </cell>
          <cell r="J104" t="str">
            <v>carrera 7 D3 # 81-101</v>
          </cell>
          <cell r="K104" t="str">
            <v>Matrículado</v>
          </cell>
          <cell r="L104" t="str">
            <v>Cali</v>
          </cell>
          <cell r="M104">
            <v>11</v>
          </cell>
          <cell r="N104">
            <v>1</v>
          </cell>
        </row>
        <row r="105">
          <cell r="A105">
            <v>1113152053</v>
          </cell>
          <cell r="B105" t="str">
            <v>Cédula</v>
          </cell>
          <cell r="C105" t="str">
            <v>Paula</v>
          </cell>
          <cell r="D105" t="str">
            <v>Sánchez</v>
          </cell>
          <cell r="E105" t="str">
            <v>paulasanchez0528@gmail.com</v>
          </cell>
          <cell r="F105" t="str">
            <v>3136434846</v>
          </cell>
          <cell r="G105">
            <v>19</v>
          </cell>
          <cell r="H105" t="str">
            <v>Mujer</v>
          </cell>
          <cell r="I105" t="str">
            <v>El Cerrito</v>
          </cell>
          <cell r="J105" t="str">
            <v>Carrera 4 #1-02 Navia prado</v>
          </cell>
          <cell r="K105" t="str">
            <v>Matrículado</v>
          </cell>
          <cell r="L105" t="str">
            <v>Centro SUR</v>
          </cell>
          <cell r="M105">
            <v>9</v>
          </cell>
          <cell r="N105">
            <v>2</v>
          </cell>
        </row>
        <row r="106">
          <cell r="A106">
            <v>1027281595</v>
          </cell>
          <cell r="B106" t="str">
            <v>Cédula</v>
          </cell>
          <cell r="C106" t="str">
            <v>Paula</v>
          </cell>
          <cell r="D106" t="str">
            <v>Beltran</v>
          </cell>
          <cell r="E106" t="str">
            <v>paulabeltran023@gmail.com</v>
          </cell>
          <cell r="F106" t="str">
            <v>3216921210</v>
          </cell>
          <cell r="G106">
            <v>18</v>
          </cell>
          <cell r="H106" t="str">
            <v>Mujer</v>
          </cell>
          <cell r="I106" t="str">
            <v>Cali</v>
          </cell>
          <cell r="J106" t="str">
            <v>calle 34 81b-23 conjunto i</v>
          </cell>
          <cell r="K106" t="str">
            <v>Matrículado</v>
          </cell>
          <cell r="L106" t="str">
            <v>Cali</v>
          </cell>
          <cell r="M106">
            <v>11</v>
          </cell>
          <cell r="N106">
            <v>3</v>
          </cell>
        </row>
        <row r="107">
          <cell r="A107">
            <v>1143867123</v>
          </cell>
          <cell r="B107" t="str">
            <v>Cédula</v>
          </cell>
          <cell r="C107" t="str">
            <v>Paula</v>
          </cell>
          <cell r="D107" t="str">
            <v>Cuellar</v>
          </cell>
          <cell r="E107" t="str">
            <v>andreacuellar3101@gmail.com</v>
          </cell>
          <cell r="F107" t="str">
            <v>3187150116</v>
          </cell>
          <cell r="G107">
            <v>27</v>
          </cell>
          <cell r="H107" t="str">
            <v>Mujer</v>
          </cell>
          <cell r="I107" t="str">
            <v>Cali</v>
          </cell>
          <cell r="J107" t="str">
            <v>Calle50#28f37</v>
          </cell>
          <cell r="K107" t="str">
            <v>Matrículado</v>
          </cell>
          <cell r="L107" t="str">
            <v>Cali</v>
          </cell>
          <cell r="M107">
            <v>11</v>
          </cell>
          <cell r="N107">
            <v>2</v>
          </cell>
        </row>
        <row r="108">
          <cell r="A108">
            <v>25482934</v>
          </cell>
          <cell r="B108" t="str">
            <v>Cédula</v>
          </cell>
          <cell r="C108" t="str">
            <v>Patricia</v>
          </cell>
          <cell r="D108" t="str">
            <v>Manquillo</v>
          </cell>
          <cell r="E108" t="str">
            <v>patriciamanquillo177@gmail.com</v>
          </cell>
          <cell r="F108" t="str">
            <v>301338996</v>
          </cell>
          <cell r="G108">
            <v>44</v>
          </cell>
          <cell r="H108" t="str">
            <v>Mujer</v>
          </cell>
          <cell r="I108" t="str">
            <v>Cali</v>
          </cell>
          <cell r="J108" t="str">
            <v>Calle 3B #79-32</v>
          </cell>
          <cell r="K108" t="str">
            <v>Matrículado</v>
          </cell>
          <cell r="L108" t="str">
            <v>Cali</v>
          </cell>
          <cell r="M108">
            <v>11</v>
          </cell>
          <cell r="N108">
            <v>2</v>
          </cell>
        </row>
        <row r="109">
          <cell r="A109">
            <v>66832705</v>
          </cell>
          <cell r="B109" t="str">
            <v>Cédula</v>
          </cell>
          <cell r="C109" t="str">
            <v>Patricia</v>
          </cell>
          <cell r="D109" t="str">
            <v>Meza</v>
          </cell>
          <cell r="E109" t="str">
            <v>patrimep27@gmail.com</v>
          </cell>
          <cell r="F109" t="str">
            <v>3122502297</v>
          </cell>
          <cell r="G109">
            <v>51</v>
          </cell>
          <cell r="H109" t="str">
            <v>Mujer</v>
          </cell>
          <cell r="I109" t="str">
            <v>Cali</v>
          </cell>
          <cell r="J109" t="str">
            <v>Av 5 B Oeste 47 B 18</v>
          </cell>
          <cell r="K109" t="str">
            <v>Matrículado</v>
          </cell>
          <cell r="L109" t="str">
            <v>Cali</v>
          </cell>
          <cell r="M109">
            <v>11</v>
          </cell>
          <cell r="N109">
            <v>3</v>
          </cell>
        </row>
        <row r="110">
          <cell r="A110">
            <v>31269796</v>
          </cell>
          <cell r="B110" t="str">
            <v>Cédula</v>
          </cell>
          <cell r="C110" t="str">
            <v>Patricia</v>
          </cell>
          <cell r="D110" t="str">
            <v>Fajardo</v>
          </cell>
          <cell r="E110" t="str">
            <v>fajardoyrodriguez@hotmail.com</v>
          </cell>
          <cell r="F110" t="str">
            <v>3127900227</v>
          </cell>
          <cell r="G110">
            <v>65</v>
          </cell>
          <cell r="H110" t="str">
            <v>Mujer</v>
          </cell>
          <cell r="I110" t="str">
            <v>Cali</v>
          </cell>
          <cell r="J110" t="str">
            <v>Carrera 68 No 13 B 61 Altos de pinares Apto1002</v>
          </cell>
          <cell r="K110" t="str">
            <v>Matrículado</v>
          </cell>
          <cell r="L110" t="str">
            <v>Cali</v>
          </cell>
          <cell r="M110">
            <v>11</v>
          </cell>
          <cell r="N110">
            <v>1</v>
          </cell>
        </row>
        <row r="111">
          <cell r="A111">
            <v>66946951</v>
          </cell>
          <cell r="B111" t="str">
            <v>Cédula</v>
          </cell>
          <cell r="C111" t="str">
            <v>Patricia</v>
          </cell>
          <cell r="D111" t="str">
            <v>Marin</v>
          </cell>
          <cell r="E111" t="str">
            <v>omarcalvete1972@gmail.com</v>
          </cell>
          <cell r="F111" t="str">
            <v>3163463237</v>
          </cell>
          <cell r="G111">
            <v>49</v>
          </cell>
          <cell r="H111" t="str">
            <v>Mujer</v>
          </cell>
          <cell r="I111" t="str">
            <v>Cali</v>
          </cell>
          <cell r="J111" t="str">
            <v>Calle 26C # 40-30</v>
          </cell>
          <cell r="K111" t="str">
            <v>Matrículado</v>
          </cell>
          <cell r="L111" t="str">
            <v>Cali</v>
          </cell>
          <cell r="M111">
            <v>11</v>
          </cell>
          <cell r="N111">
            <v>1</v>
          </cell>
        </row>
        <row r="112">
          <cell r="A112">
            <v>1109542124</v>
          </cell>
          <cell r="B112" t="str">
            <v>Cédula</v>
          </cell>
          <cell r="C112" t="str">
            <v>Paola Andrea</v>
          </cell>
          <cell r="D112" t="str">
            <v>García Martinez</v>
          </cell>
          <cell r="E112" t="str">
            <v>paolichen0482@gmail.com</v>
          </cell>
          <cell r="F112" t="str">
            <v>3209499251</v>
          </cell>
          <cell r="G112">
            <v>18</v>
          </cell>
          <cell r="H112" t="str">
            <v>Mujer</v>
          </cell>
          <cell r="I112" t="str">
            <v>Cali</v>
          </cell>
          <cell r="J112" t="str">
            <v>carrera 7S #61-24</v>
          </cell>
          <cell r="K112" t="str">
            <v>Matrículado</v>
          </cell>
          <cell r="L112" t="str">
            <v>Cali</v>
          </cell>
          <cell r="M112">
            <v>11</v>
          </cell>
          <cell r="N112">
            <v>5</v>
          </cell>
        </row>
        <row r="113">
          <cell r="A113">
            <v>67014312</v>
          </cell>
          <cell r="B113" t="str">
            <v>Cédula</v>
          </cell>
          <cell r="C113" t="str">
            <v>Paola</v>
          </cell>
          <cell r="D113" t="str">
            <v>Figueroa</v>
          </cell>
          <cell r="E113" t="str">
            <v>pafire2514@gmail.com</v>
          </cell>
          <cell r="F113" t="str">
            <v>3193218824</v>
          </cell>
          <cell r="G113">
            <v>45</v>
          </cell>
          <cell r="H113" t="str">
            <v>Mujer</v>
          </cell>
          <cell r="I113" t="str">
            <v>Cali</v>
          </cell>
          <cell r="J113" t="str">
            <v>CL 34A #29B-27</v>
          </cell>
          <cell r="K113" t="str">
            <v>Matrículado</v>
          </cell>
          <cell r="L113" t="str">
            <v>Cali</v>
          </cell>
          <cell r="M113">
            <v>11</v>
          </cell>
          <cell r="N113">
            <v>2</v>
          </cell>
        </row>
        <row r="114">
          <cell r="A114">
            <v>1109541900</v>
          </cell>
          <cell r="B114" t="str">
            <v>Cédula</v>
          </cell>
          <cell r="C114" t="str">
            <v>Pablo</v>
          </cell>
          <cell r="D114" t="str">
            <v>Arias</v>
          </cell>
          <cell r="E114" t="str">
            <v>palejandro2004@gmail.com</v>
          </cell>
          <cell r="F114" t="str">
            <v>3216088533</v>
          </cell>
          <cell r="G114">
            <v>18</v>
          </cell>
          <cell r="H114" t="str">
            <v>Hombre</v>
          </cell>
          <cell r="I114" t="str">
            <v>Cali</v>
          </cell>
          <cell r="J114" t="str">
            <v>41e3 Calle 54d</v>
          </cell>
          <cell r="K114" t="str">
            <v>Matrículado</v>
          </cell>
          <cell r="L114" t="str">
            <v>Cali</v>
          </cell>
          <cell r="M114">
            <v>11</v>
          </cell>
          <cell r="N114">
            <v>1</v>
          </cell>
        </row>
        <row r="115">
          <cell r="A115">
            <v>1144107319</v>
          </cell>
          <cell r="B115" t="str">
            <v>Cédula</v>
          </cell>
          <cell r="C115" t="str">
            <v>Osval</v>
          </cell>
          <cell r="D115" t="str">
            <v>Chicangana</v>
          </cell>
          <cell r="E115" t="str">
            <v>osvalmamian@gmail.com</v>
          </cell>
          <cell r="F115" t="str">
            <v>3117453690</v>
          </cell>
          <cell r="G115">
            <v>24</v>
          </cell>
          <cell r="H115" t="str">
            <v>Hombre</v>
          </cell>
          <cell r="I115" t="str">
            <v>Cali</v>
          </cell>
          <cell r="J115" t="str">
            <v>calle 3A oeste #80a-10 alto napoles</v>
          </cell>
          <cell r="K115" t="str">
            <v>Matrículado</v>
          </cell>
          <cell r="L115" t="str">
            <v>Cali</v>
          </cell>
          <cell r="M115">
            <v>11</v>
          </cell>
          <cell r="N115">
            <v>3</v>
          </cell>
        </row>
        <row r="116">
          <cell r="A116">
            <v>16933704</v>
          </cell>
          <cell r="B116" t="str">
            <v>Cédula</v>
          </cell>
          <cell r="C116" t="str">
            <v>Omar</v>
          </cell>
          <cell r="D116" t="str">
            <v>Jalvin</v>
          </cell>
          <cell r="E116" t="str">
            <v>aionnoia.dapa@gmail.com</v>
          </cell>
          <cell r="F116">
            <v>3135702596</v>
          </cell>
          <cell r="G116">
            <v>41</v>
          </cell>
          <cell r="H116" t="str">
            <v>Hombre</v>
          </cell>
          <cell r="I116" t="str">
            <v>Yumbo</v>
          </cell>
          <cell r="J116" t="str">
            <v>La sonora - Dapa</v>
          </cell>
          <cell r="K116" t="str">
            <v>Matrículado</v>
          </cell>
          <cell r="L116" t="str">
            <v>Sur Occidente</v>
          </cell>
          <cell r="M116">
            <v>11</v>
          </cell>
          <cell r="N116">
            <v>1</v>
          </cell>
        </row>
        <row r="117">
          <cell r="A117">
            <v>57433245</v>
          </cell>
          <cell r="B117" t="str">
            <v>Cédula</v>
          </cell>
          <cell r="C117" t="str">
            <v>Omaira Del Carmen</v>
          </cell>
          <cell r="D117" t="str">
            <v>Bohorquez</v>
          </cell>
          <cell r="E117" t="str">
            <v>ocbohorquez15@gmail.com</v>
          </cell>
          <cell r="F117" t="str">
            <v>3107502255</v>
          </cell>
          <cell r="G117">
            <v>56</v>
          </cell>
          <cell r="H117" t="str">
            <v>Mujer</v>
          </cell>
          <cell r="I117" t="str">
            <v>Cali</v>
          </cell>
          <cell r="J117" t="str">
            <v>cra 24b # 51-04</v>
          </cell>
          <cell r="K117" t="str">
            <v>Matrículado</v>
          </cell>
          <cell r="L117" t="str">
            <v>Cali</v>
          </cell>
          <cell r="M117">
            <v>11</v>
          </cell>
          <cell r="N117">
            <v>3</v>
          </cell>
        </row>
        <row r="118">
          <cell r="A118">
            <v>1127392347</v>
          </cell>
          <cell r="B118" t="str">
            <v>Cédula</v>
          </cell>
          <cell r="C118" t="str">
            <v>Olga Mirisa</v>
          </cell>
          <cell r="D118" t="str">
            <v>Leyton Gutierrez</v>
          </cell>
          <cell r="E118" t="str">
            <v>olga.leyton98@gmail.com</v>
          </cell>
          <cell r="F118">
            <v>3126247439</v>
          </cell>
          <cell r="G118">
            <v>25</v>
          </cell>
          <cell r="H118" t="str">
            <v>Mujer</v>
          </cell>
          <cell r="I118" t="str">
            <v>Palmira</v>
          </cell>
          <cell r="J118" t="str">
            <v>Calle 47 a 30 26</v>
          </cell>
          <cell r="K118" t="str">
            <v>Matrículado</v>
          </cell>
          <cell r="L118" t="str">
            <v>Suroriente</v>
          </cell>
          <cell r="M118">
            <v>11</v>
          </cell>
          <cell r="N118">
            <v>1</v>
          </cell>
        </row>
        <row r="119">
          <cell r="A119">
            <v>1130636895</v>
          </cell>
          <cell r="B119" t="str">
            <v>Cédula</v>
          </cell>
          <cell r="C119" t="str">
            <v>Olga</v>
          </cell>
          <cell r="D119" t="str">
            <v>Moscoso</v>
          </cell>
          <cell r="E119" t="str">
            <v>olgalumoscoso@hotmail.com</v>
          </cell>
          <cell r="F119" t="str">
            <v>318 3106081</v>
          </cell>
          <cell r="G119">
            <v>36</v>
          </cell>
          <cell r="H119" t="str">
            <v>Mujer</v>
          </cell>
          <cell r="I119" t="str">
            <v>Cali</v>
          </cell>
          <cell r="J119" t="str">
            <v>Km 11 via al mar vereda el palomar</v>
          </cell>
          <cell r="K119" t="str">
            <v>Matrículado</v>
          </cell>
          <cell r="L119" t="str">
            <v>Sur Occidente</v>
          </cell>
          <cell r="M119">
            <v>11</v>
          </cell>
          <cell r="N119">
            <v>1</v>
          </cell>
        </row>
        <row r="120">
          <cell r="A120">
            <v>29347566</v>
          </cell>
          <cell r="B120" t="str">
            <v>Cédula</v>
          </cell>
          <cell r="C120" t="str">
            <v>Olga</v>
          </cell>
          <cell r="D120" t="str">
            <v>Tusarma</v>
          </cell>
          <cell r="E120" t="str">
            <v>tusarma78@gmail.com</v>
          </cell>
          <cell r="F120" t="str">
            <v>3013309660</v>
          </cell>
          <cell r="G120">
            <v>39</v>
          </cell>
          <cell r="H120" t="str">
            <v>Mujer</v>
          </cell>
          <cell r="I120" t="str">
            <v>Candelaria</v>
          </cell>
          <cell r="J120" t="str">
            <v>calle 4 8-08</v>
          </cell>
          <cell r="K120" t="str">
            <v>Matrículado</v>
          </cell>
          <cell r="L120" t="str">
            <v>Sur Oriente</v>
          </cell>
          <cell r="M120">
            <v>11</v>
          </cell>
          <cell r="N120">
            <v>1</v>
          </cell>
        </row>
        <row r="121">
          <cell r="A121">
            <v>31420084</v>
          </cell>
          <cell r="B121" t="str">
            <v>Cédula</v>
          </cell>
          <cell r="C121" t="str">
            <v>Olga</v>
          </cell>
          <cell r="D121" t="str">
            <v>Buitrago</v>
          </cell>
          <cell r="E121" t="str">
            <v>luciabuitrago73@gmail.com</v>
          </cell>
          <cell r="F121" t="str">
            <v>3153344958</v>
          </cell>
          <cell r="G121">
            <v>50</v>
          </cell>
          <cell r="H121" t="str">
            <v>Mujer</v>
          </cell>
          <cell r="I121" t="str">
            <v>Cartago</v>
          </cell>
          <cell r="K121" t="str">
            <v>Matrículado</v>
          </cell>
          <cell r="L121" t="str">
            <v>Norte</v>
          </cell>
          <cell r="M121">
            <v>11</v>
          </cell>
          <cell r="N121">
            <v>2</v>
          </cell>
        </row>
        <row r="122">
          <cell r="A122">
            <v>29818234</v>
          </cell>
          <cell r="B122" t="str">
            <v>Cédula</v>
          </cell>
          <cell r="C122" t="str">
            <v>Olga</v>
          </cell>
          <cell r="D122" t="str">
            <v>Peñalosa</v>
          </cell>
          <cell r="E122" t="str">
            <v>olga.lucia1973@hotmail.com</v>
          </cell>
          <cell r="F122" t="str">
            <v>3225874727</v>
          </cell>
          <cell r="G122">
            <v>50</v>
          </cell>
          <cell r="H122" t="str">
            <v>Mujer</v>
          </cell>
          <cell r="I122" t="str">
            <v>Cali</v>
          </cell>
          <cell r="J122" t="str">
            <v>Kra45a56e30</v>
          </cell>
          <cell r="K122" t="str">
            <v>Matrículado</v>
          </cell>
          <cell r="L122" t="str">
            <v>Cali</v>
          </cell>
          <cell r="M122">
            <v>11</v>
          </cell>
          <cell r="N122">
            <v>3</v>
          </cell>
        </row>
        <row r="123">
          <cell r="A123">
            <v>29228501</v>
          </cell>
          <cell r="B123" t="str">
            <v>Cédula</v>
          </cell>
          <cell r="C123" t="str">
            <v>Olga</v>
          </cell>
          <cell r="D123" t="str">
            <v>Borja</v>
          </cell>
          <cell r="E123" t="str">
            <v>olgaborja1981@gmail.com</v>
          </cell>
          <cell r="F123" t="str">
            <v>3177128063</v>
          </cell>
          <cell r="G123">
            <v>42</v>
          </cell>
          <cell r="H123" t="str">
            <v>Mujer</v>
          </cell>
          <cell r="I123" t="str">
            <v>Cali</v>
          </cell>
          <cell r="J123" t="str">
            <v>Cra 46 e # 46 i 64</v>
          </cell>
          <cell r="K123" t="str">
            <v>Matrículado</v>
          </cell>
          <cell r="L123" t="str">
            <v>Cali</v>
          </cell>
          <cell r="M123">
            <v>11</v>
          </cell>
          <cell r="N123">
            <v>2</v>
          </cell>
        </row>
        <row r="124">
          <cell r="A124">
            <v>16595259</v>
          </cell>
          <cell r="B124" t="str">
            <v>Cédula</v>
          </cell>
          <cell r="C124" t="str">
            <v>Octavio</v>
          </cell>
          <cell r="D124" t="str">
            <v>Padilla</v>
          </cell>
          <cell r="E124" t="str">
            <v>padillaoctavio1911@gmail.com</v>
          </cell>
          <cell r="F124" t="str">
            <v>3104020387</v>
          </cell>
          <cell r="G124">
            <v>67</v>
          </cell>
          <cell r="H124" t="str">
            <v>Hombre</v>
          </cell>
          <cell r="I124" t="str">
            <v>Roldanillo</v>
          </cell>
          <cell r="J124" t="str">
            <v>Carrera 6 No 10-57</v>
          </cell>
          <cell r="K124" t="str">
            <v>Matrículado</v>
          </cell>
          <cell r="L124" t="str">
            <v>BRUT</v>
          </cell>
          <cell r="M124">
            <v>11</v>
          </cell>
          <cell r="N124">
            <v>3</v>
          </cell>
        </row>
        <row r="125">
          <cell r="A125">
            <v>66705340</v>
          </cell>
          <cell r="B125" t="str">
            <v>Cédula</v>
          </cell>
          <cell r="C125" t="str">
            <v>Nubia Himelda</v>
          </cell>
          <cell r="D125" t="str">
            <v>Chamorro Riascos</v>
          </cell>
          <cell r="E125" t="str">
            <v>nubiachamorroriascos@gmail.com</v>
          </cell>
          <cell r="F125" t="str">
            <v>3022382192</v>
          </cell>
          <cell r="G125">
            <v>55</v>
          </cell>
          <cell r="H125" t="str">
            <v>Mujer</v>
          </cell>
          <cell r="I125" t="str">
            <v>Cali</v>
          </cell>
          <cell r="J125" t="str">
            <v>Calle 101 A #23B26</v>
          </cell>
          <cell r="K125" t="str">
            <v>Matrículado</v>
          </cell>
          <cell r="L125" t="str">
            <v>Cali</v>
          </cell>
          <cell r="M125">
            <v>11</v>
          </cell>
          <cell r="N125">
            <v>2</v>
          </cell>
        </row>
        <row r="126">
          <cell r="A126">
            <v>31531289</v>
          </cell>
          <cell r="B126" t="str">
            <v>Cédula</v>
          </cell>
          <cell r="C126" t="str">
            <v>Norma</v>
          </cell>
          <cell r="D126" t="str">
            <v>Vanegas</v>
          </cell>
          <cell r="E126" t="str">
            <v>normacp2150@gmail.com</v>
          </cell>
          <cell r="F126" t="str">
            <v>3012282084</v>
          </cell>
          <cell r="G126">
            <v>52</v>
          </cell>
          <cell r="H126" t="str">
            <v>Mujer</v>
          </cell>
          <cell r="I126" t="str">
            <v>Cali</v>
          </cell>
          <cell r="J126" t="str">
            <v>Calle 23 no. 32 a 65</v>
          </cell>
          <cell r="K126" t="str">
            <v>Matrículado</v>
          </cell>
          <cell r="L126" t="str">
            <v>Cali</v>
          </cell>
          <cell r="M126">
            <v>11</v>
          </cell>
          <cell r="N126">
            <v>1</v>
          </cell>
        </row>
        <row r="127">
          <cell r="A127">
            <v>1143858637</v>
          </cell>
          <cell r="B127" t="str">
            <v>Cédula</v>
          </cell>
          <cell r="C127" t="str">
            <v>Norha</v>
          </cell>
          <cell r="D127" t="str">
            <v>Acalo</v>
          </cell>
          <cell r="E127" t="str">
            <v>noraweliza@gmail.com</v>
          </cell>
          <cell r="F127">
            <v>3028275578</v>
          </cell>
          <cell r="G127">
            <v>28</v>
          </cell>
          <cell r="H127" t="str">
            <v>Mujer</v>
          </cell>
          <cell r="I127" t="str">
            <v>Cali</v>
          </cell>
          <cell r="J127" t="str">
            <v>kilometro 4 via rio claro - Jamundi</v>
          </cell>
          <cell r="K127" t="str">
            <v>Matrículado</v>
          </cell>
          <cell r="L127" t="str">
            <v>Sur Occidente</v>
          </cell>
          <cell r="M127">
            <v>11</v>
          </cell>
          <cell r="N127">
            <v>2</v>
          </cell>
        </row>
        <row r="128">
          <cell r="A128">
            <v>1233694343</v>
          </cell>
          <cell r="B128" t="str">
            <v>Cédula</v>
          </cell>
          <cell r="C128" t="str">
            <v>Norby</v>
          </cell>
          <cell r="D128" t="str">
            <v>Delgado</v>
          </cell>
          <cell r="E128" t="str">
            <v>norby.alejandra.123@gmail.com</v>
          </cell>
          <cell r="F128" t="str">
            <v>3233211809</v>
          </cell>
          <cell r="G128">
            <v>24</v>
          </cell>
          <cell r="H128" t="str">
            <v>Mujer</v>
          </cell>
          <cell r="I128" t="str">
            <v>Cali</v>
          </cell>
          <cell r="J128" t="str">
            <v>Avenida 2B 2# 74N - 35</v>
          </cell>
          <cell r="K128" t="str">
            <v>Matrículado</v>
          </cell>
          <cell r="L128" t="str">
            <v>Cali</v>
          </cell>
          <cell r="M128">
            <v>11</v>
          </cell>
          <cell r="N128">
            <v>1</v>
          </cell>
        </row>
        <row r="129">
          <cell r="A129">
            <v>16536025</v>
          </cell>
          <cell r="B129" t="str">
            <v>Cédula</v>
          </cell>
          <cell r="C129" t="str">
            <v>Norbey</v>
          </cell>
          <cell r="D129" t="str">
            <v>Imbachi Gómez</v>
          </cell>
          <cell r="E129" t="str">
            <v>nor09bey@hotmail.com</v>
          </cell>
          <cell r="F129" t="str">
            <v>3215194963</v>
          </cell>
          <cell r="G129">
            <v>43</v>
          </cell>
          <cell r="H129" t="str">
            <v>Hombre</v>
          </cell>
          <cell r="I129" t="str">
            <v>Cali</v>
          </cell>
          <cell r="J129" t="str">
            <v>Dg 51 # 10-04</v>
          </cell>
          <cell r="K129" t="str">
            <v>Matrículado</v>
          </cell>
          <cell r="L129" t="str">
            <v>Cali</v>
          </cell>
          <cell r="M129">
            <v>11</v>
          </cell>
          <cell r="N129">
            <v>2</v>
          </cell>
        </row>
        <row r="130">
          <cell r="A130">
            <v>1114736665</v>
          </cell>
          <cell r="B130" t="str">
            <v>Cédula</v>
          </cell>
          <cell r="C130" t="str">
            <v>Nora</v>
          </cell>
          <cell r="D130" t="str">
            <v>Prado</v>
          </cell>
          <cell r="E130" t="str">
            <v>pradonora22@gmail.com</v>
          </cell>
          <cell r="F130">
            <v>3185448506</v>
          </cell>
          <cell r="G130">
            <v>24</v>
          </cell>
          <cell r="H130" t="str">
            <v>Mujer</v>
          </cell>
          <cell r="I130" t="str">
            <v>Dagua</v>
          </cell>
          <cell r="J130" t="str">
            <v>Cra 20 #14 25</v>
          </cell>
          <cell r="K130" t="str">
            <v>Matrículado</v>
          </cell>
          <cell r="L130" t="str">
            <v>Pacifico Este</v>
          </cell>
          <cell r="M130">
            <v>11</v>
          </cell>
          <cell r="N130">
            <v>2</v>
          </cell>
        </row>
        <row r="131">
          <cell r="A131">
            <v>38550082</v>
          </cell>
          <cell r="B131" t="str">
            <v>Cédula</v>
          </cell>
          <cell r="C131" t="str">
            <v>Nora</v>
          </cell>
          <cell r="D131" t="str">
            <v>Ospina</v>
          </cell>
          <cell r="E131" t="str">
            <v>norass23@hotmail.com</v>
          </cell>
          <cell r="F131" t="str">
            <v>3185818910</v>
          </cell>
          <cell r="G131">
            <v>43</v>
          </cell>
          <cell r="H131" t="str">
            <v>Mujer</v>
          </cell>
          <cell r="I131" t="str">
            <v>Cali</v>
          </cell>
          <cell r="J131" t="str">
            <v>cra 48 38 a 79</v>
          </cell>
          <cell r="K131" t="str">
            <v>Matrículado</v>
          </cell>
          <cell r="L131" t="str">
            <v>Cali</v>
          </cell>
          <cell r="M131">
            <v>11</v>
          </cell>
          <cell r="N131">
            <v>2</v>
          </cell>
        </row>
        <row r="132">
          <cell r="A132">
            <v>1144085521</v>
          </cell>
          <cell r="B132" t="str">
            <v>Cédula</v>
          </cell>
          <cell r="C132" t="str">
            <v>Niver</v>
          </cell>
          <cell r="D132" t="str">
            <v>Leon</v>
          </cell>
          <cell r="E132" t="str">
            <v>niverleon@hotmail.com</v>
          </cell>
          <cell r="F132" t="str">
            <v>3225749141 - Wp 3147297777</v>
          </cell>
          <cell r="G132">
            <v>27</v>
          </cell>
          <cell r="H132" t="str">
            <v>Hombre</v>
          </cell>
          <cell r="I132" t="str">
            <v>Jamundí</v>
          </cell>
          <cell r="J132" t="str">
            <v>Vereda el chontaduro sector 2 casa 102</v>
          </cell>
          <cell r="K132" t="str">
            <v>Matrículado</v>
          </cell>
          <cell r="L132" t="str">
            <v>Suroccidente</v>
          </cell>
          <cell r="M132">
            <v>11</v>
          </cell>
          <cell r="N132">
            <v>2</v>
          </cell>
        </row>
        <row r="133">
          <cell r="A133">
            <v>66905038</v>
          </cell>
          <cell r="B133" t="str">
            <v>Cédula</v>
          </cell>
          <cell r="C133" t="str">
            <v>Nilse</v>
          </cell>
          <cell r="D133" t="str">
            <v>Toro</v>
          </cell>
          <cell r="E133" t="str">
            <v>nilsetoromarin@gmail.com</v>
          </cell>
          <cell r="F133" t="str">
            <v>3227057135</v>
          </cell>
          <cell r="G133">
            <v>49</v>
          </cell>
          <cell r="H133" t="str">
            <v>Mujer</v>
          </cell>
          <cell r="I133" t="str">
            <v>Cali</v>
          </cell>
          <cell r="J133" t="str">
            <v>Carrera 14 13a56 barrio san pascual</v>
          </cell>
          <cell r="K133" t="str">
            <v>Matrículado</v>
          </cell>
          <cell r="L133" t="str">
            <v>Cali</v>
          </cell>
          <cell r="M133">
            <v>11</v>
          </cell>
          <cell r="N133">
            <v>3</v>
          </cell>
        </row>
        <row r="134">
          <cell r="A134">
            <v>1023364519</v>
          </cell>
          <cell r="B134" t="str">
            <v>Cédula</v>
          </cell>
          <cell r="C134" t="str">
            <v>Nikol Giovanna</v>
          </cell>
          <cell r="D134" t="str">
            <v>Barberi Valencia</v>
          </cell>
          <cell r="E134" t="str">
            <v>nikolgbarberi@gmail.com</v>
          </cell>
          <cell r="F134" t="str">
            <v>3015825319</v>
          </cell>
          <cell r="G134">
            <v>19</v>
          </cell>
          <cell r="H134" t="str">
            <v>Mujer</v>
          </cell>
          <cell r="I134" t="str">
            <v>Palmira</v>
          </cell>
          <cell r="J134" t="str">
            <v>Calle 5 #24a 59</v>
          </cell>
          <cell r="K134" t="str">
            <v>Matrículado</v>
          </cell>
          <cell r="L134" t="str">
            <v>Sur Oriente</v>
          </cell>
          <cell r="M134">
            <v>11</v>
          </cell>
          <cell r="N134">
            <v>2</v>
          </cell>
        </row>
        <row r="135">
          <cell r="A135">
            <v>1193095998</v>
          </cell>
          <cell r="B135" t="str">
            <v>Cédula</v>
          </cell>
          <cell r="C135" t="str">
            <v>Nicole</v>
          </cell>
          <cell r="D135" t="str">
            <v>Guaranguay</v>
          </cell>
          <cell r="E135" t="str">
            <v>nicoledayanagr@gmail.com</v>
          </cell>
          <cell r="F135" t="str">
            <v>3165727558</v>
          </cell>
          <cell r="G135">
            <v>22</v>
          </cell>
          <cell r="H135" t="str">
            <v>Mujer</v>
          </cell>
          <cell r="I135" t="str">
            <v>Cali</v>
          </cell>
          <cell r="J135" t="str">
            <v>Cra 85 #26-39</v>
          </cell>
          <cell r="K135" t="str">
            <v>Matrículado</v>
          </cell>
          <cell r="L135" t="str">
            <v>Cali</v>
          </cell>
          <cell r="M135">
            <v>11</v>
          </cell>
          <cell r="N135">
            <v>3</v>
          </cell>
        </row>
        <row r="136">
          <cell r="A136">
            <v>1111660557</v>
          </cell>
          <cell r="B136" t="str">
            <v>Cédula</v>
          </cell>
          <cell r="C136" t="str">
            <v>Nicol</v>
          </cell>
          <cell r="D136" t="str">
            <v>Caicedo</v>
          </cell>
          <cell r="E136" t="str">
            <v>caicedonicol892@gmail.com</v>
          </cell>
          <cell r="F136" t="str">
            <v>3217650129</v>
          </cell>
          <cell r="G136">
            <v>19</v>
          </cell>
          <cell r="H136" t="str">
            <v>Mujer</v>
          </cell>
          <cell r="I136" t="str">
            <v>Cali</v>
          </cell>
          <cell r="J136" t="str">
            <v>calle 122 #28g3 28</v>
          </cell>
          <cell r="K136" t="str">
            <v>Matrículado</v>
          </cell>
          <cell r="L136" t="str">
            <v>Cali</v>
          </cell>
          <cell r="M136">
            <v>11</v>
          </cell>
          <cell r="N136">
            <v>2</v>
          </cell>
        </row>
        <row r="137">
          <cell r="A137">
            <v>1143985126</v>
          </cell>
          <cell r="B137" t="str">
            <v>Cédula</v>
          </cell>
          <cell r="C137" t="str">
            <v>Nestor</v>
          </cell>
          <cell r="D137" t="str">
            <v>Linares</v>
          </cell>
          <cell r="E137" t="str">
            <v>nestorlinares525@gmail.com</v>
          </cell>
          <cell r="F137" t="str">
            <v>3206743161</v>
          </cell>
          <cell r="G137">
            <v>27</v>
          </cell>
          <cell r="H137" t="str">
            <v>Hombre</v>
          </cell>
          <cell r="I137" t="str">
            <v>Cali</v>
          </cell>
          <cell r="J137" t="str">
            <v>Carrera 40 # 52-20</v>
          </cell>
          <cell r="K137" t="str">
            <v>Matrículado</v>
          </cell>
          <cell r="L137" t="str">
            <v>Cali</v>
          </cell>
          <cell r="M137">
            <v>11</v>
          </cell>
          <cell r="N137">
            <v>1</v>
          </cell>
        </row>
        <row r="138">
          <cell r="A138">
            <v>1151961523</v>
          </cell>
          <cell r="B138" t="str">
            <v>Cédula</v>
          </cell>
          <cell r="C138" t="str">
            <v>Nestor</v>
          </cell>
          <cell r="D138" t="str">
            <v>Chala</v>
          </cell>
          <cell r="E138" t="str">
            <v>nestorjosechala@gmail.com</v>
          </cell>
          <cell r="F138" t="str">
            <v>3158125277</v>
          </cell>
          <cell r="G138">
            <v>26</v>
          </cell>
          <cell r="H138" t="str">
            <v>Hombre</v>
          </cell>
          <cell r="I138" t="str">
            <v>Cali</v>
          </cell>
          <cell r="J138" t="str">
            <v>Calle 94 a # 25-43</v>
          </cell>
          <cell r="K138" t="str">
            <v>Matrículado</v>
          </cell>
          <cell r="L138" t="str">
            <v>Cali</v>
          </cell>
          <cell r="M138">
            <v>11</v>
          </cell>
          <cell r="N138">
            <v>1</v>
          </cell>
        </row>
        <row r="139">
          <cell r="A139">
            <v>14799453</v>
          </cell>
          <cell r="B139" t="str">
            <v>Cédula</v>
          </cell>
          <cell r="C139" t="str">
            <v>Nelson</v>
          </cell>
          <cell r="D139" t="str">
            <v>Vargas</v>
          </cell>
          <cell r="E139" t="str">
            <v>nelsonvargas406@gmail.com</v>
          </cell>
          <cell r="F139" t="str">
            <v>3186124241</v>
          </cell>
          <cell r="G139">
            <v>40</v>
          </cell>
          <cell r="H139" t="str">
            <v>Hombre</v>
          </cell>
          <cell r="I139" t="str">
            <v>Yotoco</v>
          </cell>
          <cell r="J139" t="str">
            <v>corregimiento de san antonio de piedras</v>
          </cell>
          <cell r="K139" t="str">
            <v>Matrículado</v>
          </cell>
          <cell r="L139" t="str">
            <v>Centro SUR</v>
          </cell>
          <cell r="M139">
            <v>11</v>
          </cell>
          <cell r="N139">
            <v>3</v>
          </cell>
        </row>
        <row r="140">
          <cell r="A140">
            <v>94498968</v>
          </cell>
          <cell r="B140" t="str">
            <v>Cédula</v>
          </cell>
          <cell r="C140" t="str">
            <v>Nelson</v>
          </cell>
          <cell r="D140" t="str">
            <v>Rosero</v>
          </cell>
          <cell r="E140" t="str">
            <v>coordinadorhuv4511@gmail.com</v>
          </cell>
          <cell r="F140" t="str">
            <v>3167972294</v>
          </cell>
          <cell r="G140">
            <v>46</v>
          </cell>
          <cell r="H140" t="str">
            <v>Hombre</v>
          </cell>
          <cell r="I140" t="str">
            <v>Cali</v>
          </cell>
          <cell r="J140" t="str">
            <v>Avenida 5a oeste #30-169 barrio terron colorado sector la legua</v>
          </cell>
          <cell r="K140" t="str">
            <v>Matrículado</v>
          </cell>
          <cell r="L140" t="str">
            <v>Cali</v>
          </cell>
          <cell r="M140">
            <v>11</v>
          </cell>
          <cell r="N140">
            <v>2</v>
          </cell>
        </row>
        <row r="141">
          <cell r="A141">
            <v>71690441</v>
          </cell>
          <cell r="B141" t="str">
            <v>Cédula</v>
          </cell>
          <cell r="C141" t="str">
            <v>Nelson</v>
          </cell>
          <cell r="D141" t="str">
            <v>Palacios</v>
          </cell>
          <cell r="E141" t="str">
            <v>nelsoneveliopalaciossanchez@gmail.com</v>
          </cell>
          <cell r="F141" t="str">
            <v>3147187315</v>
          </cell>
          <cell r="G141">
            <v>56</v>
          </cell>
          <cell r="H141" t="str">
            <v>Hombre</v>
          </cell>
          <cell r="I141" t="str">
            <v>Cali</v>
          </cell>
          <cell r="J141" t="str">
            <v>Calle 8 #12-37</v>
          </cell>
          <cell r="K141" t="str">
            <v>Matrículado</v>
          </cell>
          <cell r="L141" t="str">
            <v>Cali</v>
          </cell>
          <cell r="M141">
            <v>11</v>
          </cell>
          <cell r="N141">
            <v>1</v>
          </cell>
        </row>
        <row r="142">
          <cell r="A142">
            <v>1130659926</v>
          </cell>
          <cell r="B142" t="str">
            <v>Cédula</v>
          </cell>
          <cell r="C142" t="str">
            <v>Nelly</v>
          </cell>
          <cell r="D142" t="str">
            <v>Valencia</v>
          </cell>
          <cell r="E142" t="str">
            <v>tato.tatiana95@hotmail.com</v>
          </cell>
          <cell r="F142" t="str">
            <v>3206744129</v>
          </cell>
          <cell r="G142">
            <v>35</v>
          </cell>
          <cell r="H142" t="str">
            <v>Mujer</v>
          </cell>
          <cell r="I142" t="str">
            <v>Cali</v>
          </cell>
          <cell r="J142" t="str">
            <v>Cra 26 i #115 51</v>
          </cell>
          <cell r="K142" t="str">
            <v>Matrículado</v>
          </cell>
          <cell r="L142" t="str">
            <v>Cali</v>
          </cell>
          <cell r="M142">
            <v>11</v>
          </cell>
          <cell r="N142">
            <v>2</v>
          </cell>
        </row>
        <row r="143">
          <cell r="A143">
            <v>1151951294</v>
          </cell>
          <cell r="B143" t="str">
            <v>Cédula</v>
          </cell>
          <cell r="C143" t="str">
            <v>Nelcy</v>
          </cell>
          <cell r="D143" t="str">
            <v>Sánchez</v>
          </cell>
          <cell r="E143" t="str">
            <v>sanchezolaveviviana@gmail.com</v>
          </cell>
          <cell r="F143" t="str">
            <v>+573175638530</v>
          </cell>
          <cell r="G143">
            <v>30</v>
          </cell>
          <cell r="H143" t="str">
            <v>Mujer</v>
          </cell>
          <cell r="I143" t="str">
            <v>Cali</v>
          </cell>
          <cell r="J143" t="str">
            <v>Avenida 9 oeste 24 a35</v>
          </cell>
          <cell r="K143" t="str">
            <v>Matrículado</v>
          </cell>
          <cell r="L143" t="str">
            <v>Cali</v>
          </cell>
          <cell r="M143">
            <v>11</v>
          </cell>
          <cell r="N143">
            <v>3</v>
          </cell>
        </row>
        <row r="144">
          <cell r="A144">
            <v>31575237</v>
          </cell>
          <cell r="B144" t="str">
            <v>Cédula</v>
          </cell>
          <cell r="C144" t="str">
            <v>Nazly</v>
          </cell>
          <cell r="D144" t="str">
            <v>Garay</v>
          </cell>
          <cell r="E144" t="str">
            <v>garaynazly@gmail.com</v>
          </cell>
          <cell r="F144" t="str">
            <v>3014801943</v>
          </cell>
          <cell r="G144">
            <v>42</v>
          </cell>
          <cell r="H144" t="str">
            <v>Mujer</v>
          </cell>
          <cell r="I144" t="str">
            <v>Cali</v>
          </cell>
          <cell r="J144" t="str">
            <v>Carrera 84B #37-17</v>
          </cell>
          <cell r="K144" t="str">
            <v>Matrículado</v>
          </cell>
          <cell r="L144" t="str">
            <v>Cali</v>
          </cell>
          <cell r="M144">
            <v>11</v>
          </cell>
          <cell r="N144">
            <v>2</v>
          </cell>
        </row>
        <row r="145">
          <cell r="A145">
            <v>1093216135</v>
          </cell>
          <cell r="B145" t="str">
            <v>Cédula</v>
          </cell>
          <cell r="C145" t="str">
            <v>Nathaly</v>
          </cell>
          <cell r="D145" t="str">
            <v>Ospina</v>
          </cell>
          <cell r="E145" t="str">
            <v>herreraisabella27@gmail.com</v>
          </cell>
          <cell r="F145" t="str">
            <v>3217680055</v>
          </cell>
          <cell r="G145">
            <v>35</v>
          </cell>
          <cell r="H145" t="str">
            <v>Mujer</v>
          </cell>
          <cell r="I145" t="str">
            <v>Cali</v>
          </cell>
          <cell r="J145" t="str">
            <v>Calle 60A # 119-140</v>
          </cell>
          <cell r="K145" t="str">
            <v>Matrículado</v>
          </cell>
          <cell r="L145" t="str">
            <v>Cali</v>
          </cell>
          <cell r="M145">
            <v>11</v>
          </cell>
          <cell r="N145">
            <v>1</v>
          </cell>
        </row>
        <row r="146">
          <cell r="A146">
            <v>1234188009</v>
          </cell>
          <cell r="B146" t="str">
            <v>Cédula</v>
          </cell>
          <cell r="C146" t="str">
            <v>Nathalin Yomara</v>
          </cell>
          <cell r="D146" t="str">
            <v>Zapata</v>
          </cell>
          <cell r="E146" t="str">
            <v>nathalin294@gmail.com</v>
          </cell>
          <cell r="F146">
            <v>3147366950</v>
          </cell>
          <cell r="G146">
            <v>26</v>
          </cell>
          <cell r="H146" t="str">
            <v>Mujer</v>
          </cell>
          <cell r="I146" t="str">
            <v>Cali</v>
          </cell>
          <cell r="J146" t="str">
            <v>Cra41b#49-32</v>
          </cell>
          <cell r="K146" t="str">
            <v>Matrículado</v>
          </cell>
          <cell r="L146" t="str">
            <v>Cali</v>
          </cell>
          <cell r="M146">
            <v>11</v>
          </cell>
          <cell r="N146">
            <v>2</v>
          </cell>
        </row>
        <row r="147">
          <cell r="A147">
            <v>1144097383</v>
          </cell>
          <cell r="B147" t="str">
            <v>Cédula</v>
          </cell>
          <cell r="C147" t="str">
            <v>Nathalie</v>
          </cell>
          <cell r="D147" t="str">
            <v>Rodriguez</v>
          </cell>
          <cell r="E147" t="str">
            <v>nathanaelrm7@gmail.com</v>
          </cell>
          <cell r="F147" t="str">
            <v>3238149048</v>
          </cell>
          <cell r="G147">
            <v>26</v>
          </cell>
          <cell r="H147" t="str">
            <v>Mujer</v>
          </cell>
          <cell r="I147" t="str">
            <v>Cali</v>
          </cell>
          <cell r="J147" t="str">
            <v>CRA 1B2 #72-14</v>
          </cell>
          <cell r="K147" t="str">
            <v>Matrículado</v>
          </cell>
          <cell r="L147" t="str">
            <v>Cali</v>
          </cell>
          <cell r="M147">
            <v>11</v>
          </cell>
          <cell r="N147">
            <v>2</v>
          </cell>
        </row>
        <row r="148">
          <cell r="A148">
            <v>1007795933</v>
          </cell>
          <cell r="B148" t="str">
            <v>Cédula</v>
          </cell>
          <cell r="C148" t="str">
            <v>Nataly</v>
          </cell>
          <cell r="D148" t="str">
            <v>Mosquera</v>
          </cell>
          <cell r="E148" t="str">
            <v>nathalyhurtado313@gmail.com</v>
          </cell>
          <cell r="F148" t="str">
            <v>3152275256</v>
          </cell>
          <cell r="G148">
            <v>22</v>
          </cell>
          <cell r="H148" t="str">
            <v>Mujer</v>
          </cell>
          <cell r="I148" t="str">
            <v>Buenaventura</v>
          </cell>
          <cell r="J148" t="str">
            <v>Buenaventura naya, san jose</v>
          </cell>
          <cell r="K148" t="str">
            <v>Matrículado</v>
          </cell>
          <cell r="L148" t="str">
            <v>Pacifico Oeste</v>
          </cell>
          <cell r="M148">
            <v>11</v>
          </cell>
          <cell r="N148">
            <v>2</v>
          </cell>
        </row>
        <row r="149">
          <cell r="A149">
            <v>1144106184</v>
          </cell>
          <cell r="B149" t="str">
            <v>Cédula</v>
          </cell>
          <cell r="C149" t="str">
            <v>Natalia</v>
          </cell>
          <cell r="D149" t="str">
            <v>Ramirez</v>
          </cell>
          <cell r="E149" t="str">
            <v>nataliaramirezalzate15@gmail.com</v>
          </cell>
          <cell r="F149" t="str">
            <v>3245250773</v>
          </cell>
          <cell r="G149">
            <v>24</v>
          </cell>
          <cell r="H149" t="str">
            <v>Mujer</v>
          </cell>
          <cell r="I149" t="str">
            <v>Cali</v>
          </cell>
          <cell r="J149" t="str">
            <v>cra 93 1a 26 oeste</v>
          </cell>
          <cell r="K149" t="str">
            <v>Matrículado</v>
          </cell>
          <cell r="L149" t="str">
            <v>Cali</v>
          </cell>
          <cell r="M149">
            <v>11</v>
          </cell>
          <cell r="N149">
            <v>2</v>
          </cell>
        </row>
        <row r="150">
          <cell r="A150">
            <v>1006365723</v>
          </cell>
          <cell r="B150" t="str">
            <v>Cédula</v>
          </cell>
          <cell r="C150" t="str">
            <v>Natalia</v>
          </cell>
          <cell r="D150" t="str">
            <v>González</v>
          </cell>
          <cell r="E150" t="str">
            <v>nathaliagonzalez0225@gmail.com</v>
          </cell>
          <cell r="F150">
            <v>3128728663</v>
          </cell>
          <cell r="G150">
            <v>22</v>
          </cell>
          <cell r="H150" t="str">
            <v>Mujer</v>
          </cell>
          <cell r="I150" t="str">
            <v>Jamundí</v>
          </cell>
          <cell r="J150" t="str">
            <v>Villa paz</v>
          </cell>
          <cell r="K150" t="str">
            <v>Matrículado</v>
          </cell>
          <cell r="L150" t="str">
            <v>Suroccidente</v>
          </cell>
          <cell r="M150">
            <v>11</v>
          </cell>
          <cell r="N150">
            <v>2</v>
          </cell>
        </row>
        <row r="151">
          <cell r="A151">
            <v>1087748497</v>
          </cell>
          <cell r="B151" t="str">
            <v>Cédula</v>
          </cell>
          <cell r="C151" t="str">
            <v>Natalia</v>
          </cell>
          <cell r="D151" t="str">
            <v>Melendez Melendez</v>
          </cell>
          <cell r="E151" t="str">
            <v>natamelendez15@gmail.com</v>
          </cell>
          <cell r="F151">
            <v>3167031416</v>
          </cell>
          <cell r="G151">
            <v>19</v>
          </cell>
          <cell r="H151" t="str">
            <v>Mujer</v>
          </cell>
          <cell r="I151" t="str">
            <v>Palmira</v>
          </cell>
          <cell r="J151" t="str">
            <v>calle 5 #2-78 amaime</v>
          </cell>
          <cell r="K151" t="str">
            <v>Matrículado</v>
          </cell>
          <cell r="L151" t="str">
            <v>Suroriente</v>
          </cell>
          <cell r="M151">
            <v>11</v>
          </cell>
          <cell r="N151">
            <v>2</v>
          </cell>
        </row>
        <row r="152">
          <cell r="A152">
            <v>29110332</v>
          </cell>
          <cell r="B152" t="str">
            <v>Cédula</v>
          </cell>
          <cell r="C152" t="str">
            <v>Natali</v>
          </cell>
          <cell r="D152" t="str">
            <v>Cerón</v>
          </cell>
          <cell r="E152" t="str">
            <v>naty79cp@gmail.com</v>
          </cell>
          <cell r="F152" t="str">
            <v>3128100426</v>
          </cell>
          <cell r="G152">
            <v>44</v>
          </cell>
          <cell r="H152" t="str">
            <v>Mujer</v>
          </cell>
          <cell r="I152" t="str">
            <v>Cali</v>
          </cell>
          <cell r="J152" t="str">
            <v>Calle 1a oeste 47-17</v>
          </cell>
          <cell r="K152" t="str">
            <v>Matrículado</v>
          </cell>
          <cell r="L152" t="str">
            <v>Cali</v>
          </cell>
          <cell r="M152">
            <v>11</v>
          </cell>
          <cell r="N152">
            <v>2</v>
          </cell>
        </row>
        <row r="153">
          <cell r="A153">
            <v>1113303460</v>
          </cell>
          <cell r="B153" t="str">
            <v>Cédula</v>
          </cell>
          <cell r="C153" t="str">
            <v>Nancy</v>
          </cell>
          <cell r="D153" t="str">
            <v>Uribe Bermudez</v>
          </cell>
          <cell r="E153" t="str">
            <v>nuribe426@gmail.com</v>
          </cell>
          <cell r="F153">
            <v>3147540069</v>
          </cell>
          <cell r="G153">
            <v>36</v>
          </cell>
          <cell r="H153" t="str">
            <v>Mujer</v>
          </cell>
          <cell r="I153" t="str">
            <v>Sevilla</v>
          </cell>
          <cell r="J153" t="str">
            <v>Vereda la floresta finca La palmera</v>
          </cell>
          <cell r="K153" t="str">
            <v>Matrículado</v>
          </cell>
          <cell r="L153" t="str">
            <v>Centro Norte</v>
          </cell>
          <cell r="M153">
            <v>11</v>
          </cell>
          <cell r="N153">
            <v>2</v>
          </cell>
        </row>
        <row r="154">
          <cell r="A154">
            <v>1004573394</v>
          </cell>
          <cell r="B154" t="str">
            <v>Cédula</v>
          </cell>
          <cell r="C154" t="str">
            <v>Nagly</v>
          </cell>
          <cell r="D154" t="str">
            <v>Caicedo Cortez</v>
          </cell>
          <cell r="E154" t="str">
            <v>caicedodayana00@gmail.com</v>
          </cell>
          <cell r="F154" t="str">
            <v>3042685126</v>
          </cell>
          <cell r="G154">
            <v>22</v>
          </cell>
          <cell r="H154" t="str">
            <v>Mujer</v>
          </cell>
          <cell r="I154" t="str">
            <v>Cali</v>
          </cell>
          <cell r="J154" t="str">
            <v>Calle 56f #47d13</v>
          </cell>
          <cell r="K154" t="str">
            <v>Matrículado</v>
          </cell>
          <cell r="L154" t="str">
            <v>Cali</v>
          </cell>
          <cell r="M154">
            <v>11</v>
          </cell>
          <cell r="N154">
            <v>3</v>
          </cell>
        </row>
        <row r="155">
          <cell r="A155">
            <v>1113522685</v>
          </cell>
          <cell r="B155" t="str">
            <v>Cédula</v>
          </cell>
          <cell r="C155" t="str">
            <v>Mónica Sulgey</v>
          </cell>
          <cell r="D155" t="str">
            <v>Patiño Camacho</v>
          </cell>
          <cell r="E155" t="str">
            <v>kinom_25@hotmail.com</v>
          </cell>
          <cell r="F155" t="str">
            <v>3117114420</v>
          </cell>
          <cell r="G155">
            <v>32</v>
          </cell>
          <cell r="H155" t="str">
            <v>Mujer</v>
          </cell>
          <cell r="I155" t="str">
            <v>Cali</v>
          </cell>
          <cell r="J155" t="str">
            <v>Carrera 26 ibis #95-08</v>
          </cell>
          <cell r="K155" t="str">
            <v>Matrículado</v>
          </cell>
          <cell r="L155" t="str">
            <v>Cali</v>
          </cell>
          <cell r="M155">
            <v>11</v>
          </cell>
          <cell r="N155">
            <v>1</v>
          </cell>
        </row>
        <row r="156">
          <cell r="A156">
            <v>52217619</v>
          </cell>
          <cell r="B156" t="str">
            <v>Cédula</v>
          </cell>
          <cell r="C156" t="str">
            <v>Mónica</v>
          </cell>
          <cell r="D156" t="str">
            <v>Barbosa</v>
          </cell>
          <cell r="E156" t="str">
            <v>monicacbarbosa@gmail.com</v>
          </cell>
          <cell r="F156">
            <v>3194953613</v>
          </cell>
          <cell r="G156">
            <v>45</v>
          </cell>
          <cell r="H156" t="str">
            <v>Mujer</v>
          </cell>
          <cell r="I156" t="str">
            <v>Tuluá</v>
          </cell>
          <cell r="J156" t="str">
            <v>Calle 42 # 33A-32 piso 3</v>
          </cell>
          <cell r="K156" t="str">
            <v>Matrículado</v>
          </cell>
          <cell r="L156" t="str">
            <v>Centro Norte</v>
          </cell>
          <cell r="M156">
            <v>11</v>
          </cell>
          <cell r="N156">
            <v>2</v>
          </cell>
        </row>
        <row r="157">
          <cell r="A157">
            <v>1006203667</v>
          </cell>
          <cell r="B157" t="str">
            <v>Cédula</v>
          </cell>
          <cell r="C157" t="str">
            <v>Monica</v>
          </cell>
          <cell r="D157" t="str">
            <v>Gonzalez</v>
          </cell>
          <cell r="E157" t="str">
            <v>monicaalexandragonzalesriascos@gmail.com</v>
          </cell>
          <cell r="F157" t="str">
            <v>3155076454</v>
          </cell>
          <cell r="G157">
            <v>23</v>
          </cell>
          <cell r="H157" t="str">
            <v>Mujer</v>
          </cell>
          <cell r="I157" t="str">
            <v>Buenaventura</v>
          </cell>
          <cell r="J157" t="str">
            <v>Corregimiento Bajo Calima, Vereda La Brea</v>
          </cell>
          <cell r="K157" t="str">
            <v>Matrículado</v>
          </cell>
          <cell r="L157" t="str">
            <v>Pacifico Oeste</v>
          </cell>
          <cell r="M157">
            <v>11</v>
          </cell>
          <cell r="N157">
            <v>2</v>
          </cell>
        </row>
        <row r="158">
          <cell r="A158">
            <v>25289781</v>
          </cell>
          <cell r="B158" t="str">
            <v>Cédula</v>
          </cell>
          <cell r="C158" t="str">
            <v>Monica</v>
          </cell>
          <cell r="D158" t="str">
            <v>Sanchez</v>
          </cell>
          <cell r="E158" t="str">
            <v>monysan2596@gmail.com</v>
          </cell>
          <cell r="F158" t="str">
            <v>3164617937</v>
          </cell>
          <cell r="G158">
            <v>43</v>
          </cell>
          <cell r="H158" t="str">
            <v>Mujer</v>
          </cell>
          <cell r="I158" t="str">
            <v>Cali</v>
          </cell>
          <cell r="J158" t="str">
            <v>cl 10a 28 27 ap 202 - Corregimiento La Buitrera</v>
          </cell>
          <cell r="K158" t="str">
            <v>Matrículado</v>
          </cell>
          <cell r="L158" t="str">
            <v>Cali</v>
          </cell>
          <cell r="M158">
            <v>11</v>
          </cell>
          <cell r="N158">
            <v>2</v>
          </cell>
        </row>
        <row r="159">
          <cell r="A159">
            <v>65829141</v>
          </cell>
          <cell r="B159" t="str">
            <v>Cédula</v>
          </cell>
          <cell r="C159" t="str">
            <v>Monica</v>
          </cell>
          <cell r="D159" t="str">
            <v>Garcia</v>
          </cell>
          <cell r="E159" t="str">
            <v>mogagra@hotmail.com</v>
          </cell>
          <cell r="F159" t="str">
            <v>3123358142</v>
          </cell>
          <cell r="G159">
            <v>43</v>
          </cell>
          <cell r="H159" t="str">
            <v>Mujer</v>
          </cell>
          <cell r="I159" t="str">
            <v>Cali</v>
          </cell>
          <cell r="J159" t="str">
            <v>cra 36B No. 14 43</v>
          </cell>
          <cell r="K159" t="str">
            <v>Matrículado</v>
          </cell>
          <cell r="L159" t="str">
            <v>Cali</v>
          </cell>
          <cell r="M159">
            <v>11</v>
          </cell>
          <cell r="N159">
            <v>2</v>
          </cell>
        </row>
        <row r="160">
          <cell r="A160">
            <v>66847590</v>
          </cell>
          <cell r="B160" t="str">
            <v>Cédula</v>
          </cell>
          <cell r="C160" t="str">
            <v>Monica</v>
          </cell>
          <cell r="D160" t="str">
            <v>Mendez</v>
          </cell>
          <cell r="E160" t="str">
            <v>monimendez72@hotmail.com</v>
          </cell>
          <cell r="F160" t="str">
            <v>3156698822</v>
          </cell>
          <cell r="G160">
            <v>52</v>
          </cell>
          <cell r="H160" t="str">
            <v>Mujer</v>
          </cell>
          <cell r="I160" t="str">
            <v>Cali</v>
          </cell>
          <cell r="J160" t="str">
            <v>alto melendez</v>
          </cell>
          <cell r="K160" t="str">
            <v>Matrículado</v>
          </cell>
          <cell r="L160" t="str">
            <v>Cali</v>
          </cell>
          <cell r="M160">
            <v>11</v>
          </cell>
          <cell r="N160">
            <v>4</v>
          </cell>
        </row>
        <row r="161">
          <cell r="A161">
            <v>1130611251</v>
          </cell>
          <cell r="B161" t="str">
            <v>Cédula</v>
          </cell>
          <cell r="C161" t="str">
            <v>Monica</v>
          </cell>
          <cell r="D161" t="str">
            <v>Dorado</v>
          </cell>
          <cell r="E161" t="str">
            <v>monik3787@gmail.com</v>
          </cell>
          <cell r="F161" t="str">
            <v>3158823546</v>
          </cell>
          <cell r="G161">
            <v>36</v>
          </cell>
          <cell r="H161" t="str">
            <v>Mujer</v>
          </cell>
          <cell r="I161" t="str">
            <v>Cali</v>
          </cell>
          <cell r="J161" t="str">
            <v>corregimiento la buitrera km7 de Cali</v>
          </cell>
          <cell r="K161" t="str">
            <v>Matrículado</v>
          </cell>
          <cell r="L161" t="str">
            <v>Cali</v>
          </cell>
          <cell r="M161">
            <v>11</v>
          </cell>
          <cell r="N161">
            <v>2</v>
          </cell>
        </row>
        <row r="162">
          <cell r="A162">
            <v>1086137722</v>
          </cell>
          <cell r="B162" t="str">
            <v>Cédula</v>
          </cell>
          <cell r="C162" t="str">
            <v>Miyer</v>
          </cell>
          <cell r="D162" t="str">
            <v>Guerrero Riascos</v>
          </cell>
          <cell r="E162" t="str">
            <v>miyerdanig@gmail.com</v>
          </cell>
          <cell r="F162">
            <v>3012969926</v>
          </cell>
          <cell r="G162">
            <v>29</v>
          </cell>
          <cell r="H162" t="str">
            <v>Hombre</v>
          </cell>
          <cell r="I162" t="str">
            <v>Jamundí</v>
          </cell>
          <cell r="J162" t="str">
            <v>Carrera 44b sur, calle 20, 18-18</v>
          </cell>
          <cell r="K162" t="str">
            <v>Matrículado</v>
          </cell>
          <cell r="L162" t="str">
            <v>Sur Occidente</v>
          </cell>
          <cell r="M162">
            <v>11</v>
          </cell>
          <cell r="N162">
            <v>2</v>
          </cell>
        </row>
        <row r="163">
          <cell r="A163">
            <v>1034396338</v>
          </cell>
          <cell r="B163" t="str">
            <v>Cédula</v>
          </cell>
          <cell r="C163" t="str">
            <v>Mishell</v>
          </cell>
          <cell r="D163" t="str">
            <v>Riascos</v>
          </cell>
          <cell r="E163" t="str">
            <v>lxmishi@gmail.com</v>
          </cell>
          <cell r="F163" t="str">
            <v>3104511183</v>
          </cell>
          <cell r="G163">
            <v>19</v>
          </cell>
          <cell r="H163" t="str">
            <v>Mujer</v>
          </cell>
          <cell r="I163" t="str">
            <v>Cali</v>
          </cell>
          <cell r="J163" t="str">
            <v>calle 17 norte # 6-17</v>
          </cell>
          <cell r="K163" t="str">
            <v>Matrículado</v>
          </cell>
          <cell r="L163" t="str">
            <v>Cali</v>
          </cell>
          <cell r="M163">
            <v>11</v>
          </cell>
          <cell r="N163">
            <v>1</v>
          </cell>
        </row>
        <row r="164">
          <cell r="A164">
            <v>20938245</v>
          </cell>
          <cell r="B164" t="str">
            <v>Cédula</v>
          </cell>
          <cell r="C164" t="str">
            <v>Miriam</v>
          </cell>
          <cell r="D164" t="str">
            <v>Galeano</v>
          </cell>
          <cell r="E164" t="str">
            <v>piligaleano7@gmail.com</v>
          </cell>
          <cell r="F164" t="str">
            <v>3124189744</v>
          </cell>
          <cell r="G164">
            <v>73</v>
          </cell>
          <cell r="H164" t="str">
            <v>Mujer</v>
          </cell>
          <cell r="I164" t="str">
            <v>Cartago</v>
          </cell>
          <cell r="J164" t="str">
            <v>Carrera 4 E # 21 C 21 barrio Villa Carolina</v>
          </cell>
          <cell r="K164" t="str">
            <v>Matrículado</v>
          </cell>
          <cell r="L164" t="str">
            <v>Norte</v>
          </cell>
          <cell r="M164">
            <v>9</v>
          </cell>
          <cell r="N164">
            <v>2</v>
          </cell>
        </row>
        <row r="165">
          <cell r="A165">
            <v>38671835</v>
          </cell>
          <cell r="B165" t="str">
            <v>Cédula</v>
          </cell>
          <cell r="C165" t="str">
            <v>Milena</v>
          </cell>
          <cell r="D165" t="str">
            <v>Arizabaleta</v>
          </cell>
          <cell r="E165" t="str">
            <v>arizamile14@gmail.com</v>
          </cell>
          <cell r="F165" t="str">
            <v>3206484447</v>
          </cell>
          <cell r="G165">
            <v>37</v>
          </cell>
          <cell r="H165" t="str">
            <v>Mujer</v>
          </cell>
          <cell r="I165" t="str">
            <v>Cali</v>
          </cell>
          <cell r="J165" t="str">
            <v>CL 17 49-23</v>
          </cell>
          <cell r="K165" t="str">
            <v>Matrículado</v>
          </cell>
          <cell r="L165" t="str">
            <v>Cali</v>
          </cell>
          <cell r="M165">
            <v>11</v>
          </cell>
          <cell r="N165">
            <v>2</v>
          </cell>
        </row>
        <row r="166">
          <cell r="A166">
            <v>1111814309</v>
          </cell>
          <cell r="B166" t="str">
            <v>Cédula</v>
          </cell>
          <cell r="C166" t="str">
            <v>Mike</v>
          </cell>
          <cell r="D166" t="str">
            <v>Santiesteban</v>
          </cell>
          <cell r="E166" t="str">
            <v>salexis698@gmail.com</v>
          </cell>
          <cell r="F166" t="str">
            <v>+57 3234967703</v>
          </cell>
          <cell r="G166">
            <v>25</v>
          </cell>
          <cell r="H166" t="str">
            <v>Hombre</v>
          </cell>
          <cell r="I166" t="str">
            <v>Buenaventura</v>
          </cell>
          <cell r="J166" t="str">
            <v>Carrera 42 #5-30</v>
          </cell>
          <cell r="K166" t="str">
            <v>Matrículado</v>
          </cell>
          <cell r="L166" t="str">
            <v>Pacifico Oeste</v>
          </cell>
          <cell r="M166">
            <v>11</v>
          </cell>
          <cell r="N166">
            <v>1</v>
          </cell>
        </row>
        <row r="167">
          <cell r="A167">
            <v>1007158306</v>
          </cell>
          <cell r="B167" t="str">
            <v>Cédula</v>
          </cell>
          <cell r="C167" t="str">
            <v>Miguel Ángel</v>
          </cell>
          <cell r="D167" t="str">
            <v>Giraldo Gallego</v>
          </cell>
          <cell r="E167" t="str">
            <v>youpa822@gmail.com</v>
          </cell>
          <cell r="F167">
            <v>3124303457</v>
          </cell>
          <cell r="G167">
            <v>20</v>
          </cell>
          <cell r="H167" t="str">
            <v>Hombre</v>
          </cell>
          <cell r="I167" t="str">
            <v>Tuluá</v>
          </cell>
          <cell r="J167" t="str">
            <v>Vereda pardo alto Andalucía valle del cauca</v>
          </cell>
          <cell r="K167" t="str">
            <v>Matrículado</v>
          </cell>
          <cell r="L167" t="str">
            <v>Centro Norte</v>
          </cell>
          <cell r="M167">
            <v>9</v>
          </cell>
          <cell r="N167">
            <v>1</v>
          </cell>
        </row>
        <row r="168">
          <cell r="A168">
            <v>1114389267</v>
          </cell>
          <cell r="B168" t="str">
            <v>Cédula</v>
          </cell>
          <cell r="C168" t="str">
            <v>Miguel</v>
          </cell>
          <cell r="D168" t="str">
            <v>Aranda</v>
          </cell>
          <cell r="E168" t="str">
            <v>mangelprado2407@gmail.com</v>
          </cell>
          <cell r="F168">
            <v>3045214308</v>
          </cell>
          <cell r="G168">
            <v>30</v>
          </cell>
          <cell r="H168" t="str">
            <v>Hombre</v>
          </cell>
          <cell r="I168" t="str">
            <v>Restrepo</v>
          </cell>
          <cell r="J168" t="str">
            <v>Vereda El Silencio</v>
          </cell>
          <cell r="K168" t="str">
            <v>Matrículado</v>
          </cell>
          <cell r="L168" t="str">
            <v>Pacifico Este</v>
          </cell>
          <cell r="M168">
            <v>11</v>
          </cell>
          <cell r="N168">
            <v>3</v>
          </cell>
        </row>
        <row r="169">
          <cell r="A169">
            <v>1113362402</v>
          </cell>
          <cell r="B169" t="str">
            <v>Cédula</v>
          </cell>
          <cell r="C169" t="str">
            <v>Miguel</v>
          </cell>
          <cell r="D169" t="str">
            <v>Nieva</v>
          </cell>
          <cell r="E169" t="str">
            <v>miguelangelnievaarro1234@gmail.com</v>
          </cell>
          <cell r="F169" t="str">
            <v>3127508303</v>
          </cell>
          <cell r="G169">
            <v>21</v>
          </cell>
          <cell r="H169" t="str">
            <v>Hombre</v>
          </cell>
          <cell r="I169" t="str">
            <v>Buenaventura</v>
          </cell>
          <cell r="J169" t="str">
            <v>cra 7 calle 6</v>
          </cell>
          <cell r="K169" t="str">
            <v>Matrículado</v>
          </cell>
          <cell r="L169" t="str">
            <v>Pacifico Oeste</v>
          </cell>
          <cell r="M169">
            <v>11</v>
          </cell>
          <cell r="N169">
            <v>1</v>
          </cell>
        </row>
        <row r="170">
          <cell r="A170">
            <v>1111787344</v>
          </cell>
          <cell r="B170" t="str">
            <v>Cédula</v>
          </cell>
          <cell r="C170" t="str">
            <v>Michaell</v>
          </cell>
          <cell r="D170" t="str">
            <v>Hurtado</v>
          </cell>
          <cell r="E170" t="str">
            <v>hurtadomichaell71@gmail.com</v>
          </cell>
          <cell r="F170" t="str">
            <v>3168923966</v>
          </cell>
          <cell r="G170">
            <v>31</v>
          </cell>
          <cell r="H170" t="str">
            <v>Hombre</v>
          </cell>
          <cell r="I170" t="str">
            <v>Buenaventura</v>
          </cell>
          <cell r="J170" t="str">
            <v>CL 6D KR 6A-31</v>
          </cell>
          <cell r="K170" t="str">
            <v>Matrículado</v>
          </cell>
          <cell r="L170" t="str">
            <v>Pacifico Oeste</v>
          </cell>
          <cell r="M170">
            <v>11</v>
          </cell>
          <cell r="N170">
            <v>2</v>
          </cell>
        </row>
        <row r="171">
          <cell r="A171">
            <v>1114730637</v>
          </cell>
          <cell r="B171" t="str">
            <v>Cédula</v>
          </cell>
          <cell r="C171" t="str">
            <v>Michael</v>
          </cell>
          <cell r="D171" t="str">
            <v>Franco</v>
          </cell>
          <cell r="E171" t="str">
            <v>inge.franco91@gmail.com</v>
          </cell>
          <cell r="F171">
            <v>3102745704</v>
          </cell>
          <cell r="G171">
            <v>32</v>
          </cell>
          <cell r="H171" t="str">
            <v>Hombre</v>
          </cell>
          <cell r="I171" t="str">
            <v>Dagua</v>
          </cell>
          <cell r="J171" t="str">
            <v>diagonal 2#12-27</v>
          </cell>
          <cell r="K171" t="str">
            <v>Matrículado</v>
          </cell>
          <cell r="L171" t="str">
            <v>Pacifico Este</v>
          </cell>
          <cell r="M171">
            <v>11</v>
          </cell>
          <cell r="N171">
            <v>1</v>
          </cell>
        </row>
        <row r="172">
          <cell r="A172">
            <v>1007756911</v>
          </cell>
          <cell r="B172" t="str">
            <v>Cédula</v>
          </cell>
          <cell r="C172" t="str">
            <v>Michael</v>
          </cell>
          <cell r="D172" t="str">
            <v>Osorio</v>
          </cell>
          <cell r="E172" t="str">
            <v>osoriomichael10@gmail.com</v>
          </cell>
          <cell r="F172">
            <v>3167051241</v>
          </cell>
          <cell r="G172">
            <v>22</v>
          </cell>
          <cell r="H172" t="str">
            <v>Hombre</v>
          </cell>
          <cell r="I172" t="str">
            <v>Jamundí</v>
          </cell>
          <cell r="J172" t="str">
            <v>Carrera 22 # 10-23 torre b apto 411</v>
          </cell>
          <cell r="K172" t="str">
            <v>Matrículado</v>
          </cell>
          <cell r="L172" t="str">
            <v>Sur Occidente</v>
          </cell>
          <cell r="M172">
            <v>11</v>
          </cell>
          <cell r="N172">
            <v>2</v>
          </cell>
        </row>
        <row r="173">
          <cell r="A173">
            <v>1112129990</v>
          </cell>
          <cell r="B173" t="str">
            <v>Cédula</v>
          </cell>
          <cell r="C173" t="str">
            <v>Michael</v>
          </cell>
          <cell r="D173" t="str">
            <v>Ocampo</v>
          </cell>
          <cell r="E173" t="str">
            <v>michaelocampovelasquez@gmail.com</v>
          </cell>
          <cell r="F173" t="str">
            <v>3045800880</v>
          </cell>
          <cell r="G173">
            <v>26</v>
          </cell>
          <cell r="H173" t="str">
            <v>Hombre</v>
          </cell>
          <cell r="I173" t="str">
            <v>Argelia</v>
          </cell>
          <cell r="J173" t="str">
            <v>CALLE 6 # 8-82</v>
          </cell>
          <cell r="K173" t="str">
            <v>Matrículado</v>
          </cell>
          <cell r="L173" t="str">
            <v>Norte</v>
          </cell>
          <cell r="M173">
            <v>11</v>
          </cell>
          <cell r="N173">
            <v>2</v>
          </cell>
        </row>
        <row r="174">
          <cell r="A174">
            <v>1102835706</v>
          </cell>
          <cell r="B174" t="str">
            <v>Cédula</v>
          </cell>
          <cell r="C174" t="str">
            <v>Mery</v>
          </cell>
          <cell r="D174" t="str">
            <v>Tatis</v>
          </cell>
          <cell r="E174" t="str">
            <v>tatisricardo178@gmail.com</v>
          </cell>
          <cell r="F174" t="str">
            <v>3226363984</v>
          </cell>
          <cell r="G174">
            <v>32</v>
          </cell>
          <cell r="H174" t="str">
            <v>Mujer</v>
          </cell>
          <cell r="I174" t="str">
            <v>Cali</v>
          </cell>
          <cell r="J174" t="str">
            <v>Carrera 1c1#61a 37</v>
          </cell>
          <cell r="K174" t="str">
            <v>Matrículado</v>
          </cell>
          <cell r="L174" t="str">
            <v>Cali</v>
          </cell>
          <cell r="M174">
            <v>11</v>
          </cell>
          <cell r="N174">
            <v>1</v>
          </cell>
        </row>
        <row r="175">
          <cell r="A175">
            <v>1007841001</v>
          </cell>
          <cell r="B175" t="str">
            <v>Cédula</v>
          </cell>
          <cell r="C175" t="str">
            <v>Melvis</v>
          </cell>
          <cell r="D175" t="str">
            <v>Riascos</v>
          </cell>
          <cell r="E175" t="str">
            <v>mriascosmontano@gmail.com</v>
          </cell>
          <cell r="F175" t="str">
            <v>3238287423</v>
          </cell>
          <cell r="G175">
            <v>22</v>
          </cell>
          <cell r="H175" t="str">
            <v>Hombre</v>
          </cell>
          <cell r="I175" t="str">
            <v>Buenaventura</v>
          </cell>
          <cell r="J175" t="str">
            <v>Carrera 56 05 Barrio Antonio Nariño</v>
          </cell>
          <cell r="K175" t="str">
            <v>Matrículado</v>
          </cell>
          <cell r="L175" t="str">
            <v>Pacifico Oeste</v>
          </cell>
          <cell r="M175">
            <v>11</v>
          </cell>
          <cell r="N175">
            <v>1</v>
          </cell>
        </row>
        <row r="176">
          <cell r="A176">
            <v>1050918445</v>
          </cell>
          <cell r="B176" t="str">
            <v>Cédula</v>
          </cell>
          <cell r="C176" t="str">
            <v>Melisa</v>
          </cell>
          <cell r="D176" t="str">
            <v>García Pérez</v>
          </cell>
          <cell r="E176" t="str">
            <v>melig3926@gmail.com</v>
          </cell>
          <cell r="F176" t="str">
            <v>3113747603</v>
          </cell>
          <cell r="G176">
            <v>18</v>
          </cell>
          <cell r="H176" t="str">
            <v>Mujer</v>
          </cell>
          <cell r="I176" t="str">
            <v>Candelaria</v>
          </cell>
          <cell r="J176" t="str">
            <v>cra 9 # 16-49 barrio el carmelo</v>
          </cell>
          <cell r="K176" t="str">
            <v>Matrículado</v>
          </cell>
          <cell r="L176" t="str">
            <v>Sur Oriente</v>
          </cell>
          <cell r="M176">
            <v>11</v>
          </cell>
          <cell r="N176">
            <v>2</v>
          </cell>
        </row>
        <row r="177">
          <cell r="A177">
            <v>1113686131</v>
          </cell>
          <cell r="B177" t="str">
            <v>Cédula</v>
          </cell>
          <cell r="C177" t="str">
            <v>Melanie</v>
          </cell>
          <cell r="D177" t="str">
            <v>Correa</v>
          </cell>
          <cell r="E177" t="str">
            <v>natuloveco@gmail.com</v>
          </cell>
          <cell r="F177" t="str">
            <v>+573164592628</v>
          </cell>
          <cell r="G177">
            <v>26</v>
          </cell>
          <cell r="H177" t="str">
            <v>Mujer</v>
          </cell>
          <cell r="I177" t="str">
            <v>Palmira</v>
          </cell>
          <cell r="J177" t="str">
            <v>Calle 57 A #34B18 Calle 57 A #34B18</v>
          </cell>
          <cell r="K177" t="str">
            <v>Matrículado</v>
          </cell>
          <cell r="L177" t="str">
            <v>Sur Oriente</v>
          </cell>
          <cell r="M177">
            <v>11</v>
          </cell>
          <cell r="N177">
            <v>3</v>
          </cell>
        </row>
        <row r="178">
          <cell r="A178">
            <v>1030638048</v>
          </cell>
          <cell r="B178" t="str">
            <v>Cédula</v>
          </cell>
          <cell r="C178" t="str">
            <v>Mayra</v>
          </cell>
          <cell r="D178" t="str">
            <v>Tarazona</v>
          </cell>
          <cell r="E178" t="str">
            <v>mujerlatinale@gmail.com</v>
          </cell>
          <cell r="F178">
            <v>3186479343</v>
          </cell>
          <cell r="G178">
            <v>29</v>
          </cell>
          <cell r="H178" t="str">
            <v>Mujer</v>
          </cell>
          <cell r="I178" t="str">
            <v>Cali</v>
          </cell>
          <cell r="J178" t="str">
            <v>Corregimiento La Buitrera km5 sector girasoles</v>
          </cell>
          <cell r="K178" t="str">
            <v>Matrículado</v>
          </cell>
          <cell r="L178" t="str">
            <v>Sur Occidente</v>
          </cell>
          <cell r="M178">
            <v>11</v>
          </cell>
          <cell r="N178">
            <v>2</v>
          </cell>
        </row>
        <row r="179">
          <cell r="A179">
            <v>1151946729</v>
          </cell>
          <cell r="B179" t="str">
            <v>Cédula</v>
          </cell>
          <cell r="C179" t="str">
            <v>Mayorland</v>
          </cell>
          <cell r="D179" t="str">
            <v>Jerez</v>
          </cell>
          <cell r="E179" t="str">
            <v>mayficol@hotmail.com</v>
          </cell>
          <cell r="F179" t="str">
            <v>3153957799</v>
          </cell>
          <cell r="G179">
            <v>23</v>
          </cell>
          <cell r="H179" t="str">
            <v>Hombre</v>
          </cell>
          <cell r="I179" t="str">
            <v>Cali</v>
          </cell>
          <cell r="J179" t="str">
            <v>Cr. 28 C5 124 A-32</v>
          </cell>
          <cell r="K179" t="str">
            <v>Matrículado</v>
          </cell>
          <cell r="L179" t="str">
            <v>Cali</v>
          </cell>
          <cell r="M179">
            <v>11</v>
          </cell>
          <cell r="N179">
            <v>1</v>
          </cell>
        </row>
        <row r="180">
          <cell r="A180">
            <v>1006492092</v>
          </cell>
          <cell r="B180" t="str">
            <v>Cédula</v>
          </cell>
          <cell r="C180" t="str">
            <v>Mayerly</v>
          </cell>
          <cell r="D180" t="str">
            <v>Hernández</v>
          </cell>
          <cell r="E180" t="str">
            <v>mayerlyharmony@gmail.com</v>
          </cell>
          <cell r="F180" t="str">
            <v>+57 3117408079</v>
          </cell>
          <cell r="G180">
            <v>21</v>
          </cell>
          <cell r="H180" t="str">
            <v>Mujer</v>
          </cell>
          <cell r="I180" t="str">
            <v>Tuluá</v>
          </cell>
          <cell r="J180" t="str">
            <v>callejón san miguel casa 3</v>
          </cell>
          <cell r="K180" t="str">
            <v>Matrículado</v>
          </cell>
          <cell r="L180" t="str">
            <v>Centro Norte</v>
          </cell>
          <cell r="M180">
            <v>11</v>
          </cell>
          <cell r="N180">
            <v>2</v>
          </cell>
        </row>
        <row r="181">
          <cell r="A181">
            <v>1112459194</v>
          </cell>
          <cell r="B181" t="str">
            <v>Cédula</v>
          </cell>
          <cell r="C181" t="str">
            <v>Mayerlin</v>
          </cell>
          <cell r="D181" t="str">
            <v>Paz</v>
          </cell>
          <cell r="E181" t="str">
            <v>robinsondavidddd@gmail.com</v>
          </cell>
          <cell r="F181">
            <v>3024085015</v>
          </cell>
          <cell r="G181">
            <v>42</v>
          </cell>
          <cell r="H181" t="str">
            <v>Mujer</v>
          </cell>
          <cell r="I181" t="str">
            <v>Jamundí</v>
          </cell>
          <cell r="J181" t="str">
            <v>Jamundí vereda el guabal</v>
          </cell>
          <cell r="K181" t="str">
            <v>Matrículado</v>
          </cell>
          <cell r="L181" t="str">
            <v>Sur Occidente</v>
          </cell>
          <cell r="M181">
            <v>11</v>
          </cell>
          <cell r="N181">
            <v>2</v>
          </cell>
        </row>
        <row r="182">
          <cell r="A182">
            <v>1004472383</v>
          </cell>
          <cell r="B182" t="str">
            <v>Cédula</v>
          </cell>
          <cell r="C182" t="str">
            <v>Mayerlin</v>
          </cell>
          <cell r="D182" t="str">
            <v>Guerrero</v>
          </cell>
          <cell r="E182" t="str">
            <v>mayerlinguerrero2@gmail.com</v>
          </cell>
          <cell r="F182">
            <v>3226441324</v>
          </cell>
          <cell r="G182">
            <v>22</v>
          </cell>
          <cell r="H182" t="str">
            <v>Mujer</v>
          </cell>
          <cell r="I182" t="str">
            <v>Cali</v>
          </cell>
          <cell r="J182" t="str">
            <v>corregimiento de pichinde</v>
          </cell>
          <cell r="K182" t="str">
            <v>Matrículado</v>
          </cell>
          <cell r="L182" t="str">
            <v>Sur Occidente</v>
          </cell>
          <cell r="M182">
            <v>11</v>
          </cell>
          <cell r="N182">
            <v>3</v>
          </cell>
        </row>
        <row r="183">
          <cell r="A183">
            <v>64564860</v>
          </cell>
          <cell r="B183" t="str">
            <v>Cédula</v>
          </cell>
          <cell r="C183" t="str">
            <v>Maydeth</v>
          </cell>
          <cell r="D183" t="str">
            <v>Romero</v>
          </cell>
          <cell r="E183" t="str">
            <v>maydethromero30@gmail.com</v>
          </cell>
          <cell r="F183" t="str">
            <v>3225140319</v>
          </cell>
          <cell r="G183">
            <v>51</v>
          </cell>
          <cell r="H183" t="str">
            <v>Mujer</v>
          </cell>
          <cell r="I183" t="str">
            <v>Cali</v>
          </cell>
          <cell r="J183" t="str">
            <v>Calle 29#37-20 Tercer piso</v>
          </cell>
          <cell r="K183" t="str">
            <v>Matrículado</v>
          </cell>
          <cell r="L183" t="str">
            <v>Cali</v>
          </cell>
          <cell r="M183">
            <v>11</v>
          </cell>
          <cell r="N183">
            <v>1</v>
          </cell>
        </row>
        <row r="184">
          <cell r="A184">
            <v>16375802</v>
          </cell>
          <cell r="B184" t="str">
            <v>Cédula</v>
          </cell>
          <cell r="C184" t="str">
            <v>Mauricio</v>
          </cell>
          <cell r="D184" t="str">
            <v>Artunduaga</v>
          </cell>
          <cell r="E184" t="str">
            <v>mao-art@hotmail.com</v>
          </cell>
          <cell r="F184">
            <v>3185069228</v>
          </cell>
          <cell r="G184">
            <v>39</v>
          </cell>
          <cell r="H184" t="str">
            <v>Hombre</v>
          </cell>
          <cell r="I184" t="str">
            <v>Cali</v>
          </cell>
          <cell r="J184" t="str">
            <v>Bitaco, vereda el retiro finca las tapas</v>
          </cell>
          <cell r="K184" t="str">
            <v>Matrículado</v>
          </cell>
          <cell r="L184" t="str">
            <v>Sur Occidente</v>
          </cell>
          <cell r="M184">
            <v>11</v>
          </cell>
          <cell r="N184">
            <v>2</v>
          </cell>
        </row>
        <row r="185">
          <cell r="A185">
            <v>1193551692</v>
          </cell>
          <cell r="B185" t="str">
            <v>Cédula</v>
          </cell>
          <cell r="C185" t="str">
            <v>Matilde</v>
          </cell>
          <cell r="D185" t="str">
            <v>Mosquera</v>
          </cell>
          <cell r="E185" t="str">
            <v>matildemosqueramurillo@gmail.com</v>
          </cell>
          <cell r="F185" t="str">
            <v>3166298652</v>
          </cell>
          <cell r="G185">
            <v>27</v>
          </cell>
          <cell r="H185" t="str">
            <v>Mujer</v>
          </cell>
          <cell r="I185" t="str">
            <v>Buenaventura</v>
          </cell>
          <cell r="J185" t="str">
            <v>Consejo Comunitario de Bahia Malaga</v>
          </cell>
          <cell r="K185" t="str">
            <v>Matrículado</v>
          </cell>
          <cell r="L185" t="str">
            <v>Pacifico Oeste</v>
          </cell>
          <cell r="M185">
            <v>11</v>
          </cell>
          <cell r="N185">
            <v>1</v>
          </cell>
        </row>
        <row r="186">
          <cell r="A186">
            <v>1111782571</v>
          </cell>
          <cell r="B186" t="str">
            <v>Cédula</v>
          </cell>
          <cell r="C186" t="str">
            <v>Maryuri</v>
          </cell>
          <cell r="D186" t="str">
            <v>Hinojosa Ballesteros</v>
          </cell>
          <cell r="E186" t="str">
            <v>maryuriballesteros14@gmail.com</v>
          </cell>
          <cell r="F186" t="str">
            <v>3106426501</v>
          </cell>
          <cell r="G186">
            <v>22</v>
          </cell>
          <cell r="H186" t="str">
            <v>Mujer</v>
          </cell>
          <cell r="I186" t="str">
            <v>Buenaventura</v>
          </cell>
          <cell r="J186" t="str">
            <v>Cr 55 3 70 Los Laureles</v>
          </cell>
          <cell r="K186" t="str">
            <v>Matrículado</v>
          </cell>
          <cell r="L186" t="str">
            <v>Pacifico Oeste</v>
          </cell>
          <cell r="M186">
            <v>11</v>
          </cell>
          <cell r="N186">
            <v>2</v>
          </cell>
        </row>
        <row r="187">
          <cell r="A187">
            <v>1066838917</v>
          </cell>
          <cell r="B187" t="str">
            <v>Cédula</v>
          </cell>
          <cell r="C187" t="str">
            <v>Mary Isabella</v>
          </cell>
          <cell r="D187" t="str">
            <v>Obregón Campaz</v>
          </cell>
          <cell r="E187" t="str">
            <v>omaryisabella2@gmail.com</v>
          </cell>
          <cell r="F187" t="str">
            <v>3116072531</v>
          </cell>
          <cell r="G187">
            <v>23</v>
          </cell>
          <cell r="H187" t="str">
            <v>Mujer</v>
          </cell>
          <cell r="I187" t="str">
            <v>Cali</v>
          </cell>
          <cell r="J187" t="str">
            <v>Cra 7ebis #73-17</v>
          </cell>
          <cell r="K187" t="str">
            <v>Matrículado</v>
          </cell>
          <cell r="L187" t="str">
            <v>Cali</v>
          </cell>
          <cell r="M187">
            <v>11</v>
          </cell>
          <cell r="N187">
            <v>1</v>
          </cell>
        </row>
        <row r="188">
          <cell r="A188">
            <v>1006233951</v>
          </cell>
          <cell r="B188" t="str">
            <v>Cédula</v>
          </cell>
          <cell r="C188" t="str">
            <v>Mary</v>
          </cell>
          <cell r="D188" t="str">
            <v>Carabali Lasso</v>
          </cell>
          <cell r="E188" t="str">
            <v>yulasso@hotmail.com</v>
          </cell>
          <cell r="F188">
            <v>3104193076</v>
          </cell>
          <cell r="G188">
            <v>24</v>
          </cell>
          <cell r="H188" t="str">
            <v>Mujer</v>
          </cell>
          <cell r="I188" t="str">
            <v>Jamundí</v>
          </cell>
          <cell r="J188" t="str">
            <v>Quinamayo Valle</v>
          </cell>
          <cell r="K188" t="str">
            <v>Matrículado</v>
          </cell>
          <cell r="L188" t="str">
            <v>Sur Occidente</v>
          </cell>
          <cell r="M188">
            <v>11</v>
          </cell>
          <cell r="N188">
            <v>3</v>
          </cell>
        </row>
        <row r="189">
          <cell r="A189">
            <v>66923211</v>
          </cell>
          <cell r="B189" t="str">
            <v>Cédula</v>
          </cell>
          <cell r="C189" t="str">
            <v>Martha Yuledy</v>
          </cell>
          <cell r="D189" t="str">
            <v>Henao Ocampo</v>
          </cell>
          <cell r="E189" t="str">
            <v>dayanajaramillo12@hotmail.com</v>
          </cell>
          <cell r="F189" t="str">
            <v>3005607829</v>
          </cell>
          <cell r="G189">
            <v>47</v>
          </cell>
          <cell r="H189" t="str">
            <v>Mujer</v>
          </cell>
          <cell r="I189" t="str">
            <v>Cali</v>
          </cell>
          <cell r="J189" t="str">
            <v>calle 49 #12-29</v>
          </cell>
          <cell r="K189" t="str">
            <v>Matrículado</v>
          </cell>
          <cell r="L189" t="str">
            <v>Cali</v>
          </cell>
          <cell r="M189">
            <v>11</v>
          </cell>
          <cell r="N189">
            <v>3</v>
          </cell>
        </row>
        <row r="190">
          <cell r="A190">
            <v>66703624</v>
          </cell>
          <cell r="B190" t="str">
            <v>Cédula</v>
          </cell>
          <cell r="C190" t="str">
            <v>Martha Cecilia Ortiz</v>
          </cell>
          <cell r="D190" t="str">
            <v>Pineda</v>
          </cell>
          <cell r="E190" t="str">
            <v>marceo1906@hotmail.com</v>
          </cell>
          <cell r="F190" t="str">
            <v>573117132664</v>
          </cell>
          <cell r="G190">
            <v>58</v>
          </cell>
          <cell r="H190" t="str">
            <v>Mujer</v>
          </cell>
          <cell r="I190" t="str">
            <v>Cali</v>
          </cell>
          <cell r="J190" t="str">
            <v>calle 58 # 24 c48 barrio Nueva Floresta</v>
          </cell>
          <cell r="K190" t="str">
            <v>Matrículado</v>
          </cell>
          <cell r="L190" t="str">
            <v>Cali</v>
          </cell>
          <cell r="M190">
            <v>11</v>
          </cell>
          <cell r="N190">
            <v>3</v>
          </cell>
        </row>
        <row r="191">
          <cell r="A191">
            <v>38595361</v>
          </cell>
          <cell r="B191" t="str">
            <v>Cédula</v>
          </cell>
          <cell r="C191" t="str">
            <v>Martha</v>
          </cell>
          <cell r="D191" t="str">
            <v>Castro</v>
          </cell>
          <cell r="E191" t="str">
            <v>marthaceci202140@gmail.com</v>
          </cell>
          <cell r="F191">
            <v>3148377939</v>
          </cell>
          <cell r="G191">
            <v>42</v>
          </cell>
          <cell r="H191" t="str">
            <v>Mujer</v>
          </cell>
          <cell r="I191" t="str">
            <v>Cali</v>
          </cell>
          <cell r="J191" t="str">
            <v>CORREGIMIENTO LA BUITRERA</v>
          </cell>
          <cell r="K191" t="str">
            <v>Matrículado</v>
          </cell>
          <cell r="L191" t="str">
            <v>Sur Occidente</v>
          </cell>
          <cell r="M191">
            <v>9</v>
          </cell>
          <cell r="N191">
            <v>2</v>
          </cell>
        </row>
        <row r="192">
          <cell r="A192">
            <v>66816874</v>
          </cell>
          <cell r="B192" t="str">
            <v>Cédula</v>
          </cell>
          <cell r="C192" t="str">
            <v>Martha</v>
          </cell>
          <cell r="D192" t="str">
            <v>Salas Mejia</v>
          </cell>
          <cell r="E192" t="str">
            <v>salasmarthac1970@gmail.com</v>
          </cell>
          <cell r="F192" t="str">
            <v>3152473469</v>
          </cell>
          <cell r="G192">
            <v>52</v>
          </cell>
          <cell r="H192" t="str">
            <v>Mujer</v>
          </cell>
          <cell r="I192" t="str">
            <v>Cali</v>
          </cell>
          <cell r="J192" t="str">
            <v>Cra 76 a oeste #1 bis-131</v>
          </cell>
          <cell r="K192" t="str">
            <v>Matrículado</v>
          </cell>
          <cell r="L192" t="str">
            <v>Cali</v>
          </cell>
          <cell r="M192">
            <v>11</v>
          </cell>
          <cell r="N192">
            <v>2</v>
          </cell>
        </row>
        <row r="193">
          <cell r="A193">
            <v>66886450</v>
          </cell>
          <cell r="B193" t="str">
            <v>Cédula</v>
          </cell>
          <cell r="C193" t="str">
            <v>Martha</v>
          </cell>
          <cell r="D193" t="str">
            <v>Diaz</v>
          </cell>
          <cell r="E193" t="str">
            <v>tatica973@gmail.com</v>
          </cell>
          <cell r="F193" t="str">
            <v>3122801998</v>
          </cell>
          <cell r="G193">
            <v>50</v>
          </cell>
          <cell r="H193" t="str">
            <v>Mujer</v>
          </cell>
          <cell r="I193" t="str">
            <v>Cali</v>
          </cell>
          <cell r="J193" t="str">
            <v>Calle 72 C#3N-38</v>
          </cell>
          <cell r="K193" t="str">
            <v>Matrículado</v>
          </cell>
          <cell r="L193" t="str">
            <v>Cali</v>
          </cell>
          <cell r="M193">
            <v>11</v>
          </cell>
          <cell r="N193">
            <v>2</v>
          </cell>
        </row>
        <row r="194">
          <cell r="A194">
            <v>66932065</v>
          </cell>
          <cell r="B194" t="str">
            <v>Cédula</v>
          </cell>
          <cell r="C194" t="str">
            <v>Martha</v>
          </cell>
          <cell r="D194" t="str">
            <v>Lopez Mosquera</v>
          </cell>
          <cell r="E194" t="str">
            <v>margha450.mos89000@gmail.com</v>
          </cell>
          <cell r="F194">
            <v>3106071079</v>
          </cell>
          <cell r="G194">
            <v>45</v>
          </cell>
          <cell r="H194" t="str">
            <v>Mujer</v>
          </cell>
          <cell r="I194" t="str">
            <v>Pradera</v>
          </cell>
          <cell r="J194" t="str">
            <v>Calle 9 # 13-42 Bello horizonte</v>
          </cell>
          <cell r="K194" t="str">
            <v>Matrículado</v>
          </cell>
          <cell r="L194" t="str">
            <v>Suroriente</v>
          </cell>
          <cell r="M194">
            <v>11</v>
          </cell>
          <cell r="N194">
            <v>1</v>
          </cell>
        </row>
        <row r="195">
          <cell r="A195">
            <v>1192742828</v>
          </cell>
          <cell r="B195" t="str">
            <v>Cédula</v>
          </cell>
          <cell r="C195" t="str">
            <v>Marlin</v>
          </cell>
          <cell r="D195" t="str">
            <v>Grisales</v>
          </cell>
          <cell r="E195" t="str">
            <v>mgrisales650@gmail.com</v>
          </cell>
          <cell r="F195" t="str">
            <v>3126517213</v>
          </cell>
          <cell r="G195">
            <v>23</v>
          </cell>
          <cell r="H195" t="str">
            <v>Mujer</v>
          </cell>
          <cell r="I195" t="str">
            <v>Ginebra</v>
          </cell>
          <cell r="J195" t="str">
            <v>Cra 3 BN #7-28</v>
          </cell>
          <cell r="K195" t="str">
            <v>Matrículado</v>
          </cell>
          <cell r="L195" t="str">
            <v>Centro SUR</v>
          </cell>
          <cell r="M195">
            <v>11</v>
          </cell>
          <cell r="N195">
            <v>2</v>
          </cell>
        </row>
        <row r="196">
          <cell r="A196">
            <v>38791086</v>
          </cell>
          <cell r="B196" t="str">
            <v>Cédula</v>
          </cell>
          <cell r="C196" t="str">
            <v>Maritza</v>
          </cell>
          <cell r="D196" t="str">
            <v>Urdinola</v>
          </cell>
          <cell r="E196" t="str">
            <v>maruhin82@hotmail.com</v>
          </cell>
          <cell r="F196" t="str">
            <v>3234478682</v>
          </cell>
          <cell r="G196">
            <v>41</v>
          </cell>
          <cell r="H196" t="str">
            <v>Mujer</v>
          </cell>
          <cell r="I196" t="str">
            <v>Zarzal</v>
          </cell>
          <cell r="J196" t="str">
            <v>Carrera 2 a no. 12-30 Barrio Santa Barbara</v>
          </cell>
          <cell r="K196" t="str">
            <v>Matrículado</v>
          </cell>
          <cell r="L196" t="str">
            <v>BRUT</v>
          </cell>
          <cell r="M196">
            <v>11</v>
          </cell>
          <cell r="N196">
            <v>2</v>
          </cell>
        </row>
        <row r="197">
          <cell r="A197">
            <v>28741696</v>
          </cell>
          <cell r="B197" t="str">
            <v>Cédula</v>
          </cell>
          <cell r="C197" t="str">
            <v>Marisol</v>
          </cell>
          <cell r="D197" t="str">
            <v>Romero</v>
          </cell>
          <cell r="E197" t="str">
            <v>marisolromerob@gmail.com</v>
          </cell>
          <cell r="F197" t="str">
            <v>3206879406</v>
          </cell>
          <cell r="G197">
            <v>54</v>
          </cell>
          <cell r="H197" t="str">
            <v>Mujer</v>
          </cell>
          <cell r="I197" t="str">
            <v>Cali</v>
          </cell>
          <cell r="J197" t="str">
            <v>calle 13#32-68</v>
          </cell>
          <cell r="K197" t="str">
            <v>Matrículado</v>
          </cell>
          <cell r="L197" t="str">
            <v>Cali</v>
          </cell>
          <cell r="M197">
            <v>11</v>
          </cell>
          <cell r="N197">
            <v>2</v>
          </cell>
        </row>
        <row r="198">
          <cell r="A198">
            <v>14838971</v>
          </cell>
          <cell r="B198" t="str">
            <v>Cédula</v>
          </cell>
          <cell r="C198" t="str">
            <v>Mario</v>
          </cell>
          <cell r="D198" t="str">
            <v>Velasco</v>
          </cell>
          <cell r="E198" t="str">
            <v>mariofervelascot@hotmail.com</v>
          </cell>
          <cell r="F198" t="str">
            <v>3136295625</v>
          </cell>
          <cell r="G198">
            <v>42</v>
          </cell>
          <cell r="H198" t="str">
            <v>Hombre</v>
          </cell>
          <cell r="I198" t="str">
            <v>Cali</v>
          </cell>
          <cell r="J198" t="str">
            <v>Carrera 19 # 12a-26</v>
          </cell>
          <cell r="K198" t="str">
            <v>Matrículado</v>
          </cell>
          <cell r="L198" t="str">
            <v>Cali</v>
          </cell>
          <cell r="M198">
            <v>11</v>
          </cell>
          <cell r="N198">
            <v>2</v>
          </cell>
        </row>
        <row r="199">
          <cell r="A199">
            <v>1108332789</v>
          </cell>
          <cell r="B199" t="str">
            <v>Cédula</v>
          </cell>
          <cell r="C199" t="str">
            <v>Marilyn</v>
          </cell>
          <cell r="D199" t="str">
            <v>Diaz Mateus</v>
          </cell>
          <cell r="E199" t="str">
            <v>marilyndiazmateus@gmail.com</v>
          </cell>
          <cell r="F199" t="str">
            <v>3054524821</v>
          </cell>
          <cell r="G199">
            <v>19</v>
          </cell>
          <cell r="H199" t="str">
            <v>Mujer</v>
          </cell>
          <cell r="I199" t="str">
            <v>Cali</v>
          </cell>
          <cell r="J199" t="str">
            <v>Transversal 27a #09</v>
          </cell>
          <cell r="K199" t="str">
            <v>Matrículado</v>
          </cell>
          <cell r="L199" t="str">
            <v>Cali</v>
          </cell>
          <cell r="M199">
            <v>11</v>
          </cell>
          <cell r="N199">
            <v>2</v>
          </cell>
        </row>
        <row r="200">
          <cell r="A200">
            <v>31575041</v>
          </cell>
          <cell r="B200" t="str">
            <v>Cédula</v>
          </cell>
          <cell r="C200" t="str">
            <v>Maricel</v>
          </cell>
          <cell r="D200" t="str">
            <v>Cadena Cadavid</v>
          </cell>
          <cell r="E200" t="str">
            <v>cadavidmaricel@gmail.com</v>
          </cell>
          <cell r="F200" t="str">
            <v>3163992796</v>
          </cell>
          <cell r="G200">
            <v>43</v>
          </cell>
          <cell r="H200" t="str">
            <v>Mujer</v>
          </cell>
          <cell r="I200" t="str">
            <v>Cali</v>
          </cell>
          <cell r="J200" t="str">
            <v>Av 5 oeste #33c-29</v>
          </cell>
          <cell r="K200" t="str">
            <v>Matrículado</v>
          </cell>
          <cell r="L200" t="str">
            <v>Cali</v>
          </cell>
          <cell r="M200">
            <v>11</v>
          </cell>
          <cell r="N200">
            <v>2</v>
          </cell>
        </row>
        <row r="201">
          <cell r="A201">
            <v>29510698</v>
          </cell>
          <cell r="B201" t="str">
            <v>Cédula</v>
          </cell>
          <cell r="C201" t="str">
            <v>Maribel</v>
          </cell>
          <cell r="D201" t="str">
            <v>Meza</v>
          </cell>
          <cell r="E201" t="str">
            <v>mezavalenciamaribel@gmail.com</v>
          </cell>
          <cell r="F201" t="str">
            <v>3166805043</v>
          </cell>
          <cell r="G201">
            <v>38</v>
          </cell>
          <cell r="H201" t="str">
            <v>Mujer</v>
          </cell>
          <cell r="I201" t="str">
            <v>Florida</v>
          </cell>
          <cell r="J201" t="str">
            <v>carrera 22a 7 - 49</v>
          </cell>
          <cell r="K201" t="str">
            <v>Matrículado</v>
          </cell>
          <cell r="L201" t="str">
            <v>Sur Oriente</v>
          </cell>
          <cell r="M201">
            <v>11</v>
          </cell>
          <cell r="N201">
            <v>3</v>
          </cell>
        </row>
        <row r="202">
          <cell r="A202">
            <v>66964840</v>
          </cell>
          <cell r="B202" t="str">
            <v>Cédula</v>
          </cell>
          <cell r="C202" t="str">
            <v>Maribel</v>
          </cell>
          <cell r="D202" t="str">
            <v>Jiménez</v>
          </cell>
          <cell r="E202" t="str">
            <v>mariangel3818@gmail.com</v>
          </cell>
          <cell r="F202">
            <v>3217944952</v>
          </cell>
          <cell r="G202">
            <v>37</v>
          </cell>
          <cell r="H202" t="str">
            <v>Mujer</v>
          </cell>
          <cell r="I202" t="str">
            <v>Caicedonia</v>
          </cell>
          <cell r="J202" t="str">
            <v>Vereda samaria</v>
          </cell>
          <cell r="K202" t="str">
            <v>Matrículado</v>
          </cell>
          <cell r="L202" t="str">
            <v>Centro Norte</v>
          </cell>
          <cell r="M202">
            <v>11</v>
          </cell>
          <cell r="N202">
            <v>2</v>
          </cell>
        </row>
        <row r="203">
          <cell r="A203">
            <v>1193533039</v>
          </cell>
          <cell r="B203" t="str">
            <v>Cédula</v>
          </cell>
          <cell r="C203" t="str">
            <v>Mariana</v>
          </cell>
          <cell r="D203" t="str">
            <v>Simons</v>
          </cell>
          <cell r="E203" t="str">
            <v>colectivobiomorphosis@gmail.com</v>
          </cell>
          <cell r="F203">
            <v>3177158781</v>
          </cell>
          <cell r="G203">
            <v>22</v>
          </cell>
          <cell r="H203" t="str">
            <v>Mujer</v>
          </cell>
          <cell r="I203" t="str">
            <v>Calima Darién</v>
          </cell>
          <cell r="J203" t="str">
            <v>CALLE 15 #3-09</v>
          </cell>
          <cell r="K203" t="str">
            <v>Matrículado</v>
          </cell>
          <cell r="L203" t="str">
            <v>Pacifico Este</v>
          </cell>
          <cell r="M203">
            <v>11</v>
          </cell>
          <cell r="N203">
            <v>2</v>
          </cell>
        </row>
        <row r="204">
          <cell r="A204">
            <v>31497146</v>
          </cell>
          <cell r="B204" t="str">
            <v>Cédula</v>
          </cell>
          <cell r="C204" t="str">
            <v>Maria Yolanda</v>
          </cell>
          <cell r="D204" t="str">
            <v xml:space="preserve"> Martinez Osorio</v>
          </cell>
          <cell r="E204" t="str">
            <v>yoliyolis2011@hotmail.com</v>
          </cell>
          <cell r="F204" t="str">
            <v>3113974285</v>
          </cell>
          <cell r="G204">
            <v>53</v>
          </cell>
          <cell r="H204" t="str">
            <v>Mujer</v>
          </cell>
          <cell r="I204" t="str">
            <v>La Victoria</v>
          </cell>
          <cell r="J204" t="str">
            <v>Calle 6 numero 967</v>
          </cell>
          <cell r="K204" t="str">
            <v>Matrículado</v>
          </cell>
          <cell r="L204" t="str">
            <v>BRUT</v>
          </cell>
          <cell r="M204">
            <v>11</v>
          </cell>
          <cell r="N204">
            <v>2</v>
          </cell>
        </row>
        <row r="205">
          <cell r="A205">
            <v>66969903</v>
          </cell>
          <cell r="B205" t="str">
            <v>Cédula</v>
          </cell>
          <cell r="C205" t="str">
            <v>María Liliana</v>
          </cell>
          <cell r="D205" t="str">
            <v>Campo Camacho</v>
          </cell>
          <cell r="E205" t="str">
            <v>oscarbohuros@gmail.com</v>
          </cell>
          <cell r="F205">
            <v>3135939391</v>
          </cell>
          <cell r="G205">
            <v>42</v>
          </cell>
          <cell r="H205" t="str">
            <v>Mujer</v>
          </cell>
          <cell r="I205" t="str">
            <v>Palmira</v>
          </cell>
          <cell r="J205" t="str">
            <v>Callejon de los morenos-san emigdio</v>
          </cell>
          <cell r="K205" t="str">
            <v>Matrículado</v>
          </cell>
          <cell r="L205" t="str">
            <v>Sur Oriente</v>
          </cell>
          <cell r="M205">
            <v>11</v>
          </cell>
          <cell r="N205">
            <v>2</v>
          </cell>
        </row>
        <row r="206">
          <cell r="A206">
            <v>38655379</v>
          </cell>
          <cell r="B206" t="str">
            <v>Cédula</v>
          </cell>
          <cell r="C206" t="str">
            <v>Maria Iginia</v>
          </cell>
          <cell r="D206" t="str">
            <v>Flor Vasquez</v>
          </cell>
          <cell r="E206" t="str">
            <v>marigiflova@gmail.com</v>
          </cell>
          <cell r="F206" t="str">
            <v>3108965121</v>
          </cell>
          <cell r="G206">
            <v>49</v>
          </cell>
          <cell r="H206" t="str">
            <v>Mujer</v>
          </cell>
          <cell r="I206" t="str">
            <v>Ginebra</v>
          </cell>
          <cell r="J206" t="str">
            <v>Vereda Campoalegre/ Crgto-Cocuyos</v>
          </cell>
          <cell r="K206" t="str">
            <v>Matrículado</v>
          </cell>
          <cell r="L206" t="str">
            <v>Centro SUR</v>
          </cell>
          <cell r="M206">
            <v>11</v>
          </cell>
          <cell r="N206">
            <v>1</v>
          </cell>
        </row>
        <row r="207">
          <cell r="A207">
            <v>38595737</v>
          </cell>
          <cell r="B207" t="str">
            <v>Cédula</v>
          </cell>
          <cell r="C207" t="str">
            <v>María Elena</v>
          </cell>
          <cell r="D207" t="str">
            <v>Muriel</v>
          </cell>
          <cell r="E207" t="str">
            <v>coopfurcali@gmail.com</v>
          </cell>
          <cell r="F207" t="str">
            <v>3153813501</v>
          </cell>
          <cell r="G207">
            <v>41</v>
          </cell>
          <cell r="H207" t="str">
            <v>Mujer</v>
          </cell>
          <cell r="I207" t="str">
            <v>Cali</v>
          </cell>
          <cell r="J207" t="str">
            <v>Los chorros parte alta 2</v>
          </cell>
          <cell r="K207" t="str">
            <v>Matrículado</v>
          </cell>
          <cell r="L207" t="str">
            <v>Suroccidente</v>
          </cell>
          <cell r="M207">
            <v>11</v>
          </cell>
          <cell r="N207">
            <v>2</v>
          </cell>
        </row>
        <row r="208">
          <cell r="A208">
            <v>66650870</v>
          </cell>
          <cell r="B208" t="str">
            <v>Cédula</v>
          </cell>
          <cell r="C208" t="str">
            <v>Maria Elena</v>
          </cell>
          <cell r="D208" t="str">
            <v>Barona Castillo</v>
          </cell>
          <cell r="E208" t="str">
            <v>mariaeba01@hotmail.com</v>
          </cell>
          <cell r="F208">
            <v>3136393763</v>
          </cell>
          <cell r="G208">
            <v>60</v>
          </cell>
          <cell r="H208" t="str">
            <v>Mujer</v>
          </cell>
          <cell r="I208" t="str">
            <v>Cali</v>
          </cell>
          <cell r="J208" t="str">
            <v>Calle 27# 29-29 barrio el Jardín</v>
          </cell>
          <cell r="K208" t="str">
            <v>Matrículado</v>
          </cell>
          <cell r="L208" t="str">
            <v>Suroccidente</v>
          </cell>
          <cell r="M208">
            <v>11</v>
          </cell>
          <cell r="N208">
            <v>3</v>
          </cell>
        </row>
        <row r="209">
          <cell r="A209">
            <v>31404134</v>
          </cell>
          <cell r="B209" t="str">
            <v>Cédula</v>
          </cell>
          <cell r="C209" t="str">
            <v>Maria Del Pilar</v>
          </cell>
          <cell r="D209" t="str">
            <v>Alvarez Ramirez</v>
          </cell>
          <cell r="E209" t="str">
            <v>mapyalvarez@gmail.com</v>
          </cell>
          <cell r="F209" t="str">
            <v>573113064467</v>
          </cell>
          <cell r="G209">
            <v>61</v>
          </cell>
          <cell r="H209" t="str">
            <v>Mujer</v>
          </cell>
          <cell r="I209" t="str">
            <v>Cartago</v>
          </cell>
          <cell r="J209" t="str">
            <v>Calle 9A #17-31</v>
          </cell>
          <cell r="K209" t="str">
            <v>Matrículado</v>
          </cell>
          <cell r="L209" t="str">
            <v>Norte</v>
          </cell>
          <cell r="M209">
            <v>11</v>
          </cell>
          <cell r="N209">
            <v>2</v>
          </cell>
        </row>
        <row r="210">
          <cell r="A210">
            <v>1005876399</v>
          </cell>
          <cell r="B210" t="str">
            <v>Cédula</v>
          </cell>
          <cell r="C210" t="str">
            <v>Maria Del Pilar</v>
          </cell>
          <cell r="D210" t="str">
            <v>Mina Moriano</v>
          </cell>
          <cell r="E210" t="str">
            <v>mariadelpilarmina2001@hotmail.com</v>
          </cell>
          <cell r="F210" t="str">
            <v>3146218113</v>
          </cell>
          <cell r="G210">
            <v>22</v>
          </cell>
          <cell r="H210" t="str">
            <v>Mujer</v>
          </cell>
          <cell r="I210" t="str">
            <v>Buenaventura</v>
          </cell>
          <cell r="J210" t="str">
            <v>Carrera 94</v>
          </cell>
          <cell r="K210" t="str">
            <v>Matrículado</v>
          </cell>
          <cell r="L210" t="str">
            <v>Pacifico Oeste</v>
          </cell>
          <cell r="M210">
            <v>11</v>
          </cell>
          <cell r="N210">
            <v>2</v>
          </cell>
        </row>
        <row r="211">
          <cell r="A211">
            <v>1006365356</v>
          </cell>
          <cell r="B211" t="str">
            <v>Cédula</v>
          </cell>
          <cell r="C211" t="str">
            <v>Maria Del Mar</v>
          </cell>
          <cell r="D211" t="str">
            <v>Alegria</v>
          </cell>
          <cell r="E211" t="str">
            <v>alegriamaricho@gmail.com</v>
          </cell>
          <cell r="F211" t="str">
            <v>+57 3107253279</v>
          </cell>
          <cell r="G211">
            <v>21</v>
          </cell>
          <cell r="H211" t="str">
            <v>Mujer</v>
          </cell>
          <cell r="I211" t="str">
            <v>Jamundí</v>
          </cell>
          <cell r="K211" t="str">
            <v>Matrículado</v>
          </cell>
          <cell r="L211" t="str">
            <v>Sur Occidente</v>
          </cell>
          <cell r="M211">
            <v>11</v>
          </cell>
          <cell r="N211">
            <v>2</v>
          </cell>
        </row>
        <row r="212">
          <cell r="A212">
            <v>38558548</v>
          </cell>
          <cell r="B212" t="str">
            <v>Cédula</v>
          </cell>
          <cell r="C212" t="str">
            <v>María Del Carmen</v>
          </cell>
          <cell r="D212" t="str">
            <v>Caicedo</v>
          </cell>
          <cell r="E212" t="str">
            <v>mariadelcarmencaicedo664@gmail.com</v>
          </cell>
          <cell r="F212" t="str">
            <v>3008380117</v>
          </cell>
          <cell r="G212">
            <v>42</v>
          </cell>
          <cell r="H212" t="str">
            <v>Mujer</v>
          </cell>
          <cell r="I212" t="str">
            <v>Cali</v>
          </cell>
          <cell r="J212" t="str">
            <v>carrera 26g10 #73-66 marroquin 2</v>
          </cell>
          <cell r="K212" t="str">
            <v>Matrículado</v>
          </cell>
          <cell r="L212" t="str">
            <v>Cali</v>
          </cell>
          <cell r="M212">
            <v>11</v>
          </cell>
          <cell r="N212">
            <v>2</v>
          </cell>
        </row>
        <row r="213">
          <cell r="A213">
            <v>1117348201</v>
          </cell>
          <cell r="B213" t="str">
            <v>Cédula</v>
          </cell>
          <cell r="C213" t="str">
            <v>María Alejandra</v>
          </cell>
          <cell r="D213" t="str">
            <v>Cardona Ospina</v>
          </cell>
          <cell r="E213" t="str">
            <v>mariaalejandracardonaospina@gmail.com</v>
          </cell>
          <cell r="F213">
            <v>3156575988</v>
          </cell>
          <cell r="G213">
            <v>19</v>
          </cell>
          <cell r="H213" t="str">
            <v>Mujer</v>
          </cell>
          <cell r="I213" t="str">
            <v>Tuluá</v>
          </cell>
          <cell r="J213" t="str">
            <v>La moralina</v>
          </cell>
          <cell r="K213" t="str">
            <v>Matrículado</v>
          </cell>
          <cell r="L213" t="str">
            <v>Centro Norte</v>
          </cell>
          <cell r="M213">
            <v>11</v>
          </cell>
          <cell r="N213">
            <v>2</v>
          </cell>
        </row>
        <row r="214">
          <cell r="A214">
            <v>1114338485</v>
          </cell>
          <cell r="B214" t="str">
            <v>Cédula</v>
          </cell>
          <cell r="C214" t="str">
            <v>Maria Alejandra</v>
          </cell>
          <cell r="D214" t="str">
            <v>Muriel Prado</v>
          </cell>
          <cell r="E214" t="str">
            <v>murielpradomaleja@gmail.com</v>
          </cell>
          <cell r="F214">
            <v>3217471859</v>
          </cell>
          <cell r="G214">
            <v>19</v>
          </cell>
          <cell r="H214" t="str">
            <v>Mujer</v>
          </cell>
          <cell r="I214" t="str">
            <v>Restrepo</v>
          </cell>
          <cell r="J214" t="str">
            <v>Vereda ALBANIA</v>
          </cell>
          <cell r="K214" t="str">
            <v>Matrículado</v>
          </cell>
          <cell r="L214" t="str">
            <v>Pacifico Este</v>
          </cell>
          <cell r="M214">
            <v>11</v>
          </cell>
          <cell r="N214">
            <v>2</v>
          </cell>
        </row>
        <row r="215">
          <cell r="A215">
            <v>1113792232</v>
          </cell>
          <cell r="B215" t="str">
            <v>Cédula</v>
          </cell>
          <cell r="C215" t="str">
            <v>Maria Alejandra</v>
          </cell>
          <cell r="D215" t="str">
            <v>Reyes Hernandez</v>
          </cell>
          <cell r="E215" t="str">
            <v>alejitareyes0398@gmail.com</v>
          </cell>
          <cell r="F215" t="str">
            <v>3006993802</v>
          </cell>
          <cell r="G215">
            <v>25</v>
          </cell>
          <cell r="H215" t="str">
            <v>Mujer</v>
          </cell>
          <cell r="I215" t="str">
            <v>Roldanillo</v>
          </cell>
          <cell r="J215" t="str">
            <v>Calle 7A no. 12-04</v>
          </cell>
          <cell r="K215" t="str">
            <v>Matrículado</v>
          </cell>
          <cell r="L215" t="str">
            <v>BRUT</v>
          </cell>
          <cell r="M215">
            <v>11</v>
          </cell>
          <cell r="N215">
            <v>2</v>
          </cell>
        </row>
        <row r="216">
          <cell r="A216">
            <v>1118257533</v>
          </cell>
          <cell r="B216" t="str">
            <v>Cédula</v>
          </cell>
          <cell r="C216" t="str">
            <v>María</v>
          </cell>
          <cell r="D216" t="str">
            <v>García Ocampo</v>
          </cell>
          <cell r="E216" t="str">
            <v>garciamariaisabel776@gmail.com</v>
          </cell>
          <cell r="F216" t="str">
            <v>+57 3116727726</v>
          </cell>
          <cell r="G216">
            <v>33</v>
          </cell>
          <cell r="H216" t="str">
            <v>Mujer</v>
          </cell>
          <cell r="I216" t="str">
            <v>Vijes</v>
          </cell>
          <cell r="J216" t="str">
            <v>Corregimiento el tambor</v>
          </cell>
          <cell r="K216" t="str">
            <v>Matrículado</v>
          </cell>
          <cell r="L216" t="str">
            <v>Sur Occidente</v>
          </cell>
          <cell r="M216">
            <v>11</v>
          </cell>
          <cell r="N216">
            <v>2</v>
          </cell>
        </row>
        <row r="217">
          <cell r="A217">
            <v>31397061</v>
          </cell>
          <cell r="B217" t="str">
            <v>Cédula</v>
          </cell>
          <cell r="C217" t="str">
            <v>María</v>
          </cell>
          <cell r="D217" t="str">
            <v>Sánchez</v>
          </cell>
          <cell r="E217" t="str">
            <v>rubisag17@gmail.com</v>
          </cell>
          <cell r="F217" t="str">
            <v>3154267389</v>
          </cell>
          <cell r="G217">
            <v>68</v>
          </cell>
          <cell r="H217" t="str">
            <v>Mujer</v>
          </cell>
          <cell r="I217" t="str">
            <v>Cartago</v>
          </cell>
          <cell r="J217" t="str">
            <v>Calle 10 11 - 70 apto 202</v>
          </cell>
          <cell r="K217" t="str">
            <v>Matrículado</v>
          </cell>
          <cell r="L217" t="str">
            <v>Norte</v>
          </cell>
          <cell r="M217">
            <v>11</v>
          </cell>
          <cell r="N217">
            <v>2</v>
          </cell>
        </row>
        <row r="218">
          <cell r="A218">
            <v>66711602</v>
          </cell>
          <cell r="B218" t="str">
            <v>Cédula</v>
          </cell>
          <cell r="C218" t="str">
            <v>María</v>
          </cell>
          <cell r="D218" t="str">
            <v>Lopez</v>
          </cell>
          <cell r="E218" t="str">
            <v>lopezolucena@hotmail.com</v>
          </cell>
          <cell r="F218">
            <v>3173816205</v>
          </cell>
          <cell r="G218">
            <v>58</v>
          </cell>
          <cell r="H218" t="str">
            <v>Mujer</v>
          </cell>
          <cell r="I218" t="str">
            <v>Tuluá</v>
          </cell>
          <cell r="J218" t="str">
            <v>La moralia VIA b- CORREGIMIENTO</v>
          </cell>
          <cell r="K218" t="str">
            <v>Matrículado</v>
          </cell>
          <cell r="L218" t="str">
            <v>Centro Norte</v>
          </cell>
          <cell r="M218">
            <v>11</v>
          </cell>
          <cell r="N218">
            <v>3</v>
          </cell>
        </row>
        <row r="219">
          <cell r="A219">
            <v>1028186382</v>
          </cell>
          <cell r="B219" t="str">
            <v>Cédula</v>
          </cell>
          <cell r="C219" t="str">
            <v>María</v>
          </cell>
          <cell r="D219" t="str">
            <v>Angulo</v>
          </cell>
          <cell r="E219" t="str">
            <v>mfernandaanca@gmail.com</v>
          </cell>
          <cell r="F219" t="str">
            <v>3148361450</v>
          </cell>
          <cell r="G219">
            <v>35</v>
          </cell>
          <cell r="H219" t="str">
            <v>Mujer</v>
          </cell>
          <cell r="I219" t="str">
            <v>Buenaventura</v>
          </cell>
          <cell r="J219" t="str">
            <v>Vereda llanobajo</v>
          </cell>
          <cell r="K219" t="str">
            <v>Matrículado</v>
          </cell>
          <cell r="L219" t="str">
            <v>Pacifico Oeste</v>
          </cell>
          <cell r="M219">
            <v>11</v>
          </cell>
          <cell r="N219">
            <v>2</v>
          </cell>
        </row>
        <row r="220">
          <cell r="A220">
            <v>31845157</v>
          </cell>
          <cell r="B220" t="str">
            <v>Cédula</v>
          </cell>
          <cell r="C220" t="str">
            <v>María</v>
          </cell>
          <cell r="D220" t="str">
            <v>Barona</v>
          </cell>
          <cell r="E220" t="str">
            <v>varmi30@gmail.com</v>
          </cell>
          <cell r="F220" t="str">
            <v>3007015027</v>
          </cell>
          <cell r="G220">
            <v>63</v>
          </cell>
          <cell r="H220" t="str">
            <v>Mujer</v>
          </cell>
          <cell r="I220" t="str">
            <v>Cali</v>
          </cell>
          <cell r="J220" t="str">
            <v>cra 1A3#70c-45 bloque 171 apto 401</v>
          </cell>
          <cell r="K220" t="str">
            <v>Matrículado</v>
          </cell>
          <cell r="L220" t="str">
            <v>Cali</v>
          </cell>
          <cell r="M220">
            <v>9</v>
          </cell>
          <cell r="N220">
            <v>3</v>
          </cell>
        </row>
        <row r="221">
          <cell r="A221">
            <v>1130610704</v>
          </cell>
          <cell r="B221" t="str">
            <v>Cédula</v>
          </cell>
          <cell r="C221" t="str">
            <v>María</v>
          </cell>
          <cell r="D221" t="str">
            <v>Chacon</v>
          </cell>
          <cell r="E221" t="str">
            <v>chaconlopezviviana7@gmail.com</v>
          </cell>
          <cell r="F221" t="str">
            <v>3226894484</v>
          </cell>
          <cell r="G221">
            <v>39</v>
          </cell>
          <cell r="H221" t="str">
            <v>Mujer</v>
          </cell>
          <cell r="I221" t="str">
            <v>Cali</v>
          </cell>
          <cell r="J221" t="str">
            <v>cll 13a # 22a-10</v>
          </cell>
          <cell r="K221" t="str">
            <v>Matrículado</v>
          </cell>
          <cell r="L221" t="str">
            <v>Cali</v>
          </cell>
          <cell r="M221">
            <v>11</v>
          </cell>
          <cell r="N221">
            <v>1</v>
          </cell>
        </row>
        <row r="222">
          <cell r="A222">
            <v>66859921</v>
          </cell>
          <cell r="B222" t="str">
            <v>Cédula</v>
          </cell>
          <cell r="C222" t="str">
            <v>María</v>
          </cell>
          <cell r="D222" t="str">
            <v>Zúñiga</v>
          </cell>
          <cell r="E222" t="str">
            <v>dabeiba.trochez@gmail.com</v>
          </cell>
          <cell r="F222" t="str">
            <v>3122597529</v>
          </cell>
          <cell r="G222">
            <v>27</v>
          </cell>
          <cell r="H222" t="str">
            <v>Mujer</v>
          </cell>
          <cell r="I222" t="str">
            <v>Cali</v>
          </cell>
          <cell r="J222" t="str">
            <v>cra26g7#76-13</v>
          </cell>
          <cell r="K222" t="str">
            <v>Matrículado</v>
          </cell>
          <cell r="L222" t="str">
            <v>Cali</v>
          </cell>
          <cell r="M222">
            <v>11</v>
          </cell>
          <cell r="N222">
            <v>2</v>
          </cell>
        </row>
        <row r="223">
          <cell r="A223">
            <v>29705318</v>
          </cell>
          <cell r="B223" t="str">
            <v>Cédula</v>
          </cell>
          <cell r="C223" t="str">
            <v>María</v>
          </cell>
          <cell r="D223" t="str">
            <v>Miranda</v>
          </cell>
          <cell r="E223" t="str">
            <v>miarandaniel29@gmail.com</v>
          </cell>
          <cell r="F223" t="str">
            <v>3176738647</v>
          </cell>
          <cell r="G223">
            <v>41</v>
          </cell>
          <cell r="H223" t="str">
            <v>Mujer</v>
          </cell>
          <cell r="I223" t="str">
            <v>Cali</v>
          </cell>
          <cell r="J223" t="str">
            <v>cr 14 b #70-12</v>
          </cell>
          <cell r="K223" t="str">
            <v>Matrículado</v>
          </cell>
          <cell r="L223" t="str">
            <v>Cali</v>
          </cell>
          <cell r="M223">
            <v>11</v>
          </cell>
          <cell r="N223">
            <v>2</v>
          </cell>
        </row>
        <row r="224">
          <cell r="A224">
            <v>29738585</v>
          </cell>
          <cell r="B224" t="str">
            <v>Cédula</v>
          </cell>
          <cell r="C224" t="str">
            <v>Maria</v>
          </cell>
          <cell r="D224" t="str">
            <v>Rios</v>
          </cell>
          <cell r="E224" t="str">
            <v>eugeniarios-20@hotmail.com</v>
          </cell>
          <cell r="F224">
            <v>3216418529</v>
          </cell>
          <cell r="G224">
            <v>66</v>
          </cell>
          <cell r="H224" t="str">
            <v>Mujer</v>
          </cell>
          <cell r="I224" t="str">
            <v>Restrepo</v>
          </cell>
          <cell r="J224" t="str">
            <v>Cra.12 No.15-05</v>
          </cell>
          <cell r="K224" t="str">
            <v>Matrículado</v>
          </cell>
          <cell r="L224" t="str">
            <v>Pacifico Este</v>
          </cell>
          <cell r="M224">
            <v>11</v>
          </cell>
          <cell r="N224">
            <v>2</v>
          </cell>
        </row>
        <row r="225">
          <cell r="A225">
            <v>67026540</v>
          </cell>
          <cell r="B225" t="str">
            <v>Cédula</v>
          </cell>
          <cell r="C225" t="str">
            <v>Maria</v>
          </cell>
          <cell r="D225" t="str">
            <v>Hurtado</v>
          </cell>
          <cell r="E225" t="str">
            <v>manenaht7@gmail.com</v>
          </cell>
          <cell r="F225">
            <v>3175015941</v>
          </cell>
          <cell r="G225">
            <v>38</v>
          </cell>
          <cell r="H225" t="str">
            <v>Mujer</v>
          </cell>
          <cell r="I225" t="str">
            <v>cali</v>
          </cell>
          <cell r="J225" t="str">
            <v>Corregimiento de Pichindé</v>
          </cell>
          <cell r="K225" t="str">
            <v>Matrículado</v>
          </cell>
          <cell r="L225" t="str">
            <v>Sur Occidente</v>
          </cell>
          <cell r="M225">
            <v>11</v>
          </cell>
          <cell r="N225">
            <v>2</v>
          </cell>
        </row>
        <row r="226">
          <cell r="A226">
            <v>31166413</v>
          </cell>
          <cell r="B226" t="str">
            <v>Cédula</v>
          </cell>
          <cell r="C226" t="str">
            <v>Maria</v>
          </cell>
          <cell r="D226" t="str">
            <v>Medina</v>
          </cell>
          <cell r="E226" t="str">
            <v>medinamontoyamarialeticia@gmail.com</v>
          </cell>
          <cell r="F226" t="str">
            <v>3218443883</v>
          </cell>
          <cell r="G226">
            <v>65</v>
          </cell>
          <cell r="H226" t="str">
            <v>Mujer</v>
          </cell>
          <cell r="I226" t="str">
            <v>Palmira</v>
          </cell>
          <cell r="J226" t="str">
            <v>cll 69E# 26A-57</v>
          </cell>
          <cell r="K226" t="str">
            <v>Matrículado</v>
          </cell>
          <cell r="L226" t="str">
            <v>Sur Oriente</v>
          </cell>
          <cell r="M226">
            <v>11</v>
          </cell>
          <cell r="N226">
            <v>2</v>
          </cell>
        </row>
        <row r="227">
          <cell r="A227">
            <v>66911194</v>
          </cell>
          <cell r="B227" t="str">
            <v>Cédula</v>
          </cell>
          <cell r="C227" t="str">
            <v>MARIA</v>
          </cell>
          <cell r="D227" t="str">
            <v>GRAJALES</v>
          </cell>
          <cell r="E227" t="str">
            <v>carmengrajales2280@gmail.com</v>
          </cell>
          <cell r="F227" t="str">
            <v>3127273283</v>
          </cell>
          <cell r="G227">
            <v>43</v>
          </cell>
          <cell r="H227" t="str">
            <v>Mujer</v>
          </cell>
          <cell r="I227" t="str">
            <v>Argelia</v>
          </cell>
          <cell r="J227" t="str">
            <v>VEREDA EL RAIZAL</v>
          </cell>
          <cell r="K227" t="str">
            <v>Matrículado</v>
          </cell>
          <cell r="L227" t="str">
            <v>Norte</v>
          </cell>
          <cell r="M227">
            <v>11</v>
          </cell>
          <cell r="N227">
            <v>2</v>
          </cell>
        </row>
        <row r="228">
          <cell r="A228">
            <v>1006258600</v>
          </cell>
          <cell r="B228" t="str">
            <v>Cédula</v>
          </cell>
          <cell r="C228" t="str">
            <v>Maria</v>
          </cell>
          <cell r="D228" t="str">
            <v>Moreno</v>
          </cell>
          <cell r="E228" t="str">
            <v>morenomariajose2509@gmail.com</v>
          </cell>
          <cell r="F228" t="str">
            <v>3015853148</v>
          </cell>
          <cell r="G228">
            <v>19</v>
          </cell>
          <cell r="H228" t="str">
            <v>Mujer</v>
          </cell>
          <cell r="I228" t="str">
            <v>El Cerrito</v>
          </cell>
          <cell r="J228" t="str">
            <v>cra 3# 4 a sur 04</v>
          </cell>
          <cell r="K228" t="str">
            <v>Matrículado</v>
          </cell>
          <cell r="L228" t="str">
            <v>Centro SUR</v>
          </cell>
          <cell r="M228">
            <v>11</v>
          </cell>
          <cell r="N228">
            <v>1</v>
          </cell>
        </row>
        <row r="229">
          <cell r="A229">
            <v>29756958</v>
          </cell>
          <cell r="B229" t="str">
            <v>Cédula</v>
          </cell>
          <cell r="C229" t="str">
            <v>Maria</v>
          </cell>
          <cell r="D229" t="str">
            <v>Valencia</v>
          </cell>
          <cell r="E229" t="str">
            <v>dufanyvalencia@gmail.com</v>
          </cell>
          <cell r="F229" t="str">
            <v>3147083308</v>
          </cell>
          <cell r="G229">
            <v>51</v>
          </cell>
          <cell r="H229" t="str">
            <v>Mujer</v>
          </cell>
          <cell r="I229" t="str">
            <v>Ríofrío</v>
          </cell>
          <cell r="J229" t="str">
            <v>Calle 3b # 10 39</v>
          </cell>
          <cell r="K229" t="str">
            <v>Matrículado</v>
          </cell>
          <cell r="L229" t="str">
            <v>Centro SUR</v>
          </cell>
          <cell r="M229">
            <v>11</v>
          </cell>
          <cell r="N229">
            <v>2</v>
          </cell>
        </row>
        <row r="230">
          <cell r="A230">
            <v>1005828552</v>
          </cell>
          <cell r="B230" t="str">
            <v>Cédula</v>
          </cell>
          <cell r="C230" t="str">
            <v>Maria</v>
          </cell>
          <cell r="D230" t="str">
            <v>Riascos Valencia</v>
          </cell>
          <cell r="E230" t="str">
            <v>rvmajo00@gmail.com</v>
          </cell>
          <cell r="F230" t="str">
            <v>3188488221</v>
          </cell>
          <cell r="G230">
            <v>23</v>
          </cell>
          <cell r="H230" t="str">
            <v>Mujer</v>
          </cell>
          <cell r="I230" t="str">
            <v>Buenaventura</v>
          </cell>
          <cell r="J230" t="str">
            <v>Vista hermosa, vereda la esmeralda</v>
          </cell>
          <cell r="K230" t="str">
            <v>Matrículado</v>
          </cell>
          <cell r="L230" t="str">
            <v>Pacifico Oeste</v>
          </cell>
          <cell r="M230">
            <v>11</v>
          </cell>
          <cell r="N230">
            <v>2</v>
          </cell>
        </row>
        <row r="231">
          <cell r="A231">
            <v>1113367064</v>
          </cell>
          <cell r="B231" t="str">
            <v>Cédula</v>
          </cell>
          <cell r="C231" t="str">
            <v>Maria</v>
          </cell>
          <cell r="D231" t="str">
            <v>Rodriguez</v>
          </cell>
          <cell r="E231" t="str">
            <v>mariayrodriguez64@gmail.com</v>
          </cell>
          <cell r="F231" t="str">
            <v>3206475234</v>
          </cell>
          <cell r="G231">
            <v>20</v>
          </cell>
          <cell r="H231" t="str">
            <v>Mujer</v>
          </cell>
          <cell r="I231" t="str">
            <v>Buenaventura</v>
          </cell>
          <cell r="J231" t="str">
            <v>barrio nayita parte baja</v>
          </cell>
          <cell r="K231" t="str">
            <v>Matrículado</v>
          </cell>
          <cell r="L231" t="str">
            <v>Pacifico Oeste</v>
          </cell>
          <cell r="M231">
            <v>11</v>
          </cell>
          <cell r="N231">
            <v>2</v>
          </cell>
        </row>
        <row r="232">
          <cell r="A232">
            <v>29331180</v>
          </cell>
          <cell r="B232" t="str">
            <v>Cédula</v>
          </cell>
          <cell r="C232" t="str">
            <v>Maria</v>
          </cell>
          <cell r="D232" t="str">
            <v>Prada</v>
          </cell>
          <cell r="E232" t="str">
            <v>niyiramirez8920@gmail.com</v>
          </cell>
          <cell r="F232" t="str">
            <v>3017250183</v>
          </cell>
          <cell r="G232">
            <v>58</v>
          </cell>
          <cell r="H232" t="str">
            <v>Mujer</v>
          </cell>
          <cell r="I232" t="str">
            <v>Cali</v>
          </cell>
          <cell r="J232" t="str">
            <v>Clle 72 i # 28 45</v>
          </cell>
          <cell r="K232" t="str">
            <v>Matrículado</v>
          </cell>
          <cell r="L232" t="str">
            <v>Cali</v>
          </cell>
          <cell r="M232">
            <v>11</v>
          </cell>
          <cell r="N232">
            <v>1</v>
          </cell>
        </row>
        <row r="233">
          <cell r="A233">
            <v>29180907</v>
          </cell>
          <cell r="B233" t="str">
            <v>Cédula</v>
          </cell>
          <cell r="C233" t="str">
            <v>Maria</v>
          </cell>
          <cell r="D233" t="str">
            <v>Solano</v>
          </cell>
          <cell r="E233" t="str">
            <v>shisolsan@gmail.com</v>
          </cell>
          <cell r="F233" t="str">
            <v>+573126235212</v>
          </cell>
          <cell r="G233">
            <v>43</v>
          </cell>
          <cell r="H233" t="str">
            <v>Mujer</v>
          </cell>
          <cell r="I233" t="str">
            <v>Cali</v>
          </cell>
          <cell r="J233" t="str">
            <v>CL 5 # 89-137</v>
          </cell>
          <cell r="K233" t="str">
            <v>Matrículado</v>
          </cell>
          <cell r="L233" t="str">
            <v>Cali</v>
          </cell>
          <cell r="M233">
            <v>11</v>
          </cell>
          <cell r="N233">
            <v>2</v>
          </cell>
        </row>
        <row r="234">
          <cell r="A234">
            <v>1006326269</v>
          </cell>
          <cell r="B234" t="str">
            <v>Cédula</v>
          </cell>
          <cell r="C234" t="str">
            <v>Maria</v>
          </cell>
          <cell r="D234" t="str">
            <v>Hernandez</v>
          </cell>
          <cell r="E234" t="str">
            <v>ch824656@gmail.com</v>
          </cell>
          <cell r="F234" t="str">
            <v>3128570707</v>
          </cell>
          <cell r="G234">
            <v>21</v>
          </cell>
          <cell r="H234" t="str">
            <v>Mujer</v>
          </cell>
          <cell r="I234" t="str">
            <v>Cali</v>
          </cell>
          <cell r="J234" t="str">
            <v>carrera26B calle 115 A</v>
          </cell>
          <cell r="K234" t="str">
            <v>Matrículado</v>
          </cell>
          <cell r="L234" t="str">
            <v>Cali</v>
          </cell>
          <cell r="M234">
            <v>11</v>
          </cell>
          <cell r="N234">
            <v>2</v>
          </cell>
        </row>
        <row r="235">
          <cell r="A235">
            <v>26567488</v>
          </cell>
          <cell r="B235" t="str">
            <v>Cédula</v>
          </cell>
          <cell r="C235" t="str">
            <v>Maria</v>
          </cell>
          <cell r="D235" t="str">
            <v>Imbachi</v>
          </cell>
          <cell r="E235" t="str">
            <v>mar.imbachi72@gmail.com</v>
          </cell>
          <cell r="F235" t="str">
            <v>3122709053</v>
          </cell>
          <cell r="G235">
            <v>51</v>
          </cell>
          <cell r="H235" t="str">
            <v>Mujer</v>
          </cell>
          <cell r="I235" t="str">
            <v>Cali</v>
          </cell>
          <cell r="J235" t="str">
            <v>cl 120d-20-58 decepaz</v>
          </cell>
          <cell r="K235" t="str">
            <v>Matrículado</v>
          </cell>
          <cell r="L235" t="str">
            <v>Cali</v>
          </cell>
          <cell r="M235">
            <v>11</v>
          </cell>
          <cell r="N235">
            <v>3</v>
          </cell>
        </row>
        <row r="236">
          <cell r="A236">
            <v>67002040</v>
          </cell>
          <cell r="B236" t="str">
            <v>Cédula</v>
          </cell>
          <cell r="C236" t="str">
            <v>Maria</v>
          </cell>
          <cell r="D236" t="str">
            <v>Bonilla</v>
          </cell>
          <cell r="E236" t="str">
            <v>pilarica1624@gmail.com</v>
          </cell>
          <cell r="F236" t="str">
            <v>3173550614</v>
          </cell>
          <cell r="G236">
            <v>46</v>
          </cell>
          <cell r="H236" t="str">
            <v>Mujer</v>
          </cell>
          <cell r="I236" t="str">
            <v>Cali</v>
          </cell>
          <cell r="J236" t="str">
            <v>cra 100 no 1d 65 apto 102 torre 30</v>
          </cell>
          <cell r="K236" t="str">
            <v>Matrículado</v>
          </cell>
          <cell r="L236" t="str">
            <v>Cali</v>
          </cell>
          <cell r="M236">
            <v>11</v>
          </cell>
          <cell r="N236">
            <v>1</v>
          </cell>
        </row>
        <row r="237">
          <cell r="A237">
            <v>1075303160</v>
          </cell>
          <cell r="B237" t="str">
            <v>Cédula</v>
          </cell>
          <cell r="C237" t="str">
            <v>Maria</v>
          </cell>
          <cell r="D237" t="str">
            <v>Polania</v>
          </cell>
          <cell r="E237" t="str">
            <v>passifloramaliformis@gmail.com</v>
          </cell>
          <cell r="F237" t="str">
            <v>3002083173</v>
          </cell>
          <cell r="G237">
            <v>26</v>
          </cell>
          <cell r="H237" t="str">
            <v>Mujer</v>
          </cell>
          <cell r="I237" t="str">
            <v>Cali</v>
          </cell>
          <cell r="J237" t="str">
            <v>calle 41 No 81c-08</v>
          </cell>
          <cell r="K237" t="str">
            <v>Matrículado</v>
          </cell>
          <cell r="L237" t="str">
            <v>Cali</v>
          </cell>
          <cell r="M237">
            <v>11</v>
          </cell>
          <cell r="N237">
            <v>2</v>
          </cell>
        </row>
        <row r="238">
          <cell r="A238">
            <v>1113640593</v>
          </cell>
          <cell r="B238" t="str">
            <v>Cédula</v>
          </cell>
          <cell r="C238" t="str">
            <v>Maria</v>
          </cell>
          <cell r="D238" t="str">
            <v>Escobar</v>
          </cell>
          <cell r="E238" t="str">
            <v>mafee8819@gmail.com</v>
          </cell>
          <cell r="F238" t="str">
            <v>3176936589</v>
          </cell>
          <cell r="G238">
            <v>34</v>
          </cell>
          <cell r="H238" t="str">
            <v>Mujer</v>
          </cell>
          <cell r="I238" t="str">
            <v>Cali</v>
          </cell>
          <cell r="J238" t="str">
            <v>carrera1b1 # 61-44</v>
          </cell>
          <cell r="K238" t="str">
            <v>Matrículado</v>
          </cell>
          <cell r="L238" t="str">
            <v>Cali</v>
          </cell>
          <cell r="M238">
            <v>11</v>
          </cell>
          <cell r="N238">
            <v>1</v>
          </cell>
        </row>
        <row r="239">
          <cell r="A239">
            <v>65752610</v>
          </cell>
          <cell r="B239" t="str">
            <v>Cédula</v>
          </cell>
          <cell r="C239" t="str">
            <v>Maria</v>
          </cell>
          <cell r="D239" t="str">
            <v>Perez</v>
          </cell>
          <cell r="E239" t="str">
            <v>mkperez01@misena.edu.co</v>
          </cell>
          <cell r="F239" t="str">
            <v>3203737669</v>
          </cell>
          <cell r="G239">
            <v>52</v>
          </cell>
          <cell r="H239" t="str">
            <v>Mujer</v>
          </cell>
          <cell r="I239" t="str">
            <v>Cali</v>
          </cell>
          <cell r="J239" t="str">
            <v>CR 77a #2b-09 B/ Napolez</v>
          </cell>
          <cell r="K239" t="str">
            <v>Matrículado</v>
          </cell>
          <cell r="L239" t="str">
            <v>Cali</v>
          </cell>
          <cell r="M239">
            <v>11</v>
          </cell>
          <cell r="N239">
            <v>2</v>
          </cell>
        </row>
        <row r="240">
          <cell r="A240">
            <v>66981376</v>
          </cell>
          <cell r="B240" t="str">
            <v>Cédula</v>
          </cell>
          <cell r="C240" t="str">
            <v>Maria</v>
          </cell>
          <cell r="D240" t="str">
            <v>Aroza</v>
          </cell>
          <cell r="E240" t="str">
            <v>maria.aroza.corp@gmail.com</v>
          </cell>
          <cell r="F240" t="str">
            <v>3157025773</v>
          </cell>
          <cell r="G240">
            <v>47</v>
          </cell>
          <cell r="H240" t="str">
            <v>Mujer</v>
          </cell>
          <cell r="I240" t="str">
            <v>Cali</v>
          </cell>
          <cell r="J240" t="str">
            <v>Calle 66A#1A11-39 APTO 502 A</v>
          </cell>
          <cell r="K240" t="str">
            <v>Matrículado</v>
          </cell>
          <cell r="L240" t="str">
            <v>Cali</v>
          </cell>
          <cell r="M240">
            <v>11</v>
          </cell>
          <cell r="N240">
            <v>1</v>
          </cell>
        </row>
        <row r="241">
          <cell r="A241">
            <v>1087122219</v>
          </cell>
          <cell r="B241" t="str">
            <v>Cédula</v>
          </cell>
          <cell r="C241" t="str">
            <v>Maria</v>
          </cell>
          <cell r="D241" t="str">
            <v>Montaño</v>
          </cell>
          <cell r="E241" t="str">
            <v>montanomajo044@gmail.com</v>
          </cell>
          <cell r="F241" t="str">
            <v>573233388836</v>
          </cell>
          <cell r="G241">
            <v>24</v>
          </cell>
          <cell r="H241" t="str">
            <v>Mujer</v>
          </cell>
          <cell r="I241" t="str">
            <v>Cali</v>
          </cell>
          <cell r="J241" t="str">
            <v>Carrera 26r #72-69</v>
          </cell>
          <cell r="K241" t="str">
            <v>Matrículado</v>
          </cell>
          <cell r="L241" t="str">
            <v>Suroccidente</v>
          </cell>
          <cell r="M241">
            <v>11</v>
          </cell>
          <cell r="N241">
            <v>2</v>
          </cell>
        </row>
        <row r="242">
          <cell r="A242">
            <v>1116446810</v>
          </cell>
          <cell r="B242" t="str">
            <v>Cédula</v>
          </cell>
          <cell r="C242" t="str">
            <v>Margy Katherine</v>
          </cell>
          <cell r="D242" t="str">
            <v>Taborda Castañeda</v>
          </cell>
          <cell r="E242" t="str">
            <v>kathe-121@hotmail.com</v>
          </cell>
          <cell r="F242" t="str">
            <v>3172272535</v>
          </cell>
          <cell r="G242">
            <v>26</v>
          </cell>
          <cell r="H242" t="str">
            <v>Mujer</v>
          </cell>
          <cell r="I242" t="str">
            <v>Zarzal</v>
          </cell>
          <cell r="J242" t="str">
            <v>Calle 4 # 9a-18</v>
          </cell>
          <cell r="K242" t="str">
            <v>Matrículado</v>
          </cell>
          <cell r="L242" t="str">
            <v>BRUT</v>
          </cell>
          <cell r="M242">
            <v>11</v>
          </cell>
          <cell r="N242">
            <v>1</v>
          </cell>
        </row>
        <row r="243">
          <cell r="A243">
            <v>1118299342</v>
          </cell>
          <cell r="B243" t="str">
            <v>Cédula</v>
          </cell>
          <cell r="C243" t="str">
            <v>Margareth</v>
          </cell>
          <cell r="D243" t="str">
            <v>Tovar</v>
          </cell>
          <cell r="E243" t="str">
            <v>margareth_sofiatovar@hotmail.com</v>
          </cell>
          <cell r="F243">
            <v>3152818622</v>
          </cell>
          <cell r="G243">
            <v>30</v>
          </cell>
          <cell r="H243" t="str">
            <v>Mujer</v>
          </cell>
          <cell r="I243" t="str">
            <v>Dagua</v>
          </cell>
          <cell r="J243" t="str">
            <v>SENDO, EL TIGRE CASA VILLA JULIA CORREGIMIENTO DEL QUEREMAL</v>
          </cell>
          <cell r="K243" t="str">
            <v>Matrículado</v>
          </cell>
          <cell r="L243" t="str">
            <v>Pacifico Este</v>
          </cell>
          <cell r="M243">
            <v>11</v>
          </cell>
          <cell r="N243">
            <v>1</v>
          </cell>
        </row>
        <row r="244">
          <cell r="A244">
            <v>1007580172</v>
          </cell>
          <cell r="B244" t="str">
            <v>Cédula</v>
          </cell>
          <cell r="C244" t="str">
            <v>Margareth</v>
          </cell>
          <cell r="D244" t="str">
            <v>Garces</v>
          </cell>
          <cell r="E244" t="str">
            <v>ibarguenmargareth@gmail.com</v>
          </cell>
          <cell r="F244" t="str">
            <v>3225728894</v>
          </cell>
          <cell r="G244">
            <v>23</v>
          </cell>
          <cell r="H244" t="str">
            <v>Mujer</v>
          </cell>
          <cell r="I244" t="str">
            <v>Cali</v>
          </cell>
          <cell r="J244" t="str">
            <v>Calle 72T1 #27-73</v>
          </cell>
          <cell r="K244" t="str">
            <v>Matrículado</v>
          </cell>
          <cell r="L244" t="str">
            <v>Cali</v>
          </cell>
          <cell r="M244">
            <v>9</v>
          </cell>
          <cell r="N244">
            <v>1</v>
          </cell>
        </row>
        <row r="245">
          <cell r="A245">
            <v>10305885</v>
          </cell>
          <cell r="B245" t="str">
            <v>Cédula</v>
          </cell>
          <cell r="C245" t="str">
            <v>Marco</v>
          </cell>
          <cell r="D245" t="str">
            <v>Mendez</v>
          </cell>
          <cell r="E245" t="str">
            <v>marcoantoniomendez1428@gmail.com</v>
          </cell>
          <cell r="F245" t="str">
            <v>3015656936</v>
          </cell>
          <cell r="G245">
            <v>38</v>
          </cell>
          <cell r="H245" t="str">
            <v>Hombre</v>
          </cell>
          <cell r="I245" t="str">
            <v>Cartago</v>
          </cell>
          <cell r="J245" t="str">
            <v>CRA 5A # 39C-51</v>
          </cell>
          <cell r="K245" t="str">
            <v>Matrículado</v>
          </cell>
          <cell r="L245" t="str">
            <v>Norte</v>
          </cell>
          <cell r="M245">
            <v>11</v>
          </cell>
          <cell r="N245">
            <v>1</v>
          </cell>
        </row>
        <row r="246">
          <cell r="A246">
            <v>1114487869</v>
          </cell>
          <cell r="B246" t="str">
            <v>Cédula</v>
          </cell>
          <cell r="C246" t="str">
            <v>Marcela</v>
          </cell>
          <cell r="D246" t="str">
            <v>Bonilla</v>
          </cell>
          <cell r="E246" t="str">
            <v>mm3623077@gmail.com</v>
          </cell>
          <cell r="F246">
            <v>3172416808</v>
          </cell>
          <cell r="G246">
            <v>35</v>
          </cell>
          <cell r="H246" t="str">
            <v>Mujer</v>
          </cell>
          <cell r="I246" t="str">
            <v>La Cumbre</v>
          </cell>
          <cell r="J246" t="str">
            <v>calle 5#6- 25</v>
          </cell>
          <cell r="K246" t="str">
            <v>Matrículado</v>
          </cell>
          <cell r="L246" t="str">
            <v>Pacifico Este</v>
          </cell>
          <cell r="M246">
            <v>11</v>
          </cell>
          <cell r="N246">
            <v>1</v>
          </cell>
        </row>
        <row r="247">
          <cell r="A247">
            <v>1113520569</v>
          </cell>
          <cell r="B247" t="str">
            <v>Cédula</v>
          </cell>
          <cell r="C247" t="str">
            <v>Marcela</v>
          </cell>
          <cell r="D247" t="str">
            <v>Melecio</v>
          </cell>
          <cell r="E247" t="str">
            <v>marcelamelecio24@gmail.com</v>
          </cell>
          <cell r="F247">
            <v>3182427679</v>
          </cell>
          <cell r="G247">
            <v>35</v>
          </cell>
          <cell r="H247" t="str">
            <v>Mujer</v>
          </cell>
          <cell r="I247" t="str">
            <v>Candelaria</v>
          </cell>
          <cell r="J247" t="str">
            <v>Manzana E casa 3</v>
          </cell>
          <cell r="K247" t="str">
            <v>Matrículado</v>
          </cell>
          <cell r="L247" t="str">
            <v>Sur Oriente</v>
          </cell>
          <cell r="M247">
            <v>11</v>
          </cell>
          <cell r="N247">
            <v>2</v>
          </cell>
        </row>
        <row r="248">
          <cell r="A248">
            <v>87070133</v>
          </cell>
          <cell r="B248" t="str">
            <v>Cédula</v>
          </cell>
          <cell r="C248" t="str">
            <v>Manuel</v>
          </cell>
          <cell r="D248" t="str">
            <v>Muñoz</v>
          </cell>
          <cell r="E248" t="str">
            <v>hernan_6390@hotmail.com</v>
          </cell>
          <cell r="F248" t="str">
            <v>3157996390</v>
          </cell>
          <cell r="G248">
            <v>38</v>
          </cell>
          <cell r="H248" t="str">
            <v>Hombre</v>
          </cell>
          <cell r="I248" t="str">
            <v>Cali</v>
          </cell>
          <cell r="J248" t="str">
            <v>calle 33h # 12-17</v>
          </cell>
          <cell r="K248" t="str">
            <v>Matrículado</v>
          </cell>
          <cell r="L248" t="str">
            <v>Cali</v>
          </cell>
          <cell r="M248">
            <v>11</v>
          </cell>
          <cell r="N248">
            <v>1</v>
          </cell>
        </row>
        <row r="249">
          <cell r="A249">
            <v>1118288343</v>
          </cell>
          <cell r="B249" t="str">
            <v>Cédula</v>
          </cell>
          <cell r="C249" t="str">
            <v>Maira</v>
          </cell>
          <cell r="D249" t="str">
            <v>Grajales</v>
          </cell>
          <cell r="E249" t="str">
            <v>soulretablo@gmail.com</v>
          </cell>
          <cell r="F249">
            <v>3175126868</v>
          </cell>
          <cell r="G249">
            <v>35</v>
          </cell>
          <cell r="H249" t="str">
            <v>Mujer</v>
          </cell>
          <cell r="I249" t="str">
            <v>Jamundí</v>
          </cell>
          <cell r="J249" t="str">
            <v>calle 20 #49 c sur 19</v>
          </cell>
          <cell r="K249" t="str">
            <v>Matrículado</v>
          </cell>
          <cell r="L249" t="str">
            <v>Sur Occidente</v>
          </cell>
          <cell r="M249">
            <v>11</v>
          </cell>
          <cell r="N249">
            <v>2</v>
          </cell>
        </row>
        <row r="250">
          <cell r="A250">
            <v>1148444296</v>
          </cell>
          <cell r="B250" t="str">
            <v>Cédula</v>
          </cell>
          <cell r="C250" t="str">
            <v>Maira</v>
          </cell>
          <cell r="D250" t="str">
            <v>Ramos</v>
          </cell>
          <cell r="E250" t="str">
            <v>ing.mayramos@hotmail.com</v>
          </cell>
          <cell r="F250" t="str">
            <v>3245885213</v>
          </cell>
          <cell r="G250">
            <v>29</v>
          </cell>
          <cell r="H250" t="str">
            <v>Mujer</v>
          </cell>
          <cell r="I250" t="str">
            <v>Buenaventura</v>
          </cell>
          <cell r="J250" t="str">
            <v>Cl lado 474 150 Barrio oriente</v>
          </cell>
          <cell r="K250" t="str">
            <v>Matrículado</v>
          </cell>
          <cell r="L250" t="str">
            <v>Pacifico Oeste</v>
          </cell>
          <cell r="M250">
            <v>11</v>
          </cell>
          <cell r="N250">
            <v>1</v>
          </cell>
        </row>
        <row r="251">
          <cell r="A251">
            <v>1143848929</v>
          </cell>
          <cell r="B251" t="str">
            <v>Cédula</v>
          </cell>
          <cell r="C251" t="str">
            <v>Maira</v>
          </cell>
          <cell r="D251" t="str">
            <v>Gomez</v>
          </cell>
          <cell r="E251" t="str">
            <v>gomezbravothaelstick@gmail.com</v>
          </cell>
          <cell r="F251" t="str">
            <v>3043127236</v>
          </cell>
          <cell r="G251">
            <v>30</v>
          </cell>
          <cell r="H251" t="str">
            <v>Mujer</v>
          </cell>
          <cell r="I251" t="str">
            <v>Cali</v>
          </cell>
          <cell r="J251" t="str">
            <v>Cra 11 # 79-47</v>
          </cell>
          <cell r="K251" t="str">
            <v>Matrículado</v>
          </cell>
          <cell r="L251" t="str">
            <v>Cali</v>
          </cell>
          <cell r="M251">
            <v>11</v>
          </cell>
          <cell r="N251">
            <v>1</v>
          </cell>
        </row>
        <row r="252">
          <cell r="A252">
            <v>1006209449</v>
          </cell>
          <cell r="B252" t="str">
            <v>Cédula</v>
          </cell>
          <cell r="C252" t="str">
            <v>Mafer</v>
          </cell>
          <cell r="D252" t="str">
            <v>Escobar</v>
          </cell>
          <cell r="E252" t="str">
            <v>mafferescobarcifuentes@gmail.com</v>
          </cell>
          <cell r="F252" t="str">
            <v>3026505748</v>
          </cell>
          <cell r="G252">
            <v>22</v>
          </cell>
          <cell r="H252" t="str">
            <v>Mujer</v>
          </cell>
          <cell r="I252" t="str">
            <v>Argelia</v>
          </cell>
          <cell r="J252" t="str">
            <v>Cll 4 #8-66 B/ la pista</v>
          </cell>
          <cell r="K252" t="str">
            <v>Matrículado</v>
          </cell>
          <cell r="L252" t="str">
            <v>Norte</v>
          </cell>
          <cell r="M252">
            <v>11</v>
          </cell>
          <cell r="N252">
            <v>1</v>
          </cell>
        </row>
        <row r="253">
          <cell r="A253">
            <v>31936608</v>
          </cell>
          <cell r="B253" t="str">
            <v>Cédula</v>
          </cell>
          <cell r="C253" t="str">
            <v>Mabel</v>
          </cell>
          <cell r="D253" t="str">
            <v>Salazar</v>
          </cell>
          <cell r="E253" t="str">
            <v>yanethsalazarvalencia@gmail.com</v>
          </cell>
          <cell r="F253" t="str">
            <v>3168021357</v>
          </cell>
          <cell r="G253">
            <v>58</v>
          </cell>
          <cell r="H253" t="str">
            <v>Mujer</v>
          </cell>
          <cell r="I253" t="str">
            <v>Cali</v>
          </cell>
          <cell r="J253" t="str">
            <v>carrera 45D1 # 49-35</v>
          </cell>
          <cell r="K253" t="str">
            <v>Matrículado</v>
          </cell>
          <cell r="L253" t="str">
            <v>Cali</v>
          </cell>
          <cell r="M253">
            <v>11</v>
          </cell>
          <cell r="N253">
            <v>1</v>
          </cell>
        </row>
        <row r="254">
          <cell r="A254">
            <v>1089539957</v>
          </cell>
          <cell r="B254" t="str">
            <v>Cédula</v>
          </cell>
          <cell r="C254" t="str">
            <v>Luz Maira</v>
          </cell>
          <cell r="D254" t="str">
            <v>García Prado</v>
          </cell>
          <cell r="E254" t="str">
            <v>mairagarciaprado@gmail.com</v>
          </cell>
          <cell r="F254" t="str">
            <v>+573167244402</v>
          </cell>
          <cell r="G254">
            <v>20</v>
          </cell>
          <cell r="H254" t="str">
            <v>Mujer</v>
          </cell>
          <cell r="I254" t="str">
            <v>Cali</v>
          </cell>
          <cell r="J254" t="str">
            <v>Cl. 56A #47- 15 LLano verde</v>
          </cell>
          <cell r="K254" t="str">
            <v>Matrículado</v>
          </cell>
          <cell r="L254" t="str">
            <v>Cali</v>
          </cell>
          <cell r="M254">
            <v>11</v>
          </cell>
          <cell r="N254">
            <v>2</v>
          </cell>
        </row>
        <row r="255">
          <cell r="A255">
            <v>31395906</v>
          </cell>
          <cell r="B255" t="str">
            <v>Cédula</v>
          </cell>
          <cell r="C255" t="str">
            <v>Luz Helena</v>
          </cell>
          <cell r="D255" t="str">
            <v>Marin</v>
          </cell>
          <cell r="E255" t="str">
            <v>sathy1000@hotmail.com</v>
          </cell>
          <cell r="F255">
            <v>3186375631</v>
          </cell>
          <cell r="G255">
            <v>70</v>
          </cell>
          <cell r="H255" t="str">
            <v>Mujer</v>
          </cell>
          <cell r="I255" t="str">
            <v>Cartago</v>
          </cell>
          <cell r="J255" t="str">
            <v xml:space="preserve">Calle 2da # 7-52 </v>
          </cell>
          <cell r="K255" t="str">
            <v>Matrículado</v>
          </cell>
          <cell r="L255" t="str">
            <v>Norte</v>
          </cell>
          <cell r="M255">
            <v>9</v>
          </cell>
          <cell r="N255">
            <v>2</v>
          </cell>
        </row>
        <row r="256">
          <cell r="A256">
            <v>42156932</v>
          </cell>
          <cell r="B256" t="str">
            <v>Cédula</v>
          </cell>
          <cell r="C256" t="str">
            <v>Luz Elsy</v>
          </cell>
          <cell r="D256" t="str">
            <v>Aguirre</v>
          </cell>
          <cell r="E256" t="str">
            <v>lucyaguirrevilla@gmail.com</v>
          </cell>
          <cell r="F256" t="str">
            <v>3152330977</v>
          </cell>
          <cell r="G256">
            <v>39</v>
          </cell>
          <cell r="H256" t="str">
            <v>Mujer</v>
          </cell>
          <cell r="I256" t="str">
            <v>Cartago</v>
          </cell>
          <cell r="J256" t="str">
            <v>Vereda Piedra de Moler</v>
          </cell>
          <cell r="K256" t="str">
            <v>Matrículado</v>
          </cell>
          <cell r="L256" t="str">
            <v>Norte</v>
          </cell>
          <cell r="M256">
            <v>11</v>
          </cell>
          <cell r="N256">
            <v>2</v>
          </cell>
        </row>
        <row r="257">
          <cell r="A257">
            <v>66815911</v>
          </cell>
          <cell r="B257" t="str">
            <v>Cédula</v>
          </cell>
          <cell r="C257" t="str">
            <v>Luz Brigitte</v>
          </cell>
          <cell r="D257" t="str">
            <v>Ovalle Torres</v>
          </cell>
          <cell r="E257" t="str">
            <v>luzovalle284@gmail.com</v>
          </cell>
          <cell r="F257" t="str">
            <v>+573225656298</v>
          </cell>
          <cell r="G257">
            <v>53</v>
          </cell>
          <cell r="H257" t="str">
            <v>Mujer</v>
          </cell>
          <cell r="I257" t="str">
            <v>Cali</v>
          </cell>
          <cell r="J257" t="str">
            <v>cra 1L norte # 82-04</v>
          </cell>
          <cell r="K257" t="str">
            <v>Matrículado</v>
          </cell>
          <cell r="L257" t="str">
            <v>Cali</v>
          </cell>
          <cell r="M257">
            <v>11</v>
          </cell>
          <cell r="N257">
            <v>1</v>
          </cell>
        </row>
        <row r="258">
          <cell r="A258">
            <v>1081518215</v>
          </cell>
          <cell r="B258" t="str">
            <v>Cédula</v>
          </cell>
          <cell r="C258" t="str">
            <v>Luz</v>
          </cell>
          <cell r="D258" t="str">
            <v>Gomez</v>
          </cell>
          <cell r="E258" t="str">
            <v>hernandezgomeztorres@gmail.com</v>
          </cell>
          <cell r="F258">
            <v>3167200888</v>
          </cell>
          <cell r="G258">
            <v>24</v>
          </cell>
          <cell r="H258" t="str">
            <v>Mujer</v>
          </cell>
          <cell r="I258" t="str">
            <v>Dagua</v>
          </cell>
          <cell r="J258" t="str">
            <v>Barrio Alamos</v>
          </cell>
          <cell r="K258" t="str">
            <v>Matrículado</v>
          </cell>
          <cell r="L258" t="str">
            <v>Pacifico Este</v>
          </cell>
          <cell r="M258">
            <v>11</v>
          </cell>
          <cell r="N258">
            <v>3</v>
          </cell>
        </row>
        <row r="259">
          <cell r="A259">
            <v>29742512</v>
          </cell>
          <cell r="B259" t="str">
            <v>Cédula</v>
          </cell>
          <cell r="C259" t="str">
            <v>Luz</v>
          </cell>
          <cell r="D259" t="str">
            <v>Salazar</v>
          </cell>
          <cell r="E259" t="str">
            <v>salazarpenagos@yahoo.es</v>
          </cell>
          <cell r="F259">
            <v>3152013172</v>
          </cell>
          <cell r="G259">
            <v>44</v>
          </cell>
          <cell r="H259" t="str">
            <v>Mujer</v>
          </cell>
          <cell r="I259" t="str">
            <v>Yumbo</v>
          </cell>
          <cell r="J259" t="str">
            <v>Calle10#2n-37</v>
          </cell>
          <cell r="K259" t="str">
            <v>Matrículado</v>
          </cell>
          <cell r="L259" t="str">
            <v>Sur Occidente</v>
          </cell>
          <cell r="M259">
            <v>11</v>
          </cell>
          <cell r="N259">
            <v>4</v>
          </cell>
        </row>
        <row r="260">
          <cell r="A260">
            <v>1113688005</v>
          </cell>
          <cell r="B260" t="str">
            <v>Cédula</v>
          </cell>
          <cell r="C260" t="str">
            <v>Luz</v>
          </cell>
          <cell r="D260" t="str">
            <v>Echeverry Arcila</v>
          </cell>
          <cell r="E260" t="str">
            <v>ximenaeche12@gmail.com</v>
          </cell>
          <cell r="F260" t="str">
            <v>3108475697</v>
          </cell>
          <cell r="G260">
            <v>26</v>
          </cell>
          <cell r="H260" t="str">
            <v>Mujer</v>
          </cell>
          <cell r="I260" t="str">
            <v>Palmira</v>
          </cell>
          <cell r="J260" t="str">
            <v>Carrera 3 #32a14</v>
          </cell>
          <cell r="K260" t="str">
            <v>Matrículado</v>
          </cell>
          <cell r="L260" t="str">
            <v>Sur Oriente</v>
          </cell>
          <cell r="M260">
            <v>11</v>
          </cell>
          <cell r="N260">
            <v>2</v>
          </cell>
        </row>
        <row r="261">
          <cell r="A261">
            <v>1112128384</v>
          </cell>
          <cell r="B261" t="str">
            <v>Cédula</v>
          </cell>
          <cell r="C261" t="str">
            <v>Luz</v>
          </cell>
          <cell r="D261" t="str">
            <v>Cardona</v>
          </cell>
          <cell r="E261" t="str">
            <v>luziluza@hotmail.com</v>
          </cell>
          <cell r="F261" t="str">
            <v>3122623261</v>
          </cell>
          <cell r="G261">
            <v>36</v>
          </cell>
          <cell r="H261" t="str">
            <v>Mujer</v>
          </cell>
          <cell r="I261" t="str">
            <v>Argelia</v>
          </cell>
          <cell r="J261" t="str">
            <v>CALLE 2 B 5 - 18 BARRIO LA FLORESTA</v>
          </cell>
          <cell r="K261" t="str">
            <v>Matrículado</v>
          </cell>
          <cell r="L261" t="str">
            <v>Norte</v>
          </cell>
          <cell r="M261">
            <v>11</v>
          </cell>
          <cell r="N261">
            <v>2</v>
          </cell>
        </row>
        <row r="262">
          <cell r="A262">
            <v>67006214</v>
          </cell>
          <cell r="B262" t="str">
            <v>Cédula</v>
          </cell>
          <cell r="C262" t="str">
            <v>Luz</v>
          </cell>
          <cell r="D262" t="str">
            <v>Villan</v>
          </cell>
          <cell r="E262" t="str">
            <v>luzilianavj@gmail.com</v>
          </cell>
          <cell r="F262" t="str">
            <v>3153351247</v>
          </cell>
          <cell r="G262">
            <v>45</v>
          </cell>
          <cell r="H262" t="str">
            <v>Mujer</v>
          </cell>
          <cell r="I262" t="str">
            <v>Cartago</v>
          </cell>
          <cell r="J262" t="str">
            <v>carrera 4 #7-36</v>
          </cell>
          <cell r="K262" t="str">
            <v>Matrículado</v>
          </cell>
          <cell r="L262" t="str">
            <v>Norte</v>
          </cell>
          <cell r="M262">
            <v>11</v>
          </cell>
          <cell r="N262">
            <v>2</v>
          </cell>
        </row>
        <row r="263">
          <cell r="A263">
            <v>31602814</v>
          </cell>
          <cell r="B263" t="str">
            <v>Cédula</v>
          </cell>
          <cell r="C263" t="str">
            <v>Luz</v>
          </cell>
          <cell r="D263" t="str">
            <v>Tobar</v>
          </cell>
          <cell r="E263" t="str">
            <v>angelatobar29@gmail.com</v>
          </cell>
          <cell r="F263" t="str">
            <v>3148841092</v>
          </cell>
          <cell r="G263">
            <v>38</v>
          </cell>
          <cell r="H263" t="str">
            <v>Mujer</v>
          </cell>
          <cell r="I263" t="str">
            <v>Buenaventura</v>
          </cell>
          <cell r="J263" t="str">
            <v>CARRT ANT CALI - BVTURA POSTE 220 18 VEREDA LLANOBAJO</v>
          </cell>
          <cell r="K263" t="str">
            <v>Matrículado</v>
          </cell>
          <cell r="L263" t="str">
            <v>Pacifico Oeste</v>
          </cell>
          <cell r="M263">
            <v>11</v>
          </cell>
          <cell r="N263">
            <v>1</v>
          </cell>
        </row>
        <row r="264">
          <cell r="A264">
            <v>31573273</v>
          </cell>
          <cell r="B264" t="str">
            <v>Cédula</v>
          </cell>
          <cell r="C264" t="str">
            <v>Luz</v>
          </cell>
          <cell r="D264" t="str">
            <v>Caicedo</v>
          </cell>
          <cell r="E264" t="str">
            <v>amparo029@hotmail.com</v>
          </cell>
          <cell r="F264" t="str">
            <v>+573154233276</v>
          </cell>
          <cell r="G264">
            <v>42</v>
          </cell>
          <cell r="H264" t="str">
            <v>Mujer</v>
          </cell>
          <cell r="I264" t="str">
            <v>Cali</v>
          </cell>
          <cell r="J264" t="str">
            <v>Cra 8#81-32</v>
          </cell>
          <cell r="K264" t="str">
            <v>Matrículado</v>
          </cell>
          <cell r="L264" t="str">
            <v>Cali</v>
          </cell>
          <cell r="M264">
            <v>11</v>
          </cell>
          <cell r="N264">
            <v>1</v>
          </cell>
        </row>
        <row r="265">
          <cell r="A265">
            <v>66823794</v>
          </cell>
          <cell r="B265" t="str">
            <v>Cédula</v>
          </cell>
          <cell r="C265" t="str">
            <v>Luz</v>
          </cell>
          <cell r="D265" t="str">
            <v>Pulgarin</v>
          </cell>
          <cell r="E265" t="str">
            <v>luzme1203@hotmail.com</v>
          </cell>
          <cell r="F265" t="str">
            <v>3137316146</v>
          </cell>
          <cell r="G265">
            <v>52</v>
          </cell>
          <cell r="H265" t="str">
            <v>Mujer</v>
          </cell>
          <cell r="I265" t="str">
            <v>Cali</v>
          </cell>
          <cell r="J265" t="str">
            <v>calle 73a #2b13 petecuy 1</v>
          </cell>
          <cell r="K265" t="str">
            <v>Matrículado</v>
          </cell>
          <cell r="L265" t="str">
            <v>Cali</v>
          </cell>
          <cell r="M265">
            <v>11</v>
          </cell>
          <cell r="N265">
            <v>2</v>
          </cell>
        </row>
        <row r="266">
          <cell r="A266">
            <v>31903796</v>
          </cell>
          <cell r="B266" t="str">
            <v>Cédula</v>
          </cell>
          <cell r="C266" t="str">
            <v>Luz</v>
          </cell>
          <cell r="D266" t="str">
            <v>Racines</v>
          </cell>
          <cell r="E266" t="str">
            <v>luzdaryracines@gmail.com</v>
          </cell>
          <cell r="F266" t="str">
            <v>3167225780</v>
          </cell>
          <cell r="G266">
            <v>62</v>
          </cell>
          <cell r="H266" t="str">
            <v>Mujer</v>
          </cell>
          <cell r="I266" t="str">
            <v>Cali</v>
          </cell>
          <cell r="J266" t="str">
            <v>cl. 29#26b-36</v>
          </cell>
          <cell r="K266" t="str">
            <v>Matrículado</v>
          </cell>
          <cell r="L266" t="str">
            <v>Cali</v>
          </cell>
          <cell r="M266">
            <v>11</v>
          </cell>
          <cell r="N266">
            <v>2</v>
          </cell>
        </row>
        <row r="267">
          <cell r="A267">
            <v>31296925</v>
          </cell>
          <cell r="B267" t="str">
            <v>Cédula</v>
          </cell>
          <cell r="C267" t="str">
            <v>Luz</v>
          </cell>
          <cell r="D267" t="str">
            <v>Cortés</v>
          </cell>
          <cell r="E267" t="str">
            <v>luzmarycorteshurtado@gmail.com</v>
          </cell>
          <cell r="F267" t="str">
            <v>313-7490599</v>
          </cell>
          <cell r="G267">
            <v>68</v>
          </cell>
          <cell r="H267" t="str">
            <v>Mujer</v>
          </cell>
          <cell r="I267" t="str">
            <v>Cali</v>
          </cell>
          <cell r="J267" t="str">
            <v>Calle 21 A #4 bis 63 oeste</v>
          </cell>
          <cell r="K267" t="str">
            <v>Matrículado</v>
          </cell>
          <cell r="L267" t="str">
            <v>Cali</v>
          </cell>
          <cell r="M267">
            <v>11</v>
          </cell>
          <cell r="N267">
            <v>2</v>
          </cell>
        </row>
        <row r="268">
          <cell r="A268">
            <v>41686662</v>
          </cell>
          <cell r="B268" t="str">
            <v>Cédula</v>
          </cell>
          <cell r="C268" t="str">
            <v>Luz</v>
          </cell>
          <cell r="D268" t="str">
            <v>Fernandez</v>
          </cell>
          <cell r="E268" t="str">
            <v>luzanalidaf@gmail.com</v>
          </cell>
          <cell r="F268" t="str">
            <v>3208596424</v>
          </cell>
          <cell r="G268">
            <v>66</v>
          </cell>
          <cell r="H268" t="str">
            <v>Mujer</v>
          </cell>
          <cell r="I268" t="str">
            <v>Cali</v>
          </cell>
          <cell r="J268" t="str">
            <v>CALLE 55 B 2 FN 89</v>
          </cell>
          <cell r="K268" t="str">
            <v>Matrículado</v>
          </cell>
          <cell r="L268" t="str">
            <v>Cali</v>
          </cell>
          <cell r="M268">
            <v>11</v>
          </cell>
          <cell r="N268">
            <v>2</v>
          </cell>
        </row>
        <row r="269">
          <cell r="A269">
            <v>55059639</v>
          </cell>
          <cell r="B269" t="str">
            <v>Cédula</v>
          </cell>
          <cell r="C269" t="str">
            <v>Luz</v>
          </cell>
          <cell r="D269" t="str">
            <v>Llanos</v>
          </cell>
          <cell r="E269" t="str">
            <v>luzmery-llanos@hotmail.com</v>
          </cell>
          <cell r="F269" t="str">
            <v>3167143266</v>
          </cell>
          <cell r="G269">
            <v>54</v>
          </cell>
          <cell r="H269" t="str">
            <v>Mujer</v>
          </cell>
          <cell r="I269" t="str">
            <v>Cali</v>
          </cell>
          <cell r="J269" t="str">
            <v>CALLE 18#61-24. TORREMOLINOS</v>
          </cell>
          <cell r="K269" t="str">
            <v>Matrículado</v>
          </cell>
          <cell r="L269" t="str">
            <v>Cali</v>
          </cell>
          <cell r="M269">
            <v>11</v>
          </cell>
          <cell r="N269">
            <v>2</v>
          </cell>
        </row>
        <row r="270">
          <cell r="A270">
            <v>321452</v>
          </cell>
          <cell r="B270" t="str">
            <v>Cédula de extranjería</v>
          </cell>
          <cell r="C270" t="str">
            <v>Luisavie</v>
          </cell>
          <cell r="D270" t="str">
            <v>Fuentes Carvajal</v>
          </cell>
          <cell r="E270" t="str">
            <v>luisaopus@gmail.com</v>
          </cell>
          <cell r="F270">
            <v>3207261919</v>
          </cell>
          <cell r="G270">
            <v>54</v>
          </cell>
          <cell r="H270" t="str">
            <v>Mujer</v>
          </cell>
          <cell r="I270" t="str">
            <v>Cali</v>
          </cell>
          <cell r="J270" t="str">
            <v>La Buitrera, Kilómetro 3 en el Plan frente a colacteos</v>
          </cell>
          <cell r="K270" t="str">
            <v>Matrículado</v>
          </cell>
          <cell r="L270" t="str">
            <v>Sur Occidente</v>
          </cell>
          <cell r="M270">
            <v>11</v>
          </cell>
          <cell r="N270">
            <v>1</v>
          </cell>
        </row>
        <row r="271">
          <cell r="A271">
            <v>1112492213</v>
          </cell>
          <cell r="B271" t="str">
            <v>Cédula</v>
          </cell>
          <cell r="C271" t="str">
            <v>Luisa</v>
          </cell>
          <cell r="D271" t="str">
            <v>Vásquez</v>
          </cell>
          <cell r="E271" t="str">
            <v>pazfernanda0944@gmail.com</v>
          </cell>
          <cell r="F271">
            <v>573215396384</v>
          </cell>
          <cell r="G271">
            <v>26</v>
          </cell>
          <cell r="H271" t="str">
            <v>Mujer</v>
          </cell>
          <cell r="I271" t="str">
            <v>Jamundí</v>
          </cell>
          <cell r="J271" t="str">
            <v>Villa Paz</v>
          </cell>
          <cell r="K271" t="str">
            <v>Matrículado</v>
          </cell>
          <cell r="L271" t="str">
            <v>Sur Occidente</v>
          </cell>
          <cell r="M271">
            <v>11</v>
          </cell>
          <cell r="N271">
            <v>2</v>
          </cell>
        </row>
        <row r="272">
          <cell r="A272">
            <v>31435934</v>
          </cell>
          <cell r="B272" t="str">
            <v>Cédula</v>
          </cell>
          <cell r="C272" t="str">
            <v>Luisa</v>
          </cell>
          <cell r="D272" t="str">
            <v>Velez</v>
          </cell>
          <cell r="E272" t="str">
            <v>fernandavelez1912@gmail.com</v>
          </cell>
          <cell r="F272" t="str">
            <v>3173305583</v>
          </cell>
          <cell r="G272">
            <v>39</v>
          </cell>
          <cell r="H272" t="str">
            <v>Mujer</v>
          </cell>
          <cell r="I272" t="str">
            <v>Cartago</v>
          </cell>
          <cell r="J272" t="str">
            <v>Carrera 1a # 38-48</v>
          </cell>
          <cell r="K272" t="str">
            <v>Matrículado</v>
          </cell>
          <cell r="L272" t="str">
            <v>Norte</v>
          </cell>
          <cell r="M272">
            <v>11</v>
          </cell>
          <cell r="N272">
            <v>2</v>
          </cell>
        </row>
        <row r="273">
          <cell r="A273">
            <v>1110580420</v>
          </cell>
          <cell r="B273" t="str">
            <v>Cédula</v>
          </cell>
          <cell r="C273" t="str">
            <v>Luisa</v>
          </cell>
          <cell r="D273" t="str">
            <v>Zuloaga</v>
          </cell>
          <cell r="E273" t="str">
            <v>garciaangaritam@gmail.com</v>
          </cell>
          <cell r="F273">
            <v>3116007645</v>
          </cell>
          <cell r="G273">
            <v>26</v>
          </cell>
          <cell r="H273" t="str">
            <v>Mujer</v>
          </cell>
          <cell r="I273" t="str">
            <v>Sevilla</v>
          </cell>
          <cell r="J273" t="str">
            <v>K43 52 75 piso 1 barrio fundadores</v>
          </cell>
          <cell r="K273" t="str">
            <v>Matrículado</v>
          </cell>
          <cell r="L273" t="str">
            <v>Centro Norte</v>
          </cell>
          <cell r="M273">
            <v>11</v>
          </cell>
          <cell r="N273">
            <v>2</v>
          </cell>
        </row>
        <row r="274">
          <cell r="A274">
            <v>1107095484</v>
          </cell>
          <cell r="B274" t="str">
            <v>Cédula</v>
          </cell>
          <cell r="C274" t="str">
            <v>Luisa</v>
          </cell>
          <cell r="D274" t="str">
            <v>Galindo</v>
          </cell>
          <cell r="E274" t="str">
            <v>lufergalindo096@gmail.com</v>
          </cell>
          <cell r="F274" t="str">
            <v>3137286271</v>
          </cell>
          <cell r="G274">
            <v>27</v>
          </cell>
          <cell r="H274" t="str">
            <v>Mujer</v>
          </cell>
          <cell r="I274" t="str">
            <v>Cali</v>
          </cell>
          <cell r="J274" t="str">
            <v>Cra 93 oeste # 2-101</v>
          </cell>
          <cell r="K274" t="str">
            <v>Matrículado</v>
          </cell>
          <cell r="L274" t="str">
            <v>Cali</v>
          </cell>
          <cell r="M274">
            <v>11</v>
          </cell>
          <cell r="N274">
            <v>3</v>
          </cell>
        </row>
        <row r="275">
          <cell r="A275">
            <v>67015929</v>
          </cell>
          <cell r="B275" t="str">
            <v>Cédula</v>
          </cell>
          <cell r="C275" t="str">
            <v>Luisa</v>
          </cell>
          <cell r="D275" t="str">
            <v>Narváez</v>
          </cell>
          <cell r="E275" t="str">
            <v>biany2792@gmail.com</v>
          </cell>
          <cell r="F275" t="str">
            <v>3207085453</v>
          </cell>
          <cell r="G275">
            <v>45</v>
          </cell>
          <cell r="H275" t="str">
            <v>Mujer</v>
          </cell>
          <cell r="I275" t="str">
            <v>Cali</v>
          </cell>
          <cell r="J275" t="str">
            <v>Cra 9 A 71 -14</v>
          </cell>
          <cell r="K275" t="str">
            <v>Matrículado</v>
          </cell>
          <cell r="L275" t="str">
            <v>Cali</v>
          </cell>
          <cell r="M275">
            <v>11</v>
          </cell>
          <cell r="N275">
            <v>1</v>
          </cell>
        </row>
        <row r="276">
          <cell r="A276">
            <v>1107084983</v>
          </cell>
          <cell r="B276" t="str">
            <v>Cédula</v>
          </cell>
          <cell r="C276" t="str">
            <v>Luisa</v>
          </cell>
          <cell r="D276" t="str">
            <v>Zapata</v>
          </cell>
          <cell r="E276" t="str">
            <v>aarondavidesquivel@gmail.com</v>
          </cell>
          <cell r="F276" t="str">
            <v>3126872454</v>
          </cell>
          <cell r="G276">
            <v>29</v>
          </cell>
          <cell r="H276" t="str">
            <v>Mujer</v>
          </cell>
          <cell r="I276" t="str">
            <v>Cali</v>
          </cell>
          <cell r="J276" t="str">
            <v>cra 25 B# 124-36</v>
          </cell>
          <cell r="K276" t="str">
            <v>Matrículado</v>
          </cell>
          <cell r="L276" t="str">
            <v>Cali</v>
          </cell>
          <cell r="M276">
            <v>11</v>
          </cell>
          <cell r="N276">
            <v>2</v>
          </cell>
        </row>
        <row r="277">
          <cell r="A277">
            <v>1114952342</v>
          </cell>
          <cell r="B277" t="str">
            <v>Cédula</v>
          </cell>
          <cell r="C277" t="str">
            <v>Luisa</v>
          </cell>
          <cell r="D277" t="str">
            <v>Corcino</v>
          </cell>
          <cell r="E277" t="str">
            <v>luisacorcino08@gmail.com</v>
          </cell>
          <cell r="F277" t="str">
            <v>3167640150</v>
          </cell>
          <cell r="G277">
            <v>18</v>
          </cell>
          <cell r="H277" t="str">
            <v>Mujer</v>
          </cell>
          <cell r="I277" t="str">
            <v>Cali</v>
          </cell>
          <cell r="J277" t="str">
            <v>Cll 42 #48-19 Mariano Ramos</v>
          </cell>
          <cell r="K277" t="str">
            <v>Matrículado</v>
          </cell>
          <cell r="L277" t="str">
            <v>Cali</v>
          </cell>
          <cell r="M277">
            <v>11</v>
          </cell>
          <cell r="N277">
            <v>1</v>
          </cell>
        </row>
        <row r="278">
          <cell r="A278">
            <v>1144025078</v>
          </cell>
          <cell r="B278" t="str">
            <v>Cédula</v>
          </cell>
          <cell r="C278" t="str">
            <v>Luisa</v>
          </cell>
          <cell r="D278" t="str">
            <v>Buitrago</v>
          </cell>
          <cell r="E278" t="str">
            <v>luisa.buitragoh@hotmail.com</v>
          </cell>
          <cell r="F278" t="str">
            <v>3054338997</v>
          </cell>
          <cell r="G278">
            <v>34</v>
          </cell>
          <cell r="H278" t="str">
            <v>Mujer</v>
          </cell>
          <cell r="I278" t="str">
            <v>Cali</v>
          </cell>
          <cell r="J278" t="str">
            <v>cra941 oeste#1.46</v>
          </cell>
          <cell r="K278" t="str">
            <v>Matrículado</v>
          </cell>
          <cell r="L278" t="str">
            <v>Cali</v>
          </cell>
          <cell r="M278">
            <v>11</v>
          </cell>
          <cell r="N278">
            <v>2</v>
          </cell>
        </row>
        <row r="279">
          <cell r="A279">
            <v>8716419</v>
          </cell>
          <cell r="B279" t="str">
            <v>Cédula</v>
          </cell>
          <cell r="C279" t="str">
            <v>Luis Obdulio</v>
          </cell>
          <cell r="D279" t="str">
            <v>Arboleda Aguirre</v>
          </cell>
          <cell r="E279" t="str">
            <v>larboledaaguirre@gmail.com</v>
          </cell>
          <cell r="F279" t="str">
            <v>3216286328</v>
          </cell>
          <cell r="G279">
            <v>66</v>
          </cell>
          <cell r="H279" t="str">
            <v>Hombre</v>
          </cell>
          <cell r="I279" t="str">
            <v>Cali</v>
          </cell>
          <cell r="J279" t="str">
            <v>Cra 42B #26-32</v>
          </cell>
          <cell r="K279" t="str">
            <v>Matrículado</v>
          </cell>
          <cell r="L279" t="str">
            <v>Cali</v>
          </cell>
          <cell r="M279">
            <v>11</v>
          </cell>
          <cell r="N279">
            <v>4</v>
          </cell>
        </row>
        <row r="280">
          <cell r="A280">
            <v>1114733189</v>
          </cell>
          <cell r="B280" t="str">
            <v>Cédula</v>
          </cell>
          <cell r="C280" t="str">
            <v>Luis</v>
          </cell>
          <cell r="D280" t="str">
            <v>Zambrano</v>
          </cell>
          <cell r="E280" t="str">
            <v>zambranogarcialuisfranklin@gmail.com</v>
          </cell>
          <cell r="F280">
            <v>3185415049</v>
          </cell>
          <cell r="G280">
            <v>29</v>
          </cell>
          <cell r="H280" t="str">
            <v>Hombre</v>
          </cell>
          <cell r="I280" t="str">
            <v>Dagua</v>
          </cell>
          <cell r="J280" t="str">
            <v>Calle 14#36c65 dagua</v>
          </cell>
          <cell r="K280" t="str">
            <v>Matrículado</v>
          </cell>
          <cell r="L280" t="str">
            <v>Pacifico Este</v>
          </cell>
          <cell r="M280">
            <v>11</v>
          </cell>
          <cell r="N280">
            <v>1</v>
          </cell>
        </row>
        <row r="281">
          <cell r="A281">
            <v>1075274082</v>
          </cell>
          <cell r="B281" t="str">
            <v>Cédula</v>
          </cell>
          <cell r="C281" t="str">
            <v>Luis</v>
          </cell>
          <cell r="D281" t="str">
            <v>Mosquera</v>
          </cell>
          <cell r="E281" t="str">
            <v>felipefalla1993@gmail.com</v>
          </cell>
          <cell r="F281" t="str">
            <v>3115318817</v>
          </cell>
          <cell r="G281">
            <v>29</v>
          </cell>
          <cell r="H281" t="str">
            <v>Hombre</v>
          </cell>
          <cell r="I281" t="str">
            <v>Candelaria</v>
          </cell>
          <cell r="J281" t="str">
            <v>calle 14 f # 35-205</v>
          </cell>
          <cell r="K281" t="str">
            <v>Matrículado</v>
          </cell>
          <cell r="L281" t="str">
            <v>Sur Oriente</v>
          </cell>
          <cell r="M281">
            <v>11</v>
          </cell>
          <cell r="N281">
            <v>2</v>
          </cell>
        </row>
        <row r="282">
          <cell r="A282">
            <v>1114830676</v>
          </cell>
          <cell r="B282" t="str">
            <v>Cédula</v>
          </cell>
          <cell r="C282" t="str">
            <v>Luis</v>
          </cell>
          <cell r="D282" t="str">
            <v>García</v>
          </cell>
          <cell r="E282" t="str">
            <v>luisf09422@gmail.com</v>
          </cell>
          <cell r="F282" t="str">
            <v>3153488208</v>
          </cell>
          <cell r="G282">
            <v>28</v>
          </cell>
          <cell r="H282" t="str">
            <v>Hombre</v>
          </cell>
          <cell r="I282" t="str">
            <v>Ginebra</v>
          </cell>
          <cell r="J282" t="str">
            <v>Vereda campo alegre</v>
          </cell>
          <cell r="K282" t="str">
            <v>Matrículado</v>
          </cell>
          <cell r="L282" t="str">
            <v>Centro SUR</v>
          </cell>
          <cell r="M282">
            <v>11</v>
          </cell>
          <cell r="N282">
            <v>2</v>
          </cell>
        </row>
        <row r="283">
          <cell r="A283">
            <v>16855339</v>
          </cell>
          <cell r="B283" t="str">
            <v>Cédula</v>
          </cell>
          <cell r="C283" t="str">
            <v>Luis</v>
          </cell>
          <cell r="D283" t="str">
            <v>Tenorio</v>
          </cell>
          <cell r="E283" t="str">
            <v>luisalfredotenorio@gmail.com</v>
          </cell>
          <cell r="F283" t="str">
            <v>315 5847460</v>
          </cell>
          <cell r="G283">
            <v>64</v>
          </cell>
          <cell r="H283" t="str">
            <v>Hombre</v>
          </cell>
          <cell r="I283" t="str">
            <v>Ginebra</v>
          </cell>
          <cell r="J283" t="str">
            <v>calle 2A No 5-39</v>
          </cell>
          <cell r="K283" t="str">
            <v>Matrículado</v>
          </cell>
          <cell r="L283" t="str">
            <v>Centro SUR</v>
          </cell>
          <cell r="M283">
            <v>11</v>
          </cell>
          <cell r="N283">
            <v>1</v>
          </cell>
        </row>
        <row r="284">
          <cell r="A284">
            <v>81740324</v>
          </cell>
          <cell r="B284" t="str">
            <v>Cédula</v>
          </cell>
          <cell r="C284" t="str">
            <v>Luis</v>
          </cell>
          <cell r="D284" t="str">
            <v>Rozo</v>
          </cell>
          <cell r="E284" t="str">
            <v>rozoluisfernando8@gmail.com</v>
          </cell>
          <cell r="F284">
            <v>3023720379</v>
          </cell>
          <cell r="G284">
            <v>39</v>
          </cell>
          <cell r="H284" t="str">
            <v>Hombre</v>
          </cell>
          <cell r="I284" t="str">
            <v>Tuluá</v>
          </cell>
          <cell r="J284" t="str">
            <v>Calle 28a 34 92</v>
          </cell>
          <cell r="K284" t="str">
            <v>Matrículado</v>
          </cell>
          <cell r="L284" t="str">
            <v>Centro Norte</v>
          </cell>
          <cell r="M284">
            <v>11</v>
          </cell>
          <cell r="N284">
            <v>1</v>
          </cell>
        </row>
        <row r="285">
          <cell r="A285">
            <v>1143863060</v>
          </cell>
          <cell r="B285" t="str">
            <v>Cédula</v>
          </cell>
          <cell r="C285" t="str">
            <v>Luis</v>
          </cell>
          <cell r="D285" t="str">
            <v>Fernandez Ruiz</v>
          </cell>
          <cell r="E285" t="str">
            <v>mf0365670@gmail.com</v>
          </cell>
          <cell r="F285" t="str">
            <v>+57 3007480745</v>
          </cell>
          <cell r="G285">
            <v>28</v>
          </cell>
          <cell r="H285" t="str">
            <v>Hombre</v>
          </cell>
          <cell r="I285" t="str">
            <v>Cali</v>
          </cell>
          <cell r="J285" t="str">
            <v>cra53e # 12c 45</v>
          </cell>
          <cell r="K285" t="str">
            <v>Matrículado</v>
          </cell>
          <cell r="L285" t="str">
            <v>Cali</v>
          </cell>
          <cell r="M285">
            <v>11</v>
          </cell>
          <cell r="N285">
            <v>1</v>
          </cell>
        </row>
        <row r="286">
          <cell r="A286">
            <v>1143943817</v>
          </cell>
          <cell r="B286" t="str">
            <v>Cédula</v>
          </cell>
          <cell r="C286" t="str">
            <v>Luis</v>
          </cell>
          <cell r="D286" t="str">
            <v>Cifuentes</v>
          </cell>
          <cell r="E286" t="str">
            <v>migue_114@hotmail.com</v>
          </cell>
          <cell r="F286" t="str">
            <v>3152896512</v>
          </cell>
          <cell r="G286">
            <v>31</v>
          </cell>
          <cell r="H286" t="str">
            <v>Hombre</v>
          </cell>
          <cell r="I286" t="str">
            <v>Cali</v>
          </cell>
          <cell r="J286" t="str">
            <v>calle54a 33-65</v>
          </cell>
          <cell r="K286" t="str">
            <v>Matrículado</v>
          </cell>
          <cell r="L286" t="str">
            <v>Cali</v>
          </cell>
          <cell r="M286">
            <v>11</v>
          </cell>
          <cell r="N286">
            <v>1</v>
          </cell>
        </row>
        <row r="287">
          <cell r="A287">
            <v>1107834597</v>
          </cell>
          <cell r="B287" t="str">
            <v>Cédula</v>
          </cell>
          <cell r="C287" t="str">
            <v>Luis</v>
          </cell>
          <cell r="D287" t="str">
            <v>Mosquera</v>
          </cell>
          <cell r="E287" t="str">
            <v>lt9126019@gmail.com</v>
          </cell>
          <cell r="F287" t="str">
            <v>3026728794</v>
          </cell>
          <cell r="G287">
            <v>20</v>
          </cell>
          <cell r="H287" t="str">
            <v>Hombre</v>
          </cell>
          <cell r="I287" t="str">
            <v>Cali</v>
          </cell>
          <cell r="J287" t="str">
            <v>Diagonal 28c #t 28-11</v>
          </cell>
          <cell r="K287" t="str">
            <v>Matrículado</v>
          </cell>
          <cell r="L287" t="str">
            <v>Cali</v>
          </cell>
          <cell r="M287">
            <v>11</v>
          </cell>
          <cell r="N287">
            <v>1</v>
          </cell>
        </row>
        <row r="288">
          <cell r="A288">
            <v>16775157</v>
          </cell>
          <cell r="B288" t="str">
            <v>Cédula</v>
          </cell>
          <cell r="C288" t="str">
            <v>Luis</v>
          </cell>
          <cell r="D288" t="str">
            <v>Mesa</v>
          </cell>
          <cell r="E288" t="str">
            <v>luis.am.ya@gmail.com</v>
          </cell>
          <cell r="F288" t="str">
            <v>3014127272</v>
          </cell>
          <cell r="G288">
            <v>53</v>
          </cell>
          <cell r="H288" t="str">
            <v>Hombre</v>
          </cell>
          <cell r="I288" t="str">
            <v>Cali</v>
          </cell>
          <cell r="J288" t="str">
            <v>Cl 4b cra 95 - 6 piso 01</v>
          </cell>
          <cell r="K288" t="str">
            <v>Matrículado</v>
          </cell>
          <cell r="L288" t="str">
            <v>Cali</v>
          </cell>
          <cell r="M288">
            <v>11</v>
          </cell>
          <cell r="N288">
            <v>3</v>
          </cell>
        </row>
        <row r="289">
          <cell r="A289">
            <v>1143952804</v>
          </cell>
          <cell r="B289" t="str">
            <v>Cédula</v>
          </cell>
          <cell r="C289" t="str">
            <v>Luis</v>
          </cell>
          <cell r="D289" t="str">
            <v>Ospina</v>
          </cell>
          <cell r="E289" t="str">
            <v>luigui6467@gmail.com</v>
          </cell>
          <cell r="F289" t="str">
            <v>3174069505</v>
          </cell>
          <cell r="G289">
            <v>30</v>
          </cell>
          <cell r="H289" t="str">
            <v>Hombre</v>
          </cell>
          <cell r="I289" t="str">
            <v>Cali</v>
          </cell>
          <cell r="J289" t="str">
            <v>carrera23a 85-30</v>
          </cell>
          <cell r="K289" t="str">
            <v>Matrículado</v>
          </cell>
          <cell r="L289" t="str">
            <v>Cali</v>
          </cell>
          <cell r="M289">
            <v>11</v>
          </cell>
          <cell r="N289">
            <v>3</v>
          </cell>
        </row>
        <row r="290">
          <cell r="A290">
            <v>1130662151</v>
          </cell>
          <cell r="B290" t="str">
            <v>Cédula</v>
          </cell>
          <cell r="C290" t="str">
            <v>Luis</v>
          </cell>
          <cell r="D290" t="str">
            <v>Orozco</v>
          </cell>
          <cell r="E290" t="str">
            <v>cdrealsportingcali@gmail.com</v>
          </cell>
          <cell r="F290" t="str">
            <v>3122464147</v>
          </cell>
          <cell r="G290">
            <v>34</v>
          </cell>
          <cell r="H290" t="str">
            <v>Hombre</v>
          </cell>
          <cell r="I290" t="str">
            <v>Cali</v>
          </cell>
          <cell r="J290" t="str">
            <v>Calle 105 27 D -18</v>
          </cell>
          <cell r="K290" t="str">
            <v>Matrículado</v>
          </cell>
          <cell r="L290" t="str">
            <v>Cali</v>
          </cell>
          <cell r="M290">
            <v>11</v>
          </cell>
          <cell r="N290">
            <v>2</v>
          </cell>
        </row>
        <row r="291">
          <cell r="A291">
            <v>36980086</v>
          </cell>
          <cell r="B291" t="str">
            <v>Cédula</v>
          </cell>
          <cell r="C291" t="str">
            <v>Lucy</v>
          </cell>
          <cell r="D291" t="str">
            <v>Arcos Beltran</v>
          </cell>
          <cell r="E291" t="str">
            <v>jucangel10@gmail.com</v>
          </cell>
          <cell r="F291" t="str">
            <v>3137001767</v>
          </cell>
          <cell r="G291">
            <v>41</v>
          </cell>
          <cell r="H291" t="str">
            <v>Mujer</v>
          </cell>
          <cell r="I291" t="str">
            <v>Cali</v>
          </cell>
          <cell r="J291" t="str">
            <v>Calle 2b oeste # 94 1 05</v>
          </cell>
          <cell r="K291" t="str">
            <v>Matrículado</v>
          </cell>
          <cell r="L291" t="str">
            <v>Cali</v>
          </cell>
          <cell r="M291">
            <v>11</v>
          </cell>
          <cell r="N291">
            <v>2</v>
          </cell>
        </row>
        <row r="292">
          <cell r="A292">
            <v>1005831228</v>
          </cell>
          <cell r="B292" t="str">
            <v>Cédula</v>
          </cell>
          <cell r="C292" t="str">
            <v>Lucy</v>
          </cell>
          <cell r="D292" t="str">
            <v>González</v>
          </cell>
          <cell r="E292" t="str">
            <v>lucymargonzalez9@gmail.com</v>
          </cell>
          <cell r="F292" t="str">
            <v>3147156416</v>
          </cell>
          <cell r="G292">
            <v>21</v>
          </cell>
          <cell r="H292" t="str">
            <v>Mujer</v>
          </cell>
          <cell r="I292" t="str">
            <v>Cali</v>
          </cell>
          <cell r="J292" t="str">
            <v>carrera7b#82-24</v>
          </cell>
          <cell r="K292" t="str">
            <v>Matrículado</v>
          </cell>
          <cell r="L292" t="str">
            <v>Cali</v>
          </cell>
          <cell r="M292">
            <v>11</v>
          </cell>
          <cell r="N292">
            <v>1</v>
          </cell>
        </row>
        <row r="293">
          <cell r="A293">
            <v>1151957580</v>
          </cell>
          <cell r="B293" t="str">
            <v>Cédula</v>
          </cell>
          <cell r="C293" t="str">
            <v>Lucia</v>
          </cell>
          <cell r="D293" t="str">
            <v>Ordóñez</v>
          </cell>
          <cell r="E293" t="str">
            <v>lucia.ordonez021@gmail.com</v>
          </cell>
          <cell r="F293" t="str">
            <v>3127509412</v>
          </cell>
          <cell r="G293">
            <v>28</v>
          </cell>
          <cell r="H293" t="str">
            <v>Mujer</v>
          </cell>
          <cell r="I293" t="str">
            <v>Cali</v>
          </cell>
          <cell r="J293" t="str">
            <v>Calle76#2BN-10</v>
          </cell>
          <cell r="K293" t="str">
            <v>Matrículado</v>
          </cell>
          <cell r="L293" t="str">
            <v>Cali</v>
          </cell>
          <cell r="M293">
            <v>11</v>
          </cell>
          <cell r="N293">
            <v>1</v>
          </cell>
        </row>
        <row r="294">
          <cell r="A294">
            <v>31910433</v>
          </cell>
          <cell r="B294" t="str">
            <v>Cédula</v>
          </cell>
          <cell r="C294" t="str">
            <v>Lucero</v>
          </cell>
          <cell r="D294" t="str">
            <v>Lozada</v>
          </cell>
          <cell r="E294" t="str">
            <v>lucerolc077@gmail.com</v>
          </cell>
          <cell r="F294" t="str">
            <v>3154844157</v>
          </cell>
          <cell r="G294">
            <v>59</v>
          </cell>
          <cell r="H294" t="str">
            <v>Mujer</v>
          </cell>
          <cell r="I294" t="str">
            <v>Cali</v>
          </cell>
          <cell r="J294" t="str">
            <v>CRA45#1 OESTE 60</v>
          </cell>
          <cell r="K294" t="str">
            <v>Matrículado</v>
          </cell>
          <cell r="L294" t="str">
            <v>Cali</v>
          </cell>
          <cell r="M294">
            <v>11</v>
          </cell>
          <cell r="N294">
            <v>1</v>
          </cell>
        </row>
        <row r="295">
          <cell r="A295">
            <v>66816360</v>
          </cell>
          <cell r="B295" t="str">
            <v>Cédula</v>
          </cell>
          <cell r="C295" t="str">
            <v>Lucelly</v>
          </cell>
          <cell r="D295" t="str">
            <v>Mosquera</v>
          </cell>
          <cell r="E295" t="str">
            <v>lezlly77@yahoo.es</v>
          </cell>
          <cell r="F295" t="str">
            <v>3187970981</v>
          </cell>
          <cell r="G295">
            <v>52</v>
          </cell>
          <cell r="H295" t="str">
            <v>Mujer</v>
          </cell>
          <cell r="I295" t="str">
            <v>Cali</v>
          </cell>
          <cell r="J295" t="str">
            <v>cra 84 55 59</v>
          </cell>
          <cell r="K295" t="str">
            <v>Matrículado</v>
          </cell>
          <cell r="L295" t="str">
            <v>Cali</v>
          </cell>
          <cell r="M295">
            <v>11</v>
          </cell>
          <cell r="N295">
            <v>1</v>
          </cell>
        </row>
        <row r="296">
          <cell r="A296">
            <v>63450110</v>
          </cell>
          <cell r="B296" t="str">
            <v>Cédula</v>
          </cell>
          <cell r="C296" t="str">
            <v>Lorena</v>
          </cell>
          <cell r="D296" t="str">
            <v>Mosquera</v>
          </cell>
          <cell r="E296" t="str">
            <v>lorenamos23@gmail.com</v>
          </cell>
          <cell r="F296" t="str">
            <v>3188905292</v>
          </cell>
          <cell r="G296">
            <v>45</v>
          </cell>
          <cell r="H296" t="str">
            <v>Mujer</v>
          </cell>
          <cell r="I296" t="str">
            <v>Cali</v>
          </cell>
          <cell r="J296" t="str">
            <v>Calle 57 No 33a24</v>
          </cell>
          <cell r="K296" t="str">
            <v>Matrículado</v>
          </cell>
          <cell r="L296" t="str">
            <v>Cali</v>
          </cell>
          <cell r="M296">
            <v>11</v>
          </cell>
          <cell r="N296">
            <v>2</v>
          </cell>
        </row>
        <row r="297">
          <cell r="A297">
            <v>1030521656</v>
          </cell>
          <cell r="B297" t="str">
            <v>Cédula</v>
          </cell>
          <cell r="C297" t="str">
            <v>Llysel</v>
          </cell>
          <cell r="D297" t="str">
            <v>Salazar</v>
          </cell>
          <cell r="E297" t="str">
            <v>llyselsalazar5@gmail.com</v>
          </cell>
          <cell r="F297" t="str">
            <v>+57 3245691261</v>
          </cell>
          <cell r="G297">
            <v>24</v>
          </cell>
          <cell r="H297" t="str">
            <v>Mujer</v>
          </cell>
          <cell r="I297" t="str">
            <v>Cali</v>
          </cell>
          <cell r="J297" t="str">
            <v>Carrera 28d1a calle 72 f2-18,</v>
          </cell>
          <cell r="K297" t="str">
            <v>Matrículado</v>
          </cell>
          <cell r="L297" t="str">
            <v>Cali</v>
          </cell>
          <cell r="M297">
            <v>11</v>
          </cell>
          <cell r="N297">
            <v>1</v>
          </cell>
        </row>
        <row r="298">
          <cell r="A298">
            <v>1114733528</v>
          </cell>
          <cell r="B298" t="str">
            <v>Cédula</v>
          </cell>
          <cell r="C298" t="str">
            <v>Lizeth</v>
          </cell>
          <cell r="D298" t="str">
            <v>Oviedo</v>
          </cell>
          <cell r="E298" t="str">
            <v>lijoha28@gmail.com</v>
          </cell>
          <cell r="F298">
            <v>3234151904</v>
          </cell>
          <cell r="G298">
            <v>28</v>
          </cell>
          <cell r="H298" t="str">
            <v>Mujer</v>
          </cell>
          <cell r="I298" t="str">
            <v>Dagua</v>
          </cell>
          <cell r="J298" t="str">
            <v>Cra24A #14-110</v>
          </cell>
          <cell r="K298" t="str">
            <v>Matrículado</v>
          </cell>
          <cell r="L298" t="str">
            <v>Pacifico Este</v>
          </cell>
          <cell r="M298">
            <v>11</v>
          </cell>
          <cell r="N298">
            <v>1</v>
          </cell>
        </row>
        <row r="299">
          <cell r="A299">
            <v>1112462399</v>
          </cell>
          <cell r="B299" t="str">
            <v>Cédula</v>
          </cell>
          <cell r="C299" t="str">
            <v>Linsay</v>
          </cell>
          <cell r="D299" t="str">
            <v>Caracas</v>
          </cell>
          <cell r="E299" t="str">
            <v>linaay0312@gmail.com</v>
          </cell>
          <cell r="F299" t="str">
            <v>+57 3205275904</v>
          </cell>
          <cell r="G299">
            <v>18</v>
          </cell>
          <cell r="H299" t="str">
            <v>Mujer</v>
          </cell>
          <cell r="I299" t="str">
            <v>Jamundí</v>
          </cell>
          <cell r="J299" t="str">
            <v>carrera 1 numero 8-01 las acacias jamundi</v>
          </cell>
          <cell r="K299" t="str">
            <v>Matrículado</v>
          </cell>
          <cell r="L299" t="str">
            <v>Sur Occidente</v>
          </cell>
          <cell r="M299">
            <v>11</v>
          </cell>
          <cell r="N299">
            <v>1</v>
          </cell>
        </row>
        <row r="300">
          <cell r="A300">
            <v>1143947317</v>
          </cell>
          <cell r="B300" t="str">
            <v>Cédula</v>
          </cell>
          <cell r="C300" t="str">
            <v>Lina Marcela</v>
          </cell>
          <cell r="D300" t="str">
            <v>Correa Giraldo</v>
          </cell>
          <cell r="E300" t="str">
            <v>linamarcelacorreag@gmail.com</v>
          </cell>
          <cell r="F300" t="str">
            <v>+573188038696</v>
          </cell>
          <cell r="G300">
            <v>31</v>
          </cell>
          <cell r="H300" t="str">
            <v>Mujer</v>
          </cell>
          <cell r="I300" t="str">
            <v>Cali</v>
          </cell>
          <cell r="J300" t="str">
            <v>Carrera 35a # 10 - 118</v>
          </cell>
          <cell r="K300" t="str">
            <v>Matrículado</v>
          </cell>
          <cell r="L300" t="str">
            <v>Cali</v>
          </cell>
          <cell r="M300">
            <v>11</v>
          </cell>
          <cell r="N300">
            <v>1</v>
          </cell>
        </row>
        <row r="301">
          <cell r="A301">
            <v>1006050212</v>
          </cell>
          <cell r="B301" t="str">
            <v>Cédula</v>
          </cell>
          <cell r="C301" t="str">
            <v>Lina</v>
          </cell>
          <cell r="D301" t="str">
            <v>Vasquez</v>
          </cell>
          <cell r="E301" t="str">
            <v>marcela360lina@gmail.com</v>
          </cell>
          <cell r="F301" t="str">
            <v>3219135932</v>
          </cell>
          <cell r="G301">
            <v>21</v>
          </cell>
          <cell r="H301" t="str">
            <v>Mujer</v>
          </cell>
          <cell r="I301" t="str">
            <v>Candelaria</v>
          </cell>
          <cell r="J301" t="str">
            <v>Calle 10 #15-52 Villagorgona</v>
          </cell>
          <cell r="K301" t="str">
            <v>Matrículado</v>
          </cell>
          <cell r="L301" t="str">
            <v>Sur Oriente</v>
          </cell>
          <cell r="M301">
            <v>11</v>
          </cell>
          <cell r="N301">
            <v>1</v>
          </cell>
        </row>
        <row r="302">
          <cell r="A302">
            <v>1113524022</v>
          </cell>
          <cell r="B302" t="str">
            <v>Cédula</v>
          </cell>
          <cell r="C302" t="str">
            <v>Lina</v>
          </cell>
          <cell r="D302" t="str">
            <v>Ocampo</v>
          </cell>
          <cell r="E302" t="str">
            <v>lina.0317@hotmail.com</v>
          </cell>
          <cell r="F302" t="str">
            <v>+57 3117129732</v>
          </cell>
          <cell r="G302">
            <v>32</v>
          </cell>
          <cell r="H302" t="str">
            <v>Mujer</v>
          </cell>
          <cell r="I302" t="str">
            <v>Florida</v>
          </cell>
          <cell r="J302" t="str">
            <v>Carrera 6 # 6 - 26 San Antonio de los Caballeros</v>
          </cell>
          <cell r="K302" t="str">
            <v>Matrículado</v>
          </cell>
          <cell r="L302" t="str">
            <v>Sur Oriente</v>
          </cell>
          <cell r="M302">
            <v>11</v>
          </cell>
          <cell r="N302">
            <v>1</v>
          </cell>
        </row>
        <row r="303">
          <cell r="A303">
            <v>1113518877</v>
          </cell>
          <cell r="B303" t="str">
            <v>Cédula</v>
          </cell>
          <cell r="C303" t="str">
            <v>Lina</v>
          </cell>
          <cell r="D303" t="str">
            <v>Izquierdo</v>
          </cell>
          <cell r="E303" t="str">
            <v>marxelina1988@gmail.com</v>
          </cell>
          <cell r="F303" t="str">
            <v>3176794286</v>
          </cell>
          <cell r="G303">
            <v>34</v>
          </cell>
          <cell r="H303" t="str">
            <v>Mujer</v>
          </cell>
          <cell r="I303" t="str">
            <v>Candelaria</v>
          </cell>
          <cell r="J303" t="str">
            <v>Cra 9 #17-10</v>
          </cell>
          <cell r="K303" t="str">
            <v>Matrículado</v>
          </cell>
          <cell r="L303" t="str">
            <v>Sur Oriente</v>
          </cell>
          <cell r="M303">
            <v>11</v>
          </cell>
          <cell r="N303">
            <v>1</v>
          </cell>
        </row>
        <row r="304">
          <cell r="A304">
            <v>31655043</v>
          </cell>
          <cell r="B304" t="str">
            <v>Cédula</v>
          </cell>
          <cell r="C304" t="str">
            <v>Lina</v>
          </cell>
          <cell r="D304" t="str">
            <v>Ramirez Vergara</v>
          </cell>
          <cell r="E304" t="str">
            <v>linagroeco18@gmail.com</v>
          </cell>
          <cell r="F304" t="str">
            <v>3205071856</v>
          </cell>
          <cell r="G304">
            <v>41</v>
          </cell>
          <cell r="H304" t="str">
            <v>Mujer</v>
          </cell>
          <cell r="I304" t="str">
            <v>Buga</v>
          </cell>
          <cell r="J304" t="str">
            <v>Calle 31d #12-47</v>
          </cell>
          <cell r="K304" t="str">
            <v>Matrículado</v>
          </cell>
          <cell r="L304" t="str">
            <v>Centro SUR</v>
          </cell>
          <cell r="M304">
            <v>11</v>
          </cell>
          <cell r="N304">
            <v>1</v>
          </cell>
        </row>
        <row r="305">
          <cell r="A305">
            <v>1193147029</v>
          </cell>
          <cell r="B305" t="str">
            <v>Cédula</v>
          </cell>
          <cell r="C305" t="str">
            <v>Lina</v>
          </cell>
          <cell r="D305" t="str">
            <v>Ardila</v>
          </cell>
          <cell r="E305" t="str">
            <v>linaardila34@gmail.com</v>
          </cell>
          <cell r="F305" t="str">
            <v>3206613698</v>
          </cell>
          <cell r="G305">
            <v>22</v>
          </cell>
          <cell r="H305" t="str">
            <v>Mujer</v>
          </cell>
          <cell r="I305" t="str">
            <v>Buenaventura</v>
          </cell>
          <cell r="J305" t="str">
            <v>Carrera 81 calle 6-el esfuerzo vereda La gloria Buenaventura Valle del Cauca</v>
          </cell>
          <cell r="K305" t="str">
            <v>Matrículado</v>
          </cell>
          <cell r="L305" t="str">
            <v>Pacifico Oeste</v>
          </cell>
          <cell r="M305">
            <v>11</v>
          </cell>
          <cell r="N305">
            <v>2</v>
          </cell>
        </row>
        <row r="306">
          <cell r="A306">
            <v>1107517922</v>
          </cell>
          <cell r="B306" t="str">
            <v>Cédula</v>
          </cell>
          <cell r="C306" t="str">
            <v>Lina</v>
          </cell>
          <cell r="D306" t="str">
            <v>Sanchez</v>
          </cell>
          <cell r="E306" t="str">
            <v>jazmin.042198@gmail.com</v>
          </cell>
          <cell r="F306" t="str">
            <v>3057158918</v>
          </cell>
          <cell r="G306">
            <v>25</v>
          </cell>
          <cell r="H306" t="str">
            <v>Mujer</v>
          </cell>
          <cell r="I306" t="str">
            <v>Cali</v>
          </cell>
          <cell r="J306" t="str">
            <v>diagonal 52 oeste #10-95</v>
          </cell>
          <cell r="K306" t="str">
            <v>Matrículado</v>
          </cell>
          <cell r="L306" t="str">
            <v>Cali</v>
          </cell>
          <cell r="M306">
            <v>11</v>
          </cell>
          <cell r="N306">
            <v>1</v>
          </cell>
        </row>
        <row r="307">
          <cell r="A307">
            <v>1125273108</v>
          </cell>
          <cell r="B307" t="str">
            <v>Cédula</v>
          </cell>
          <cell r="C307" t="str">
            <v>Lina</v>
          </cell>
          <cell r="D307" t="str">
            <v>Medina</v>
          </cell>
          <cell r="E307" t="str">
            <v>vicosuki20@gmail.com</v>
          </cell>
          <cell r="F307" t="str">
            <v>3114343551</v>
          </cell>
          <cell r="G307">
            <v>35</v>
          </cell>
          <cell r="H307" t="str">
            <v>Mujer</v>
          </cell>
          <cell r="I307" t="str">
            <v>Cali</v>
          </cell>
          <cell r="J307" t="str">
            <v>carrera 16 #32A-02 BARRIO LA FLORESTA</v>
          </cell>
          <cell r="K307" t="str">
            <v>Matrículado</v>
          </cell>
          <cell r="L307" t="str">
            <v>Cali</v>
          </cell>
          <cell r="M307">
            <v>11</v>
          </cell>
          <cell r="N307">
            <v>2</v>
          </cell>
        </row>
        <row r="308">
          <cell r="A308">
            <v>1144024177</v>
          </cell>
          <cell r="B308" t="str">
            <v>Cédula</v>
          </cell>
          <cell r="C308" t="str">
            <v>Lina</v>
          </cell>
          <cell r="D308" t="str">
            <v>Giraldo</v>
          </cell>
          <cell r="E308" t="str">
            <v>linagiraldo005@gmail.com</v>
          </cell>
          <cell r="F308" t="str">
            <v>3177115658</v>
          </cell>
          <cell r="G308">
            <v>34</v>
          </cell>
          <cell r="H308" t="str">
            <v>Mujer</v>
          </cell>
          <cell r="I308" t="str">
            <v>Cali</v>
          </cell>
          <cell r="J308" t="str">
            <v>Cl 9#78-05</v>
          </cell>
          <cell r="K308" t="str">
            <v>Matrículado</v>
          </cell>
          <cell r="L308" t="str">
            <v>Cali</v>
          </cell>
          <cell r="M308">
            <v>11</v>
          </cell>
          <cell r="N308">
            <v>3</v>
          </cell>
        </row>
        <row r="309">
          <cell r="A309">
            <v>31538206</v>
          </cell>
          <cell r="B309" t="str">
            <v>Cédula</v>
          </cell>
          <cell r="C309" t="str">
            <v>Liliana</v>
          </cell>
          <cell r="D309" t="str">
            <v>Díaz</v>
          </cell>
          <cell r="E309" t="str">
            <v>liliana.dj1977@gmail.com</v>
          </cell>
          <cell r="F309">
            <v>573172527607</v>
          </cell>
          <cell r="G309">
            <v>45</v>
          </cell>
          <cell r="H309" t="str">
            <v>Mujer</v>
          </cell>
          <cell r="I309" t="str">
            <v>Jamundí</v>
          </cell>
          <cell r="J309" t="str">
            <v>Calle 14A No. 18-52</v>
          </cell>
          <cell r="K309" t="str">
            <v>Matrículado</v>
          </cell>
          <cell r="L309" t="str">
            <v>Sur Occidente</v>
          </cell>
          <cell r="M309">
            <v>11</v>
          </cell>
          <cell r="N309">
            <v>1</v>
          </cell>
        </row>
        <row r="310">
          <cell r="A310">
            <v>32718472</v>
          </cell>
          <cell r="B310" t="str">
            <v>Cédula</v>
          </cell>
          <cell r="C310" t="str">
            <v>Liliana</v>
          </cell>
          <cell r="D310" t="str">
            <v>Castillo</v>
          </cell>
          <cell r="E310" t="str">
            <v>lilianacastillo1968@hotmail.com</v>
          </cell>
          <cell r="F310" t="str">
            <v>3167583057</v>
          </cell>
          <cell r="G310">
            <v>55</v>
          </cell>
          <cell r="H310" t="str">
            <v>Mujer</v>
          </cell>
          <cell r="I310" t="str">
            <v>Buga</v>
          </cell>
          <cell r="J310" t="str">
            <v>calle 12 a sur # 9 - 58</v>
          </cell>
          <cell r="K310" t="str">
            <v>Matrículado</v>
          </cell>
          <cell r="L310" t="str">
            <v>Centro SUR</v>
          </cell>
          <cell r="M310">
            <v>11</v>
          </cell>
          <cell r="N310">
            <v>1</v>
          </cell>
        </row>
        <row r="311">
          <cell r="A311">
            <v>30358878</v>
          </cell>
          <cell r="B311" t="str">
            <v>Cédula</v>
          </cell>
          <cell r="C311" t="str">
            <v>Liliana</v>
          </cell>
          <cell r="D311" t="str">
            <v>Correa</v>
          </cell>
          <cell r="E311" t="str">
            <v>liliana.correa.insca@gmail.com</v>
          </cell>
          <cell r="F311" t="str">
            <v>3113311971</v>
          </cell>
          <cell r="G311">
            <v>44</v>
          </cell>
          <cell r="H311" t="str">
            <v>Mujer</v>
          </cell>
          <cell r="I311" t="str">
            <v>Cali</v>
          </cell>
          <cell r="J311" t="str">
            <v>av. 2E norte clle 52an 07</v>
          </cell>
          <cell r="K311" t="str">
            <v>Matrículado</v>
          </cell>
          <cell r="L311" t="str">
            <v>Cali</v>
          </cell>
          <cell r="M311">
            <v>11</v>
          </cell>
          <cell r="N311">
            <v>1</v>
          </cell>
        </row>
        <row r="312">
          <cell r="A312">
            <v>42009886</v>
          </cell>
          <cell r="B312" t="str">
            <v>Cédula</v>
          </cell>
          <cell r="C312" t="str">
            <v>Lida Lorena</v>
          </cell>
          <cell r="D312" t="str">
            <v>Gañán</v>
          </cell>
          <cell r="E312" t="str">
            <v>liloga71@hotmail.com</v>
          </cell>
          <cell r="F312" t="str">
            <v>3157625066</v>
          </cell>
          <cell r="G312">
            <v>52</v>
          </cell>
          <cell r="H312" t="str">
            <v>Mujer</v>
          </cell>
          <cell r="I312" t="str">
            <v>Cartago</v>
          </cell>
          <cell r="J312" t="str">
            <v>Manzana 22 casa 302 barrio el Trébol</v>
          </cell>
          <cell r="K312" t="str">
            <v>Matrículado</v>
          </cell>
          <cell r="L312" t="str">
            <v>Norte</v>
          </cell>
          <cell r="M312">
            <v>11</v>
          </cell>
          <cell r="N312">
            <v>1</v>
          </cell>
        </row>
        <row r="313">
          <cell r="A313">
            <v>31201252</v>
          </cell>
          <cell r="B313" t="str">
            <v>Cédula</v>
          </cell>
          <cell r="C313" t="str">
            <v>Liana</v>
          </cell>
          <cell r="D313" t="str">
            <v>Velez</v>
          </cell>
          <cell r="E313" t="str">
            <v>liana_v2005_@hotmail.com</v>
          </cell>
          <cell r="F313">
            <v>3186619579</v>
          </cell>
          <cell r="G313">
            <v>60</v>
          </cell>
          <cell r="H313" t="str">
            <v>Mujer</v>
          </cell>
          <cell r="I313" t="str">
            <v>Calima Darién</v>
          </cell>
          <cell r="K313" t="str">
            <v>Matrículado</v>
          </cell>
          <cell r="L313" t="str">
            <v>Pacifico Este</v>
          </cell>
          <cell r="M313">
            <v>11</v>
          </cell>
          <cell r="N313">
            <v>1</v>
          </cell>
        </row>
        <row r="314">
          <cell r="A314">
            <v>1130663721</v>
          </cell>
          <cell r="B314" t="str">
            <v>Cédula</v>
          </cell>
          <cell r="C314" t="str">
            <v>Leydy</v>
          </cell>
          <cell r="D314" t="str">
            <v>Vallecilla</v>
          </cell>
          <cell r="E314" t="str">
            <v>leidijuanavalle@gmail.com</v>
          </cell>
          <cell r="F314">
            <v>3122549137</v>
          </cell>
          <cell r="G314">
            <v>34</v>
          </cell>
          <cell r="H314" t="str">
            <v>Mujer</v>
          </cell>
          <cell r="I314" t="str">
            <v>Cali</v>
          </cell>
          <cell r="J314" t="str">
            <v>Sector Eden bajo Manzana P Casa 14</v>
          </cell>
          <cell r="K314" t="str">
            <v>Matrículado</v>
          </cell>
          <cell r="L314" t="str">
            <v>Suroccidente</v>
          </cell>
          <cell r="M314">
            <v>11</v>
          </cell>
          <cell r="N314">
            <v>1</v>
          </cell>
        </row>
        <row r="315">
          <cell r="A315">
            <v>1144049821</v>
          </cell>
          <cell r="B315" t="str">
            <v>Cédula</v>
          </cell>
          <cell r="C315" t="str">
            <v>Leslie</v>
          </cell>
          <cell r="D315" t="str">
            <v>Moreno</v>
          </cell>
          <cell r="E315" t="str">
            <v>leslie922009@hotmail.com</v>
          </cell>
          <cell r="F315" t="str">
            <v>3218471946</v>
          </cell>
          <cell r="G315">
            <v>31</v>
          </cell>
          <cell r="H315" t="str">
            <v>Mujer</v>
          </cell>
          <cell r="I315" t="str">
            <v>Cali</v>
          </cell>
          <cell r="J315" t="str">
            <v>cra 50 #55-56 Unidad R. Calathea TORRE D- APTO 301</v>
          </cell>
          <cell r="K315" t="str">
            <v>Matrículado</v>
          </cell>
          <cell r="L315" t="str">
            <v>Cali</v>
          </cell>
          <cell r="M315">
            <v>11</v>
          </cell>
          <cell r="N315">
            <v>1</v>
          </cell>
        </row>
        <row r="316">
          <cell r="A316">
            <v>1108252341</v>
          </cell>
          <cell r="B316" t="str">
            <v>Cédula</v>
          </cell>
          <cell r="C316" t="str">
            <v>Leslie</v>
          </cell>
          <cell r="D316" t="str">
            <v>Perafan</v>
          </cell>
          <cell r="E316" t="str">
            <v>alejandraperafan4785@gmail.com</v>
          </cell>
          <cell r="F316" t="str">
            <v>3113485076</v>
          </cell>
          <cell r="G316">
            <v>19</v>
          </cell>
          <cell r="H316" t="str">
            <v>Mujer</v>
          </cell>
          <cell r="I316" t="str">
            <v>Cali</v>
          </cell>
          <cell r="J316" t="str">
            <v>Av 14 oeste #8-21</v>
          </cell>
          <cell r="K316" t="str">
            <v>Matrículado</v>
          </cell>
          <cell r="L316" t="str">
            <v>Cali</v>
          </cell>
          <cell r="M316">
            <v>11</v>
          </cell>
          <cell r="N316">
            <v>1</v>
          </cell>
        </row>
        <row r="317">
          <cell r="A317">
            <v>1143932309</v>
          </cell>
          <cell r="B317" t="str">
            <v>Cédula</v>
          </cell>
          <cell r="C317" t="str">
            <v>Leonardo</v>
          </cell>
          <cell r="D317" t="str">
            <v>Astaiza</v>
          </cell>
          <cell r="E317" t="str">
            <v>leonardoastaiza40@gmail.com</v>
          </cell>
          <cell r="F317">
            <v>3168865108</v>
          </cell>
          <cell r="G317">
            <v>33</v>
          </cell>
          <cell r="H317" t="str">
            <v>Hombre</v>
          </cell>
          <cell r="I317" t="str">
            <v>Cali</v>
          </cell>
          <cell r="J317" t="str">
            <v>vereda los andes</v>
          </cell>
          <cell r="K317" t="str">
            <v>Matrículado</v>
          </cell>
          <cell r="L317" t="str">
            <v>Sur Occidente</v>
          </cell>
          <cell r="M317">
            <v>11</v>
          </cell>
          <cell r="N317">
            <v>1</v>
          </cell>
        </row>
        <row r="318">
          <cell r="A318">
            <v>1151938493</v>
          </cell>
          <cell r="B318" t="str">
            <v>Cédula</v>
          </cell>
          <cell r="C318" t="str">
            <v>Leonardo</v>
          </cell>
          <cell r="D318" t="str">
            <v>Arcos</v>
          </cell>
          <cell r="E318" t="str">
            <v>leofarar@hotmail.com</v>
          </cell>
          <cell r="F318" t="str">
            <v>3113692832</v>
          </cell>
          <cell r="G318">
            <v>32</v>
          </cell>
          <cell r="H318" t="str">
            <v>Hombre</v>
          </cell>
          <cell r="I318" t="str">
            <v>Cali</v>
          </cell>
          <cell r="J318" t="str">
            <v>Av 5 A oeste # 48 b 10</v>
          </cell>
          <cell r="K318" t="str">
            <v>Matrículado</v>
          </cell>
          <cell r="L318" t="str">
            <v>Cali</v>
          </cell>
          <cell r="M318">
            <v>11</v>
          </cell>
          <cell r="N318">
            <v>1</v>
          </cell>
        </row>
        <row r="319">
          <cell r="A319">
            <v>1144155631</v>
          </cell>
          <cell r="B319" t="str">
            <v>Cédula</v>
          </cell>
          <cell r="C319" t="str">
            <v>Leonar</v>
          </cell>
          <cell r="D319" t="str">
            <v>Orejuela</v>
          </cell>
          <cell r="E319" t="str">
            <v>leonarllyorejuela1@outlook.es</v>
          </cell>
          <cell r="F319" t="str">
            <v>+57 3246336914</v>
          </cell>
          <cell r="G319">
            <v>31</v>
          </cell>
          <cell r="H319" t="str">
            <v>Hombre</v>
          </cell>
          <cell r="I319" t="str">
            <v>Cali</v>
          </cell>
          <cell r="J319" t="str">
            <v>Cll 45 # 7-49</v>
          </cell>
          <cell r="K319" t="str">
            <v>Matrículado</v>
          </cell>
          <cell r="L319" t="str">
            <v>Cali</v>
          </cell>
          <cell r="M319">
            <v>11</v>
          </cell>
          <cell r="N319">
            <v>1</v>
          </cell>
        </row>
        <row r="320">
          <cell r="A320">
            <v>1006196534</v>
          </cell>
          <cell r="B320" t="str">
            <v>Cédula</v>
          </cell>
          <cell r="C320" t="str">
            <v>Leison</v>
          </cell>
          <cell r="D320" t="str">
            <v>Lopez</v>
          </cell>
          <cell r="E320" t="str">
            <v>leysonlopez.2002@icloud.com</v>
          </cell>
          <cell r="F320" t="str">
            <v>3136596122</v>
          </cell>
          <cell r="G320">
            <v>21</v>
          </cell>
          <cell r="H320" t="str">
            <v>Hombre</v>
          </cell>
          <cell r="I320" t="str">
            <v>Cali</v>
          </cell>
          <cell r="J320" t="str">
            <v>CR 78A # 2C1</v>
          </cell>
          <cell r="K320" t="str">
            <v>Matrículado</v>
          </cell>
          <cell r="L320" t="str">
            <v>Cali</v>
          </cell>
          <cell r="M320">
            <v>11</v>
          </cell>
          <cell r="N320">
            <v>1</v>
          </cell>
        </row>
        <row r="321">
          <cell r="A321">
            <v>1193471368</v>
          </cell>
          <cell r="B321" t="str">
            <v>Cédula</v>
          </cell>
          <cell r="C321" t="str">
            <v>Leidy</v>
          </cell>
          <cell r="D321" t="str">
            <v>González</v>
          </cell>
          <cell r="E321" t="str">
            <v>leidyvanessagonzalezgomez@gmail.com</v>
          </cell>
          <cell r="F321">
            <v>3235316032</v>
          </cell>
          <cell r="G321">
            <v>26</v>
          </cell>
          <cell r="H321" t="str">
            <v>Mujer</v>
          </cell>
          <cell r="I321" t="str">
            <v>Dagua</v>
          </cell>
          <cell r="J321" t="str">
            <v>Corregimiento El piñal</v>
          </cell>
          <cell r="K321" t="str">
            <v>Matrículado</v>
          </cell>
          <cell r="L321" t="str">
            <v>Pacifico Este</v>
          </cell>
          <cell r="M321">
            <v>11</v>
          </cell>
          <cell r="N321">
            <v>1</v>
          </cell>
        </row>
        <row r="322">
          <cell r="A322">
            <v>1111659999</v>
          </cell>
          <cell r="B322" t="str">
            <v>Cédula</v>
          </cell>
          <cell r="C322" t="str">
            <v>Leidy</v>
          </cell>
          <cell r="D322" t="str">
            <v>Hernandez</v>
          </cell>
          <cell r="E322" t="str">
            <v>hernandezmurillotatiana@gmail.com</v>
          </cell>
          <cell r="F322" t="str">
            <v>+57 3163270373</v>
          </cell>
          <cell r="G322">
            <v>19</v>
          </cell>
          <cell r="H322" t="str">
            <v>Mujer</v>
          </cell>
          <cell r="I322" t="str">
            <v>Cali</v>
          </cell>
          <cell r="J322" t="str">
            <v>Cra28d1#125a28</v>
          </cell>
          <cell r="K322" t="str">
            <v>Matrículado</v>
          </cell>
          <cell r="L322" t="str">
            <v>Cali</v>
          </cell>
          <cell r="M322">
            <v>11</v>
          </cell>
          <cell r="N322">
            <v>1</v>
          </cell>
        </row>
        <row r="323">
          <cell r="A323">
            <v>1061368997</v>
          </cell>
          <cell r="B323" t="str">
            <v>Cédula</v>
          </cell>
          <cell r="C323" t="str">
            <v>Leidy</v>
          </cell>
          <cell r="D323" t="str">
            <v>Munera</v>
          </cell>
          <cell r="E323" t="str">
            <v>leidy.munera08@gmail.com</v>
          </cell>
          <cell r="F323" t="str">
            <v>3112905764</v>
          </cell>
          <cell r="G323">
            <v>35</v>
          </cell>
          <cell r="H323" t="str">
            <v>Mujer</v>
          </cell>
          <cell r="I323" t="str">
            <v>Cali</v>
          </cell>
          <cell r="J323" t="str">
            <v>Cr 98A 45 - 112 Apto 202</v>
          </cell>
          <cell r="K323" t="str">
            <v>Matrículado</v>
          </cell>
          <cell r="L323" t="str">
            <v>Cali</v>
          </cell>
          <cell r="M323">
            <v>11</v>
          </cell>
          <cell r="N323">
            <v>1</v>
          </cell>
        </row>
        <row r="324">
          <cell r="A324">
            <v>1151935983</v>
          </cell>
          <cell r="B324" t="str">
            <v>Cédula</v>
          </cell>
          <cell r="C324" t="str">
            <v>Leidy</v>
          </cell>
          <cell r="D324" t="str">
            <v>Ortiz</v>
          </cell>
          <cell r="E324" t="str">
            <v>tati.ort31@gmail.com</v>
          </cell>
          <cell r="F324" t="str">
            <v>3042256491</v>
          </cell>
          <cell r="G324">
            <v>33</v>
          </cell>
          <cell r="H324" t="str">
            <v>Mujer</v>
          </cell>
          <cell r="I324" t="str">
            <v>Cali</v>
          </cell>
          <cell r="J324" t="str">
            <v>calle 73 26 i2 28</v>
          </cell>
          <cell r="K324" t="str">
            <v>Matrículado</v>
          </cell>
          <cell r="L324" t="str">
            <v>Cali</v>
          </cell>
          <cell r="M324">
            <v>11</v>
          </cell>
          <cell r="N324">
            <v>1</v>
          </cell>
        </row>
        <row r="325">
          <cell r="A325">
            <v>1108638266</v>
          </cell>
          <cell r="B325" t="str">
            <v>Cédula</v>
          </cell>
          <cell r="C325" t="str">
            <v>Leidy</v>
          </cell>
          <cell r="D325" t="str">
            <v>Osorio</v>
          </cell>
          <cell r="E325" t="str">
            <v>gomleidy@gmail.com</v>
          </cell>
          <cell r="F325" t="str">
            <v>3216709083</v>
          </cell>
          <cell r="G325">
            <v>22</v>
          </cell>
          <cell r="H325" t="str">
            <v>Mujer</v>
          </cell>
          <cell r="I325" t="str">
            <v>Cali</v>
          </cell>
          <cell r="J325" t="str">
            <v>cra 26 i-1 #96-67</v>
          </cell>
          <cell r="K325" t="str">
            <v>Matrículado</v>
          </cell>
          <cell r="L325" t="str">
            <v>Cali</v>
          </cell>
          <cell r="M325">
            <v>11</v>
          </cell>
          <cell r="N325">
            <v>1</v>
          </cell>
        </row>
        <row r="326">
          <cell r="A326">
            <v>1006286443</v>
          </cell>
          <cell r="B326" t="str">
            <v>Cédula</v>
          </cell>
          <cell r="C326" t="str">
            <v>Leidi</v>
          </cell>
          <cell r="D326" t="str">
            <v>Zuñiga</v>
          </cell>
          <cell r="E326" t="str">
            <v>leidizuniga934@gmail.com</v>
          </cell>
          <cell r="F326" t="str">
            <v>3136836161</v>
          </cell>
          <cell r="G326">
            <v>21</v>
          </cell>
          <cell r="H326" t="str">
            <v>Mujer</v>
          </cell>
          <cell r="I326" t="str">
            <v>Candelaria</v>
          </cell>
          <cell r="J326" t="str">
            <v>Cll4#9-63 - Cabuyal</v>
          </cell>
          <cell r="K326" t="str">
            <v>Matrículado</v>
          </cell>
          <cell r="L326" t="str">
            <v>Sur Oriente</v>
          </cell>
          <cell r="M326">
            <v>11</v>
          </cell>
          <cell r="N326">
            <v>1</v>
          </cell>
        </row>
        <row r="327">
          <cell r="A327">
            <v>1005870809</v>
          </cell>
          <cell r="B327" t="str">
            <v>Cédula</v>
          </cell>
          <cell r="C327" t="str">
            <v>Leandro</v>
          </cell>
          <cell r="D327" t="str">
            <v>Ramirez</v>
          </cell>
          <cell r="E327" t="str">
            <v>leandrorboc@gmail.com</v>
          </cell>
          <cell r="F327" t="str">
            <v>3133748987</v>
          </cell>
          <cell r="G327">
            <v>23</v>
          </cell>
          <cell r="H327" t="str">
            <v>Hombre</v>
          </cell>
          <cell r="I327" t="str">
            <v>Cali</v>
          </cell>
          <cell r="J327" t="str">
            <v>cra 1a 5c# 70a29</v>
          </cell>
          <cell r="K327" t="str">
            <v>Matrículado</v>
          </cell>
          <cell r="L327" t="str">
            <v>Cali</v>
          </cell>
          <cell r="M327">
            <v>11</v>
          </cell>
          <cell r="N327">
            <v>2</v>
          </cell>
        </row>
        <row r="328">
          <cell r="A328">
            <v>31499176</v>
          </cell>
          <cell r="B328" t="str">
            <v>Cédula</v>
          </cell>
          <cell r="C328" t="str">
            <v>Leandra</v>
          </cell>
          <cell r="D328" t="str">
            <v>Regina</v>
          </cell>
          <cell r="E328" t="str">
            <v>leandralemos42@gmail.com</v>
          </cell>
          <cell r="F328" t="str">
            <v>3224175592</v>
          </cell>
          <cell r="G328">
            <v>41</v>
          </cell>
          <cell r="H328" t="str">
            <v>Mujer</v>
          </cell>
          <cell r="I328" t="str">
            <v>Argelia</v>
          </cell>
          <cell r="J328" t="str">
            <v>VEREDA LA CRISTALINA</v>
          </cell>
          <cell r="K328" t="str">
            <v>Matrículado</v>
          </cell>
          <cell r="L328" t="str">
            <v>Norte</v>
          </cell>
          <cell r="M328">
            <v>11</v>
          </cell>
          <cell r="N328">
            <v>1</v>
          </cell>
        </row>
        <row r="329">
          <cell r="A329">
            <v>1114490059</v>
          </cell>
          <cell r="B329" t="str">
            <v>Cédula</v>
          </cell>
          <cell r="C329" t="str">
            <v>Laura</v>
          </cell>
          <cell r="D329" t="str">
            <v>García Sandoval</v>
          </cell>
          <cell r="E329" t="str">
            <v>lauraza737@gmail.com</v>
          </cell>
          <cell r="F329">
            <v>3043536384</v>
          </cell>
          <cell r="G329">
            <v>23</v>
          </cell>
          <cell r="H329" t="str">
            <v>Mujer</v>
          </cell>
          <cell r="I329" t="str">
            <v>La Cumbre</v>
          </cell>
          <cell r="J329" t="str">
            <v>Calle 3#7-35</v>
          </cell>
          <cell r="K329" t="str">
            <v>Matrículado</v>
          </cell>
          <cell r="L329" t="str">
            <v>Pacifico Este</v>
          </cell>
          <cell r="M329">
            <v>11</v>
          </cell>
          <cell r="N329">
            <v>2</v>
          </cell>
        </row>
        <row r="330">
          <cell r="A330">
            <v>1006364790</v>
          </cell>
          <cell r="B330" t="str">
            <v>Cédula</v>
          </cell>
          <cell r="C330" t="str">
            <v>Laura</v>
          </cell>
          <cell r="D330" t="str">
            <v>Lucumi</v>
          </cell>
          <cell r="E330" t="str">
            <v>lauralucumigonzalez@gmail.com</v>
          </cell>
          <cell r="F330">
            <v>3137482932</v>
          </cell>
          <cell r="G330">
            <v>23</v>
          </cell>
          <cell r="H330" t="str">
            <v>Mujer</v>
          </cell>
          <cell r="I330" t="str">
            <v>Jamundí</v>
          </cell>
          <cell r="J330" t="str">
            <v>chagres corregimiento de jamundi</v>
          </cell>
          <cell r="K330" t="str">
            <v>Matrículado</v>
          </cell>
          <cell r="L330" t="str">
            <v>Sur Occidente</v>
          </cell>
          <cell r="M330">
            <v>11</v>
          </cell>
          <cell r="N330">
            <v>2</v>
          </cell>
        </row>
        <row r="331">
          <cell r="A331">
            <v>1090407992</v>
          </cell>
          <cell r="B331" t="str">
            <v>Cédula de extranjería</v>
          </cell>
          <cell r="C331" t="str">
            <v>Laura</v>
          </cell>
          <cell r="D331" t="str">
            <v>Caicedo</v>
          </cell>
          <cell r="E331" t="str">
            <v>lauracaicedo874@gmail.com</v>
          </cell>
          <cell r="F331" t="str">
            <v>3135255407</v>
          </cell>
          <cell r="G331">
            <v>20</v>
          </cell>
          <cell r="H331" t="str">
            <v>Mujer</v>
          </cell>
          <cell r="I331" t="str">
            <v>Florida</v>
          </cell>
          <cell r="J331" t="str">
            <v>Carrera 14a # 6-29 la cabaña</v>
          </cell>
          <cell r="K331" t="str">
            <v>Matrículado</v>
          </cell>
          <cell r="L331" t="str">
            <v>Sur Oriente</v>
          </cell>
          <cell r="M331">
            <v>11</v>
          </cell>
          <cell r="N331">
            <v>3</v>
          </cell>
        </row>
        <row r="332">
          <cell r="A332">
            <v>1112128427</v>
          </cell>
          <cell r="B332" t="str">
            <v>Cédula</v>
          </cell>
          <cell r="C332" t="str">
            <v>Laura</v>
          </cell>
          <cell r="D332" t="str">
            <v>Ortiz</v>
          </cell>
          <cell r="E332" t="str">
            <v>laurasofiaortizrivas19@gmail.com</v>
          </cell>
          <cell r="F332" t="str">
            <v>3107328019</v>
          </cell>
          <cell r="G332">
            <v>18</v>
          </cell>
          <cell r="H332" t="str">
            <v>Mujer</v>
          </cell>
          <cell r="I332" t="str">
            <v>Argelia</v>
          </cell>
          <cell r="J332" t="str">
            <v>CL 1 4 72 BARRIO LA FLORESTA</v>
          </cell>
          <cell r="K332" t="str">
            <v>Matrículado</v>
          </cell>
          <cell r="L332" t="str">
            <v>Norte</v>
          </cell>
          <cell r="M332">
            <v>11</v>
          </cell>
          <cell r="N332">
            <v>1</v>
          </cell>
        </row>
        <row r="333">
          <cell r="A333">
            <v>1006439144</v>
          </cell>
          <cell r="B333" t="str">
            <v>Cédula</v>
          </cell>
          <cell r="C333" t="str">
            <v>Laura</v>
          </cell>
          <cell r="D333" t="str">
            <v>Ceballos</v>
          </cell>
          <cell r="E333" t="str">
            <v>ceballoslauravalentina5@gmail.com</v>
          </cell>
          <cell r="F333" t="str">
            <v>3116024136</v>
          </cell>
          <cell r="G333">
            <v>20</v>
          </cell>
          <cell r="H333" t="str">
            <v>Mujer</v>
          </cell>
          <cell r="I333" t="str">
            <v>Zarzal</v>
          </cell>
          <cell r="J333" t="str">
            <v>Cra 12 n 11 - 27 Balbanera</v>
          </cell>
          <cell r="K333" t="str">
            <v>Matrículado</v>
          </cell>
          <cell r="L333" t="str">
            <v>BRUT</v>
          </cell>
          <cell r="M333">
            <v>11</v>
          </cell>
          <cell r="N333">
            <v>2</v>
          </cell>
        </row>
        <row r="334">
          <cell r="A334">
            <v>1116447838</v>
          </cell>
          <cell r="B334" t="str">
            <v>Cédula</v>
          </cell>
          <cell r="C334" t="str">
            <v>Laura</v>
          </cell>
          <cell r="D334" t="str">
            <v>Rivera</v>
          </cell>
          <cell r="E334" t="str">
            <v>laurariveramayor@gmail.com</v>
          </cell>
          <cell r="F334" t="str">
            <v>3173746031</v>
          </cell>
          <cell r="G334">
            <v>25</v>
          </cell>
          <cell r="H334" t="str">
            <v>Mujer</v>
          </cell>
          <cell r="I334" t="str">
            <v>Roldanillo</v>
          </cell>
          <cell r="J334" t="str">
            <v>Corregimiento la Morelia</v>
          </cell>
          <cell r="K334" t="str">
            <v>Matrículado</v>
          </cell>
          <cell r="L334" t="str">
            <v>BRUT</v>
          </cell>
          <cell r="M334">
            <v>11</v>
          </cell>
          <cell r="N334">
            <v>1</v>
          </cell>
        </row>
        <row r="335">
          <cell r="A335">
            <v>1151965188</v>
          </cell>
          <cell r="B335" t="str">
            <v>Cédula</v>
          </cell>
          <cell r="C335" t="str">
            <v>Laura</v>
          </cell>
          <cell r="D335" t="str">
            <v>Bocanegra</v>
          </cell>
          <cell r="E335" t="str">
            <v>laubocanegra@hotmail.com</v>
          </cell>
          <cell r="F335" t="str">
            <v>3217813259</v>
          </cell>
          <cell r="G335">
            <v>25</v>
          </cell>
          <cell r="H335" t="str">
            <v>Mujer</v>
          </cell>
          <cell r="I335" t="str">
            <v>Cali</v>
          </cell>
          <cell r="J335" t="str">
            <v>Calle 70 #2an-151</v>
          </cell>
          <cell r="K335" t="str">
            <v>Matrículado</v>
          </cell>
          <cell r="L335" t="str">
            <v>Cali</v>
          </cell>
          <cell r="M335">
            <v>11</v>
          </cell>
          <cell r="N335">
            <v>1</v>
          </cell>
        </row>
        <row r="336">
          <cell r="A336">
            <v>1080831695</v>
          </cell>
          <cell r="B336" t="str">
            <v>Cédula</v>
          </cell>
          <cell r="C336" t="str">
            <v>Laura</v>
          </cell>
          <cell r="D336" t="str">
            <v>Acosta</v>
          </cell>
          <cell r="E336" t="str">
            <v>cristinaacostacastillo7@gmail.com</v>
          </cell>
          <cell r="F336" t="str">
            <v>3167088745</v>
          </cell>
          <cell r="G336">
            <v>18</v>
          </cell>
          <cell r="H336" t="str">
            <v>Mujer</v>
          </cell>
          <cell r="I336" t="str">
            <v>Cali</v>
          </cell>
          <cell r="J336" t="str">
            <v>Calle 56D #47D33</v>
          </cell>
          <cell r="K336" t="str">
            <v>Matrículado</v>
          </cell>
          <cell r="L336" t="str">
            <v>Cali</v>
          </cell>
          <cell r="M336">
            <v>11</v>
          </cell>
          <cell r="N336">
            <v>3</v>
          </cell>
        </row>
        <row r="337">
          <cell r="A337">
            <v>1061704385</v>
          </cell>
          <cell r="B337" t="str">
            <v>Cédula</v>
          </cell>
          <cell r="C337" t="str">
            <v>Lady</v>
          </cell>
          <cell r="D337" t="str">
            <v>Cayapu</v>
          </cell>
          <cell r="E337" t="str">
            <v>cayapucabezasladyalexandra@gmail.com</v>
          </cell>
          <cell r="F337" t="str">
            <v>3185413916</v>
          </cell>
          <cell r="G337">
            <v>35</v>
          </cell>
          <cell r="H337" t="str">
            <v>Mujer</v>
          </cell>
          <cell r="I337" t="str">
            <v>Cali</v>
          </cell>
          <cell r="J337" t="str">
            <v>avenida 8 oesate N23 C -42</v>
          </cell>
          <cell r="K337" t="str">
            <v>Matrículado</v>
          </cell>
          <cell r="L337" t="str">
            <v>Cali</v>
          </cell>
          <cell r="M337">
            <v>11</v>
          </cell>
          <cell r="N337">
            <v>2</v>
          </cell>
        </row>
        <row r="338">
          <cell r="A338">
            <v>1144035094</v>
          </cell>
          <cell r="B338" t="str">
            <v>Cédula</v>
          </cell>
          <cell r="C338" t="str">
            <v>Keyla</v>
          </cell>
          <cell r="D338" t="str">
            <v>Uribe</v>
          </cell>
          <cell r="E338" t="str">
            <v>carolinaortega525@gmail.com</v>
          </cell>
          <cell r="F338">
            <v>3170961646</v>
          </cell>
          <cell r="G338">
            <v>33</v>
          </cell>
          <cell r="H338" t="str">
            <v>Mujer</v>
          </cell>
          <cell r="I338" t="str">
            <v>Jamundí</v>
          </cell>
          <cell r="J338" t="str">
            <v>via comercial 203</v>
          </cell>
          <cell r="K338" t="str">
            <v>Matrículado</v>
          </cell>
          <cell r="L338" t="str">
            <v>Suroccidente</v>
          </cell>
          <cell r="M338">
            <v>11</v>
          </cell>
          <cell r="N338">
            <v>4</v>
          </cell>
        </row>
        <row r="339">
          <cell r="A339">
            <v>1193110587</v>
          </cell>
          <cell r="B339" t="str">
            <v>Cédula</v>
          </cell>
          <cell r="C339" t="str">
            <v>Kevin</v>
          </cell>
          <cell r="D339" t="str">
            <v>Vega</v>
          </cell>
          <cell r="E339" t="str">
            <v>santiagovega344@gmail.com</v>
          </cell>
          <cell r="F339">
            <v>3167271524</v>
          </cell>
          <cell r="G339">
            <v>21</v>
          </cell>
          <cell r="H339" t="str">
            <v>Hombre</v>
          </cell>
          <cell r="I339" t="str">
            <v>La Cumbre</v>
          </cell>
          <cell r="J339" t="str">
            <v>Via sn 1120 vereda cordobitas, municipio de la cumbre.</v>
          </cell>
          <cell r="K339" t="str">
            <v>Matrículado</v>
          </cell>
          <cell r="L339" t="str">
            <v>Pacifico Este</v>
          </cell>
          <cell r="M339">
            <v>11</v>
          </cell>
          <cell r="N339">
            <v>2</v>
          </cell>
        </row>
        <row r="340">
          <cell r="A340">
            <v>1151948354</v>
          </cell>
          <cell r="B340" t="str">
            <v>Cédula</v>
          </cell>
          <cell r="C340" t="str">
            <v>Kevin</v>
          </cell>
          <cell r="D340" t="str">
            <v>Grisales</v>
          </cell>
          <cell r="E340" t="str">
            <v>kvn.tc@hotmail.com</v>
          </cell>
          <cell r="F340" t="str">
            <v>3153044014</v>
          </cell>
          <cell r="G340">
            <v>30</v>
          </cell>
          <cell r="H340" t="str">
            <v>Hombre</v>
          </cell>
          <cell r="I340" t="str">
            <v>Cali</v>
          </cell>
          <cell r="J340" t="str">
            <v>av 8c oeste # 29c - 270</v>
          </cell>
          <cell r="K340" t="str">
            <v>Matrículado</v>
          </cell>
          <cell r="L340" t="str">
            <v>Cali</v>
          </cell>
          <cell r="M340">
            <v>11</v>
          </cell>
          <cell r="N340">
            <v>2</v>
          </cell>
        </row>
        <row r="341">
          <cell r="A341">
            <v>1115087072</v>
          </cell>
          <cell r="B341" t="str">
            <v>Cédula</v>
          </cell>
          <cell r="C341" t="str">
            <v>Kelly</v>
          </cell>
          <cell r="D341" t="str">
            <v>Montoya González</v>
          </cell>
          <cell r="E341" t="str">
            <v>kellyjohanamontoyagonzalez@gmail.com</v>
          </cell>
          <cell r="F341" t="str">
            <v>3157917426</v>
          </cell>
          <cell r="G341">
            <v>27</v>
          </cell>
          <cell r="H341" t="str">
            <v>Mujer</v>
          </cell>
          <cell r="I341" t="str">
            <v>Buga</v>
          </cell>
          <cell r="J341" t="str">
            <v>Calle 32a #11-28</v>
          </cell>
          <cell r="K341" t="str">
            <v>Matrículado</v>
          </cell>
          <cell r="L341" t="str">
            <v>Centro SUR</v>
          </cell>
          <cell r="M341">
            <v>11</v>
          </cell>
          <cell r="N341">
            <v>4</v>
          </cell>
        </row>
        <row r="342">
          <cell r="A342">
            <v>1086045152</v>
          </cell>
          <cell r="B342" t="str">
            <v>Cédula</v>
          </cell>
          <cell r="C342" t="str">
            <v>Kelly</v>
          </cell>
          <cell r="D342" t="str">
            <v>Olmedo</v>
          </cell>
          <cell r="E342" t="str">
            <v>olmedokelly2@gmail.com</v>
          </cell>
          <cell r="F342" t="str">
            <v>3188338128</v>
          </cell>
          <cell r="G342">
            <v>20</v>
          </cell>
          <cell r="H342" t="str">
            <v>Mujer</v>
          </cell>
          <cell r="I342" t="str">
            <v>Buenaventura</v>
          </cell>
          <cell r="J342" t="str">
            <v>Via CN 15 30 Unión de vivienda</v>
          </cell>
          <cell r="K342" t="str">
            <v>Matrículado</v>
          </cell>
          <cell r="L342" t="str">
            <v>Pacifico Oeste</v>
          </cell>
          <cell r="M342">
            <v>11</v>
          </cell>
          <cell r="N342">
            <v>3</v>
          </cell>
        </row>
        <row r="343">
          <cell r="A343">
            <v>1151964226</v>
          </cell>
          <cell r="B343" t="str">
            <v>Cédula</v>
          </cell>
          <cell r="C343" t="str">
            <v>Kelly</v>
          </cell>
          <cell r="D343" t="str">
            <v>Aquite Urbano</v>
          </cell>
          <cell r="E343" t="str">
            <v>jojana0909@gmail.com</v>
          </cell>
          <cell r="F343" t="str">
            <v>3162447654</v>
          </cell>
          <cell r="G343">
            <v>26</v>
          </cell>
          <cell r="H343" t="str">
            <v>Mujer</v>
          </cell>
          <cell r="I343" t="str">
            <v>Cali</v>
          </cell>
          <cell r="J343" t="str">
            <v>CRa 8a #72B26 CRa 8a #72B26</v>
          </cell>
          <cell r="K343" t="str">
            <v>Matrículado</v>
          </cell>
          <cell r="L343" t="str">
            <v>Cali</v>
          </cell>
          <cell r="M343">
            <v>11</v>
          </cell>
          <cell r="N343">
            <v>4</v>
          </cell>
        </row>
        <row r="344">
          <cell r="A344">
            <v>1112486266</v>
          </cell>
          <cell r="B344" t="str">
            <v>Cédula</v>
          </cell>
          <cell r="C344" t="str">
            <v>Kelly</v>
          </cell>
          <cell r="D344" t="str">
            <v>Bolaños</v>
          </cell>
          <cell r="E344" t="str">
            <v>juanabolanos09@gmail.com</v>
          </cell>
          <cell r="F344" t="str">
            <v>3188506871</v>
          </cell>
          <cell r="G344">
            <v>27</v>
          </cell>
          <cell r="H344" t="str">
            <v>Mujer</v>
          </cell>
          <cell r="I344" t="str">
            <v>Cali</v>
          </cell>
          <cell r="J344" t="str">
            <v>Calle 7 bis oeste 47-07</v>
          </cell>
          <cell r="K344" t="str">
            <v>Matrículado</v>
          </cell>
          <cell r="L344" t="str">
            <v>Cali</v>
          </cell>
          <cell r="M344">
            <v>11</v>
          </cell>
          <cell r="N344">
            <v>2</v>
          </cell>
        </row>
        <row r="345">
          <cell r="A345">
            <v>1113674519</v>
          </cell>
          <cell r="B345" t="str">
            <v>Cédula</v>
          </cell>
          <cell r="C345" t="str">
            <v>Kelly</v>
          </cell>
          <cell r="D345" t="str">
            <v>Ordoñez</v>
          </cell>
          <cell r="E345" t="str">
            <v>kennyjohannorpreciado@gmail.com</v>
          </cell>
          <cell r="F345" t="str">
            <v>3233302307</v>
          </cell>
          <cell r="G345">
            <v>28</v>
          </cell>
          <cell r="H345" t="str">
            <v>Mujer</v>
          </cell>
          <cell r="I345" t="str">
            <v>Cali</v>
          </cell>
          <cell r="J345" t="str">
            <v>Cra 37a #5b2-87. B/ san fernando</v>
          </cell>
          <cell r="K345" t="str">
            <v>Matrículado</v>
          </cell>
          <cell r="L345" t="str">
            <v>Cali</v>
          </cell>
          <cell r="M345">
            <v>11</v>
          </cell>
          <cell r="N345">
            <v>1</v>
          </cell>
        </row>
        <row r="346">
          <cell r="A346">
            <v>1107054237</v>
          </cell>
          <cell r="B346" t="str">
            <v>Cédula</v>
          </cell>
          <cell r="C346" t="str">
            <v>Kelly</v>
          </cell>
          <cell r="D346" t="str">
            <v>Garcia</v>
          </cell>
          <cell r="E346" t="str">
            <v>garciakellyalejandra@gmail.com</v>
          </cell>
          <cell r="F346" t="str">
            <v>3184707276</v>
          </cell>
          <cell r="G346">
            <v>34</v>
          </cell>
          <cell r="H346" t="str">
            <v>Mujer</v>
          </cell>
          <cell r="I346" t="str">
            <v>Cali</v>
          </cell>
          <cell r="J346" t="str">
            <v>carrera 98 #1B-45</v>
          </cell>
          <cell r="K346" t="str">
            <v>Matrículado</v>
          </cell>
          <cell r="L346" t="str">
            <v>Cali</v>
          </cell>
          <cell r="M346">
            <v>9</v>
          </cell>
          <cell r="N346">
            <v>3</v>
          </cell>
        </row>
        <row r="347">
          <cell r="A347">
            <v>1144103965</v>
          </cell>
          <cell r="B347" t="str">
            <v>Cédula</v>
          </cell>
          <cell r="C347" t="str">
            <v>Keitlyn</v>
          </cell>
          <cell r="D347" t="str">
            <v>Duque</v>
          </cell>
          <cell r="E347" t="str">
            <v>dahianaduqe@gmail.com</v>
          </cell>
          <cell r="F347" t="str">
            <v>+573174108189</v>
          </cell>
          <cell r="G347">
            <v>25</v>
          </cell>
          <cell r="H347" t="str">
            <v>Mujer</v>
          </cell>
          <cell r="I347" t="str">
            <v>Cali</v>
          </cell>
          <cell r="J347" t="str">
            <v>San Cayetano</v>
          </cell>
          <cell r="K347" t="str">
            <v>Matrículado</v>
          </cell>
          <cell r="L347" t="str">
            <v>Cali</v>
          </cell>
          <cell r="M347">
            <v>11</v>
          </cell>
          <cell r="N347">
            <v>2</v>
          </cell>
        </row>
        <row r="348">
          <cell r="A348">
            <v>1192912696</v>
          </cell>
          <cell r="B348" t="str">
            <v>Cédula</v>
          </cell>
          <cell r="C348" t="str">
            <v>Keissy</v>
          </cell>
          <cell r="D348" t="str">
            <v>Lizalda</v>
          </cell>
          <cell r="E348" t="str">
            <v>keysiyulieth2000@gmail.com</v>
          </cell>
          <cell r="F348" t="str">
            <v>3177313086</v>
          </cell>
          <cell r="G348">
            <v>23</v>
          </cell>
          <cell r="H348" t="str">
            <v>Mujer</v>
          </cell>
          <cell r="I348" t="str">
            <v>Buenaventura</v>
          </cell>
          <cell r="J348" t="str">
            <v>Calle 11 CR 83 Poste 2058 Carlos Holmes Trujillo</v>
          </cell>
          <cell r="K348" t="str">
            <v>Matrículado</v>
          </cell>
          <cell r="L348" t="str">
            <v>Pacifico Oeste</v>
          </cell>
          <cell r="M348">
            <v>11</v>
          </cell>
          <cell r="N348">
            <v>4</v>
          </cell>
        </row>
        <row r="349">
          <cell r="A349">
            <v>1143838979</v>
          </cell>
          <cell r="B349" t="str">
            <v>Cédula</v>
          </cell>
          <cell r="C349" t="str">
            <v>Keila</v>
          </cell>
          <cell r="D349" t="str">
            <v>Palacios</v>
          </cell>
          <cell r="E349" t="str">
            <v>alejaflowing@gmail.com</v>
          </cell>
          <cell r="F349" t="str">
            <v>3127404692</v>
          </cell>
          <cell r="G349">
            <v>32</v>
          </cell>
          <cell r="H349" t="str">
            <v>Mujer</v>
          </cell>
          <cell r="I349" t="str">
            <v>Cali</v>
          </cell>
          <cell r="J349" t="str">
            <v>CALLE 23 A No. 2N 37</v>
          </cell>
          <cell r="K349" t="str">
            <v>Matrículado</v>
          </cell>
          <cell r="L349" t="str">
            <v>Cali</v>
          </cell>
          <cell r="M349">
            <v>11</v>
          </cell>
          <cell r="N349">
            <v>2</v>
          </cell>
        </row>
        <row r="350">
          <cell r="A350">
            <v>1107515131</v>
          </cell>
          <cell r="B350" t="str">
            <v>Cédula</v>
          </cell>
          <cell r="C350" t="str">
            <v>Kathlin</v>
          </cell>
          <cell r="D350" t="str">
            <v>Gutiérrez</v>
          </cell>
          <cell r="E350" t="str">
            <v>katjuguo@gmail.com</v>
          </cell>
          <cell r="F350" t="str">
            <v>3117434321</v>
          </cell>
          <cell r="G350">
            <v>25</v>
          </cell>
          <cell r="H350" t="str">
            <v>Mujer</v>
          </cell>
          <cell r="I350" t="str">
            <v>Cali</v>
          </cell>
          <cell r="J350" t="str">
            <v>Carrera 44a #37 21</v>
          </cell>
          <cell r="K350" t="str">
            <v>Matrículado</v>
          </cell>
          <cell r="L350" t="str">
            <v>Cali</v>
          </cell>
          <cell r="M350">
            <v>11</v>
          </cell>
          <cell r="N350">
            <v>1</v>
          </cell>
        </row>
        <row r="351">
          <cell r="A351">
            <v>31711667</v>
          </cell>
          <cell r="B351" t="str">
            <v>Cédula</v>
          </cell>
          <cell r="C351" t="str">
            <v>Katherine</v>
          </cell>
          <cell r="D351" t="str">
            <v>Hurtado</v>
          </cell>
          <cell r="E351" t="str">
            <v>kapaz902008@hotmail.com</v>
          </cell>
          <cell r="F351" t="str">
            <v>3185719007</v>
          </cell>
          <cell r="G351">
            <v>40</v>
          </cell>
          <cell r="H351" t="str">
            <v>Mujer</v>
          </cell>
          <cell r="I351" t="str">
            <v>Cali</v>
          </cell>
          <cell r="J351" t="str">
            <v>calle 5ta oeste av 14-04 bajo aguacatal</v>
          </cell>
          <cell r="K351" t="str">
            <v>Matrículado</v>
          </cell>
          <cell r="L351" t="str">
            <v>Cali</v>
          </cell>
          <cell r="M351">
            <v>11</v>
          </cell>
          <cell r="N351">
            <v>2</v>
          </cell>
        </row>
        <row r="352">
          <cell r="A352">
            <v>1107057394</v>
          </cell>
          <cell r="B352" t="str">
            <v>Cédula</v>
          </cell>
          <cell r="C352" t="str">
            <v>Katherin</v>
          </cell>
          <cell r="D352" t="str">
            <v>Ortiz</v>
          </cell>
          <cell r="E352" t="str">
            <v>ortizkt24@gmail.com</v>
          </cell>
          <cell r="F352">
            <v>3161417096</v>
          </cell>
          <cell r="G352">
            <v>23</v>
          </cell>
          <cell r="H352" t="str">
            <v>Mujer</v>
          </cell>
          <cell r="I352" t="str">
            <v>Jamundí</v>
          </cell>
          <cell r="J352" t="str">
            <v>calle 10b # 425 - 71</v>
          </cell>
          <cell r="K352" t="str">
            <v>Matrículado</v>
          </cell>
          <cell r="L352" t="str">
            <v>Sur Occidente</v>
          </cell>
          <cell r="M352">
            <v>11</v>
          </cell>
          <cell r="N352">
            <v>2</v>
          </cell>
        </row>
        <row r="353">
          <cell r="A353">
            <v>1004533611</v>
          </cell>
          <cell r="B353" t="str">
            <v>Cédula</v>
          </cell>
          <cell r="C353" t="str">
            <v>Katherin</v>
          </cell>
          <cell r="D353" t="str">
            <v>Chará</v>
          </cell>
          <cell r="E353" t="str">
            <v>katherinch03@gmail.com</v>
          </cell>
          <cell r="F353" t="str">
            <v>3105924549</v>
          </cell>
          <cell r="G353">
            <v>20</v>
          </cell>
          <cell r="H353" t="str">
            <v>Mujer</v>
          </cell>
          <cell r="I353" t="str">
            <v>Candelaria</v>
          </cell>
          <cell r="J353" t="str">
            <v>mz 30 casa 53 poblado campestre</v>
          </cell>
          <cell r="K353" t="str">
            <v>Matrículado</v>
          </cell>
          <cell r="L353" t="str">
            <v>Sur Oriente</v>
          </cell>
          <cell r="M353">
            <v>11</v>
          </cell>
          <cell r="N353">
            <v>3</v>
          </cell>
        </row>
        <row r="354">
          <cell r="A354">
            <v>1087988795</v>
          </cell>
          <cell r="B354" t="str">
            <v>Cédula</v>
          </cell>
          <cell r="C354" t="str">
            <v>Katherin</v>
          </cell>
          <cell r="D354" t="str">
            <v>Zapata</v>
          </cell>
          <cell r="E354" t="str">
            <v>katherinzapatalondono08@gmail.com</v>
          </cell>
          <cell r="F354" t="str">
            <v>3166132454</v>
          </cell>
          <cell r="G354">
            <v>18</v>
          </cell>
          <cell r="H354" t="str">
            <v>Mujer</v>
          </cell>
          <cell r="I354" t="str">
            <v>Cali</v>
          </cell>
          <cell r="J354" t="str">
            <v>Calle53b #83-E-53</v>
          </cell>
          <cell r="K354" t="str">
            <v>Matrículado</v>
          </cell>
          <cell r="L354" t="str">
            <v>Cali</v>
          </cell>
          <cell r="M354">
            <v>11</v>
          </cell>
          <cell r="N354">
            <v>3</v>
          </cell>
        </row>
        <row r="355">
          <cell r="A355">
            <v>1116070706</v>
          </cell>
          <cell r="B355" t="str">
            <v>Cédula</v>
          </cell>
          <cell r="C355" t="str">
            <v>Katalina</v>
          </cell>
          <cell r="D355" t="str">
            <v>Campo</v>
          </cell>
          <cell r="E355" t="str">
            <v>katalina028campo@gmail.com</v>
          </cell>
          <cell r="F355">
            <v>3174718310</v>
          </cell>
          <cell r="G355">
            <v>18</v>
          </cell>
          <cell r="H355" t="str">
            <v>Mujer</v>
          </cell>
          <cell r="I355" t="str">
            <v>Yumbo</v>
          </cell>
          <cell r="J355" t="str">
            <v>Calle 8#20A 37 Torre 3 apto 905</v>
          </cell>
          <cell r="K355" t="str">
            <v>Matrículado</v>
          </cell>
          <cell r="L355" t="str">
            <v>Sur Occidente</v>
          </cell>
          <cell r="M355">
            <v>11</v>
          </cell>
          <cell r="N355">
            <v>2</v>
          </cell>
        </row>
        <row r="356">
          <cell r="A356">
            <v>1005828653</v>
          </cell>
          <cell r="B356" t="str">
            <v>Cédula</v>
          </cell>
          <cell r="C356" t="str">
            <v>Karolay</v>
          </cell>
          <cell r="D356" t="str">
            <v>Suárez Rodríguez</v>
          </cell>
          <cell r="E356" t="str">
            <v>karolayofficial@gmail.com</v>
          </cell>
          <cell r="F356" t="str">
            <v>+57 3188058290</v>
          </cell>
          <cell r="G356">
            <v>23</v>
          </cell>
          <cell r="H356" t="str">
            <v>Mujer</v>
          </cell>
          <cell r="I356" t="str">
            <v>Cali</v>
          </cell>
          <cell r="J356" t="str">
            <v>calle 56e 48b 65</v>
          </cell>
          <cell r="K356" t="str">
            <v>Matrículado</v>
          </cell>
          <cell r="L356" t="str">
            <v>Cali</v>
          </cell>
          <cell r="M356">
            <v>11</v>
          </cell>
          <cell r="N356">
            <v>1</v>
          </cell>
        </row>
        <row r="357">
          <cell r="A357">
            <v>1007581112</v>
          </cell>
          <cell r="B357" t="str">
            <v>Cédula</v>
          </cell>
          <cell r="C357" t="str">
            <v>Karol</v>
          </cell>
          <cell r="D357" t="str">
            <v>Largacha</v>
          </cell>
          <cell r="E357" t="str">
            <v>murilloyishey@gmail.com</v>
          </cell>
          <cell r="F357" t="str">
            <v>+573128149032</v>
          </cell>
          <cell r="G357">
            <v>23</v>
          </cell>
          <cell r="H357" t="str">
            <v>Mujer</v>
          </cell>
          <cell r="I357" t="str">
            <v>Zarzal</v>
          </cell>
          <cell r="J357" t="str">
            <v>Callé 16#5-12</v>
          </cell>
          <cell r="K357" t="str">
            <v>Matrículado</v>
          </cell>
          <cell r="L357" t="str">
            <v>BRUT</v>
          </cell>
          <cell r="M357">
            <v>11</v>
          </cell>
          <cell r="N357">
            <v>2</v>
          </cell>
        </row>
        <row r="358">
          <cell r="A358">
            <v>1112483035</v>
          </cell>
          <cell r="B358" t="str">
            <v>Cédula</v>
          </cell>
          <cell r="C358" t="str">
            <v>Karen</v>
          </cell>
          <cell r="D358" t="str">
            <v>Collazos Vergara</v>
          </cell>
          <cell r="E358" t="str">
            <v>yisellcollazos28@gmail.com</v>
          </cell>
          <cell r="F358">
            <v>573219340449</v>
          </cell>
          <cell r="G358">
            <v>28</v>
          </cell>
          <cell r="H358" t="str">
            <v>Mujer</v>
          </cell>
          <cell r="I358" t="str">
            <v>Jamundí</v>
          </cell>
          <cell r="J358" t="str">
            <v>Corregimiento villa Paz</v>
          </cell>
          <cell r="K358" t="str">
            <v>Matrículado</v>
          </cell>
          <cell r="L358" t="str">
            <v>Sur Occidente</v>
          </cell>
          <cell r="M358">
            <v>11</v>
          </cell>
          <cell r="N358">
            <v>1</v>
          </cell>
        </row>
        <row r="359">
          <cell r="A359">
            <v>1112758684</v>
          </cell>
          <cell r="B359" t="str">
            <v>Cédula</v>
          </cell>
          <cell r="C359" t="str">
            <v>Karen</v>
          </cell>
          <cell r="D359" t="str">
            <v>Quintero</v>
          </cell>
          <cell r="E359" t="str">
            <v>dahianaquintero.c.s.p.a@gmail.com</v>
          </cell>
          <cell r="F359" t="str">
            <v>3227256983</v>
          </cell>
          <cell r="G359">
            <v>19</v>
          </cell>
          <cell r="H359" t="str">
            <v>Mujer</v>
          </cell>
          <cell r="I359" t="str">
            <v>Cartago</v>
          </cell>
          <cell r="J359" t="str">
            <v>Kra 3 g norte #22-10 Barrio la linda</v>
          </cell>
          <cell r="K359" t="str">
            <v>Matrículado</v>
          </cell>
          <cell r="L359" t="str">
            <v>Norte</v>
          </cell>
          <cell r="M359">
            <v>11</v>
          </cell>
          <cell r="N359">
            <v>3</v>
          </cell>
        </row>
        <row r="360">
          <cell r="A360">
            <v>1115418776</v>
          </cell>
          <cell r="B360" t="str">
            <v>Cédula</v>
          </cell>
          <cell r="C360" t="str">
            <v>Karen</v>
          </cell>
          <cell r="D360" t="str">
            <v>Rodríguez</v>
          </cell>
          <cell r="E360" t="str">
            <v>rodriguezhenaokarendahiana6@gmail.com</v>
          </cell>
          <cell r="F360" t="str">
            <v>3170470389</v>
          </cell>
          <cell r="G360">
            <v>18</v>
          </cell>
          <cell r="H360" t="str">
            <v>Mujer</v>
          </cell>
          <cell r="I360" t="str">
            <v>Toro</v>
          </cell>
          <cell r="J360" t="str">
            <v>Vereda patio bonito</v>
          </cell>
          <cell r="K360" t="str">
            <v>Matrículado</v>
          </cell>
          <cell r="L360" t="str">
            <v>BRUT</v>
          </cell>
          <cell r="M360">
            <v>11</v>
          </cell>
          <cell r="N360">
            <v>2</v>
          </cell>
        </row>
        <row r="361">
          <cell r="A361">
            <v>31448547</v>
          </cell>
          <cell r="B361" t="str">
            <v>Cédula</v>
          </cell>
          <cell r="C361" t="str">
            <v>Karen</v>
          </cell>
          <cell r="D361" t="str">
            <v>Franco</v>
          </cell>
          <cell r="E361" t="str">
            <v>mujeresconsabiduria23@gmail.com</v>
          </cell>
          <cell r="F361">
            <v>3237949585</v>
          </cell>
          <cell r="G361">
            <v>41</v>
          </cell>
          <cell r="H361" t="str">
            <v>Mujer</v>
          </cell>
          <cell r="I361" t="str">
            <v>Sevilla</v>
          </cell>
          <cell r="J361" t="str">
            <v>carrera 46 #53-69 fundadores</v>
          </cell>
          <cell r="K361" t="str">
            <v>Matrículado</v>
          </cell>
          <cell r="L361" t="str">
            <v>Centro Norte</v>
          </cell>
          <cell r="M361">
            <v>11</v>
          </cell>
          <cell r="N361">
            <v>2</v>
          </cell>
        </row>
        <row r="362">
          <cell r="A362">
            <v>67041714</v>
          </cell>
          <cell r="B362" t="str">
            <v>Cédula</v>
          </cell>
          <cell r="C362" t="str">
            <v>Karen</v>
          </cell>
          <cell r="D362" t="str">
            <v>Rodríguez Ruiz</v>
          </cell>
          <cell r="E362" t="str">
            <v>rodriguezruizkarenandrea@gmail.com</v>
          </cell>
          <cell r="F362" t="str">
            <v>3206481137</v>
          </cell>
          <cell r="G362">
            <v>37</v>
          </cell>
          <cell r="H362" t="str">
            <v>Mujer</v>
          </cell>
          <cell r="I362" t="str">
            <v>Cali</v>
          </cell>
          <cell r="J362" t="str">
            <v>carrera 26c#123-19 Decepaz.</v>
          </cell>
          <cell r="K362" t="str">
            <v>Matrículado</v>
          </cell>
          <cell r="L362" t="str">
            <v>Cali</v>
          </cell>
          <cell r="M362">
            <v>11</v>
          </cell>
          <cell r="N362">
            <v>3</v>
          </cell>
        </row>
        <row r="363">
          <cell r="A363">
            <v>1006182224</v>
          </cell>
          <cell r="B363" t="str">
            <v>Cédula</v>
          </cell>
          <cell r="C363" t="str">
            <v>Karen</v>
          </cell>
          <cell r="D363" t="str">
            <v>Angulo</v>
          </cell>
          <cell r="E363" t="str">
            <v>karenjuliethangulomontano@gmail.com</v>
          </cell>
          <cell r="F363" t="str">
            <v>3237977170</v>
          </cell>
          <cell r="G363">
            <v>21</v>
          </cell>
          <cell r="H363" t="str">
            <v>Mujer</v>
          </cell>
          <cell r="I363" t="str">
            <v>Cali</v>
          </cell>
          <cell r="J363" t="str">
            <v>Carrera 33a#36-72</v>
          </cell>
          <cell r="K363" t="str">
            <v>Matrículado</v>
          </cell>
          <cell r="L363" t="str">
            <v>Cali</v>
          </cell>
          <cell r="M363">
            <v>11</v>
          </cell>
          <cell r="N363">
            <v>3</v>
          </cell>
        </row>
        <row r="364">
          <cell r="A364">
            <v>1143854057</v>
          </cell>
          <cell r="B364" t="str">
            <v>Cédula</v>
          </cell>
          <cell r="C364" t="str">
            <v>Karen</v>
          </cell>
          <cell r="D364" t="str">
            <v>Gomez</v>
          </cell>
          <cell r="E364" t="str">
            <v>wesly2121@hotmail.com</v>
          </cell>
          <cell r="F364" t="str">
            <v>3153713921</v>
          </cell>
          <cell r="G364">
            <v>29</v>
          </cell>
          <cell r="H364" t="str">
            <v>Mujer</v>
          </cell>
          <cell r="I364" t="str">
            <v>Cali</v>
          </cell>
          <cell r="J364" t="str">
            <v>cra 100 1d64 torre 38 apto 101</v>
          </cell>
          <cell r="K364" t="str">
            <v>Matrículado</v>
          </cell>
          <cell r="L364" t="str">
            <v>Cali</v>
          </cell>
          <cell r="M364">
            <v>11</v>
          </cell>
          <cell r="N364">
            <v>1</v>
          </cell>
        </row>
        <row r="365">
          <cell r="A365">
            <v>1111662627</v>
          </cell>
          <cell r="B365" t="str">
            <v>Cédula</v>
          </cell>
          <cell r="C365" t="str">
            <v>Juver</v>
          </cell>
          <cell r="D365" t="str">
            <v>Chantre</v>
          </cell>
          <cell r="E365" t="str">
            <v>juver.chantre@iecc.edu.co</v>
          </cell>
          <cell r="F365">
            <v>3168189647</v>
          </cell>
          <cell r="G365">
            <v>18</v>
          </cell>
          <cell r="H365" t="str">
            <v>Hombre</v>
          </cell>
          <cell r="I365" t="str">
            <v>Dagua</v>
          </cell>
          <cell r="J365" t="str">
            <v>San Bernardo</v>
          </cell>
          <cell r="K365" t="str">
            <v>Matrículado</v>
          </cell>
          <cell r="L365" t="str">
            <v>Pacifico Este</v>
          </cell>
          <cell r="M365">
            <v>11</v>
          </cell>
          <cell r="N365">
            <v>2</v>
          </cell>
        </row>
        <row r="366">
          <cell r="A366">
            <v>94296302</v>
          </cell>
          <cell r="B366" t="str">
            <v>Cédula</v>
          </cell>
          <cell r="C366" t="str">
            <v>Justo</v>
          </cell>
          <cell r="D366" t="str">
            <v>Moreno</v>
          </cell>
          <cell r="E366" t="str">
            <v>pascoforofo@gmail.com</v>
          </cell>
          <cell r="F366" t="str">
            <v>3225984242</v>
          </cell>
          <cell r="G366">
            <v>51</v>
          </cell>
          <cell r="H366" t="str">
            <v>Hombre</v>
          </cell>
          <cell r="I366" t="str">
            <v>Candelaria</v>
          </cell>
          <cell r="J366" t="str">
            <v>CARRERA 8 A #21-28</v>
          </cell>
          <cell r="K366" t="str">
            <v>Matrículado</v>
          </cell>
          <cell r="L366" t="str">
            <v>Sur Oriente</v>
          </cell>
          <cell r="M366">
            <v>11</v>
          </cell>
          <cell r="N366">
            <v>1</v>
          </cell>
        </row>
        <row r="367">
          <cell r="A367">
            <v>1107078660</v>
          </cell>
          <cell r="B367" t="str">
            <v>Cédula</v>
          </cell>
          <cell r="C367" t="str">
            <v>July</v>
          </cell>
          <cell r="D367" t="str">
            <v>Orozco</v>
          </cell>
          <cell r="E367" t="str">
            <v>julyom-8@outlook.com</v>
          </cell>
          <cell r="F367" t="str">
            <v>3172873845</v>
          </cell>
          <cell r="G367">
            <v>30</v>
          </cell>
          <cell r="H367" t="str">
            <v>Mujer</v>
          </cell>
          <cell r="I367" t="str">
            <v>Candelaria</v>
          </cell>
          <cell r="J367" t="str">
            <v>Calle 13 # 35 oeste 255</v>
          </cell>
          <cell r="K367" t="str">
            <v>Matrículado</v>
          </cell>
          <cell r="L367" t="str">
            <v>Sur Oriente</v>
          </cell>
          <cell r="M367">
            <v>11</v>
          </cell>
          <cell r="N367">
            <v>1</v>
          </cell>
        </row>
        <row r="368">
          <cell r="A368">
            <v>1012321907</v>
          </cell>
          <cell r="B368" t="str">
            <v>Cédula</v>
          </cell>
          <cell r="C368" t="str">
            <v>July</v>
          </cell>
          <cell r="D368" t="str">
            <v>Rojas</v>
          </cell>
          <cell r="E368" t="str">
            <v>julirojas203@gmail.com</v>
          </cell>
          <cell r="F368" t="str">
            <v>3218618739</v>
          </cell>
          <cell r="G368">
            <v>37</v>
          </cell>
          <cell r="H368" t="str">
            <v>Mujer</v>
          </cell>
          <cell r="I368" t="str">
            <v>Cali</v>
          </cell>
          <cell r="J368" t="str">
            <v>Calle 72H6 cra 26-22 villa del lago</v>
          </cell>
          <cell r="K368" t="str">
            <v>Matrículado</v>
          </cell>
          <cell r="L368" t="str">
            <v>Cali</v>
          </cell>
          <cell r="M368">
            <v>9</v>
          </cell>
          <cell r="N368">
            <v>2</v>
          </cell>
        </row>
        <row r="369">
          <cell r="A369">
            <v>1130594335</v>
          </cell>
          <cell r="B369" t="str">
            <v>Cédula</v>
          </cell>
          <cell r="C369" t="str">
            <v>July</v>
          </cell>
          <cell r="D369" t="str">
            <v>Ramos</v>
          </cell>
          <cell r="E369" t="str">
            <v>an_gel2628@hotmail.com</v>
          </cell>
          <cell r="F369" t="str">
            <v>+57 3145860227</v>
          </cell>
          <cell r="G369">
            <v>37</v>
          </cell>
          <cell r="H369" t="str">
            <v>Mujer</v>
          </cell>
          <cell r="I369" t="str">
            <v>Cali</v>
          </cell>
          <cell r="J369" t="str">
            <v>13-197 Avenida 5 Oeste</v>
          </cell>
          <cell r="K369" t="str">
            <v>Matrículado</v>
          </cell>
          <cell r="L369" t="str">
            <v>Cali</v>
          </cell>
          <cell r="M369">
            <v>11</v>
          </cell>
          <cell r="N369">
            <v>2</v>
          </cell>
        </row>
        <row r="370">
          <cell r="A370">
            <v>1006201220</v>
          </cell>
          <cell r="B370" t="str">
            <v>Cédula</v>
          </cell>
          <cell r="C370" t="str">
            <v>Julio César</v>
          </cell>
          <cell r="D370" t="str">
            <v>Cortés Caicedo</v>
          </cell>
          <cell r="E370" t="str">
            <v>cortescaicedojulio@hotmail.com</v>
          </cell>
          <cell r="F370" t="str">
            <v>+57 3114662110</v>
          </cell>
          <cell r="G370">
            <v>20</v>
          </cell>
          <cell r="H370" t="str">
            <v>Hombre</v>
          </cell>
          <cell r="I370" t="str">
            <v>Buenaventura</v>
          </cell>
          <cell r="J370" t="str">
            <v>Barrio modelo carrera 40b casa 3-37</v>
          </cell>
          <cell r="K370" t="str">
            <v>Matrículado</v>
          </cell>
          <cell r="L370" t="str">
            <v>Pacifico Oeste</v>
          </cell>
          <cell r="M370">
            <v>11</v>
          </cell>
          <cell r="N370">
            <v>3</v>
          </cell>
        </row>
        <row r="371">
          <cell r="A371">
            <v>1144086542</v>
          </cell>
          <cell r="B371" t="str">
            <v>Cédula</v>
          </cell>
          <cell r="C371" t="str">
            <v>Julieth</v>
          </cell>
          <cell r="D371" t="str">
            <v>Martinez</v>
          </cell>
          <cell r="E371" t="str">
            <v>jelizabeth.masa@gmail.com</v>
          </cell>
          <cell r="F371">
            <v>3196656068</v>
          </cell>
          <cell r="G371">
            <v>27</v>
          </cell>
          <cell r="H371" t="str">
            <v>Mujer</v>
          </cell>
          <cell r="I371" t="str">
            <v>Jamundí</v>
          </cell>
          <cell r="J371" t="str">
            <v>cra. 14 # 16 51</v>
          </cell>
          <cell r="K371" t="str">
            <v>Matrículado</v>
          </cell>
          <cell r="L371" t="str">
            <v>Sur Occidente</v>
          </cell>
          <cell r="M371">
            <v>11</v>
          </cell>
          <cell r="N371">
            <v>1</v>
          </cell>
        </row>
        <row r="372">
          <cell r="A372">
            <v>1112483270</v>
          </cell>
          <cell r="B372" t="str">
            <v>Cédula</v>
          </cell>
          <cell r="C372" t="str">
            <v>Juliana</v>
          </cell>
          <cell r="D372" t="str">
            <v>Garcia</v>
          </cell>
          <cell r="E372" t="str">
            <v>juliagape24@gmail.com</v>
          </cell>
          <cell r="F372">
            <v>3186165234</v>
          </cell>
          <cell r="G372">
            <v>28</v>
          </cell>
          <cell r="H372" t="str">
            <v>Mujer</v>
          </cell>
          <cell r="I372" t="str">
            <v>Jamundí</v>
          </cell>
          <cell r="J372" t="str">
            <v>carrera 13 A 19-03</v>
          </cell>
          <cell r="K372" t="str">
            <v>Matrículado</v>
          </cell>
          <cell r="L372" t="str">
            <v>Sur Occidente</v>
          </cell>
          <cell r="M372">
            <v>11</v>
          </cell>
          <cell r="N372">
            <v>2</v>
          </cell>
        </row>
        <row r="373">
          <cell r="A373">
            <v>1193340424</v>
          </cell>
          <cell r="B373" t="str">
            <v>Cédula</v>
          </cell>
          <cell r="C373" t="str">
            <v>Juliana</v>
          </cell>
          <cell r="D373" t="str">
            <v>Ramirez Urueña</v>
          </cell>
          <cell r="E373" t="str">
            <v>julianajru14@gmail.com</v>
          </cell>
          <cell r="F373" t="str">
            <v>3183269139</v>
          </cell>
          <cell r="G373">
            <v>20</v>
          </cell>
          <cell r="H373" t="str">
            <v>Mujer</v>
          </cell>
          <cell r="I373" t="str">
            <v>Toro</v>
          </cell>
          <cell r="J373" t="str">
            <v>VEREDA LA CHICA, FINCA LA ARBOLEDA</v>
          </cell>
          <cell r="K373" t="str">
            <v>Matrículado</v>
          </cell>
          <cell r="L373" t="str">
            <v>BRUT</v>
          </cell>
          <cell r="M373">
            <v>11</v>
          </cell>
          <cell r="N373">
            <v>4</v>
          </cell>
        </row>
        <row r="374">
          <cell r="A374">
            <v>1144184485</v>
          </cell>
          <cell r="B374" t="str">
            <v>Cédula</v>
          </cell>
          <cell r="C374" t="str">
            <v>Julián David</v>
          </cell>
          <cell r="D374" t="str">
            <v>Paez Aguilera</v>
          </cell>
          <cell r="E374" t="str">
            <v>11picostour@gmail.com</v>
          </cell>
          <cell r="F374">
            <v>3157661039</v>
          </cell>
          <cell r="G374">
            <v>28</v>
          </cell>
          <cell r="H374" t="str">
            <v>Hombre</v>
          </cell>
          <cell r="I374" t="str">
            <v>Yumbillo</v>
          </cell>
          <cell r="J374" t="str">
            <v>finca RenaSer sector la escuela</v>
          </cell>
          <cell r="K374" t="str">
            <v>Matrículado</v>
          </cell>
          <cell r="L374" t="str">
            <v>Sur Occidente</v>
          </cell>
          <cell r="M374">
            <v>11</v>
          </cell>
          <cell r="N374">
            <v>2</v>
          </cell>
        </row>
        <row r="375">
          <cell r="A375">
            <v>1005281340</v>
          </cell>
          <cell r="B375" t="str">
            <v>Cédula</v>
          </cell>
          <cell r="C375" t="str">
            <v>Julian Andres</v>
          </cell>
          <cell r="D375" t="str">
            <v>Rincón Prada</v>
          </cell>
          <cell r="E375" t="str">
            <v>julianrinconprada@gmail.com</v>
          </cell>
          <cell r="F375" t="str">
            <v>3003186965</v>
          </cell>
          <cell r="G375">
            <v>20</v>
          </cell>
          <cell r="H375" t="str">
            <v>Hombre</v>
          </cell>
          <cell r="I375" t="str">
            <v>Cali</v>
          </cell>
          <cell r="J375" t="str">
            <v>Cll 13 #43A-29</v>
          </cell>
          <cell r="K375" t="str">
            <v>Matrículado</v>
          </cell>
          <cell r="L375" t="str">
            <v>Cali</v>
          </cell>
          <cell r="M375">
            <v>11</v>
          </cell>
          <cell r="N375">
            <v>1</v>
          </cell>
        </row>
        <row r="376">
          <cell r="A376">
            <v>1144086642</v>
          </cell>
          <cell r="B376" t="str">
            <v>Cédula</v>
          </cell>
          <cell r="C376" t="str">
            <v>Julián</v>
          </cell>
          <cell r="D376" t="str">
            <v>Libreros</v>
          </cell>
          <cell r="E376" t="str">
            <v>david.j.27@hotmail.com</v>
          </cell>
          <cell r="F376" t="str">
            <v>+573226014215</v>
          </cell>
          <cell r="G376">
            <v>27</v>
          </cell>
          <cell r="H376" t="str">
            <v>Hombre</v>
          </cell>
          <cell r="I376" t="str">
            <v>Cali</v>
          </cell>
          <cell r="J376" t="str">
            <v>Calle 5 # 24a - 50 apto 201</v>
          </cell>
          <cell r="K376" t="str">
            <v>Matrículado</v>
          </cell>
          <cell r="L376" t="str">
            <v>Cali</v>
          </cell>
          <cell r="M376">
            <v>11</v>
          </cell>
          <cell r="N376">
            <v>3</v>
          </cell>
        </row>
        <row r="377">
          <cell r="A377">
            <v>1144171093</v>
          </cell>
          <cell r="B377" t="str">
            <v>Cédula</v>
          </cell>
          <cell r="C377" t="str">
            <v>Julián</v>
          </cell>
          <cell r="D377" t="str">
            <v>Charria</v>
          </cell>
          <cell r="E377" t="str">
            <v>juliandres001@hotmail.com</v>
          </cell>
          <cell r="F377" t="str">
            <v>3226468971</v>
          </cell>
          <cell r="G377">
            <v>30</v>
          </cell>
          <cell r="H377" t="str">
            <v>Hombre</v>
          </cell>
          <cell r="I377" t="str">
            <v>Cali</v>
          </cell>
          <cell r="J377" t="str">
            <v>calle 43a 13-22</v>
          </cell>
          <cell r="K377" t="str">
            <v>Matrículado</v>
          </cell>
          <cell r="L377" t="str">
            <v>Cali</v>
          </cell>
          <cell r="M377">
            <v>11</v>
          </cell>
          <cell r="N377">
            <v>2</v>
          </cell>
        </row>
        <row r="378">
          <cell r="A378">
            <v>1114729664</v>
          </cell>
          <cell r="B378" t="str">
            <v>Cédula</v>
          </cell>
          <cell r="C378" t="str">
            <v>Julian</v>
          </cell>
          <cell r="D378" t="str">
            <v>Amorocho Cruz</v>
          </cell>
          <cell r="E378" t="str">
            <v>jdamorocho89@gmail.com</v>
          </cell>
          <cell r="F378">
            <v>3128226637</v>
          </cell>
          <cell r="G378">
            <v>33</v>
          </cell>
          <cell r="H378" t="str">
            <v>Hombre</v>
          </cell>
          <cell r="I378" t="str">
            <v>Dagua</v>
          </cell>
          <cell r="J378" t="str">
            <v>CARRERA 9#9-50</v>
          </cell>
          <cell r="K378" t="str">
            <v>Matrículado</v>
          </cell>
          <cell r="L378" t="str">
            <v>Pacifico Este</v>
          </cell>
          <cell r="M378">
            <v>11</v>
          </cell>
          <cell r="N378">
            <v>3</v>
          </cell>
        </row>
        <row r="379">
          <cell r="A379">
            <v>94287082</v>
          </cell>
          <cell r="B379" t="str">
            <v>Cédula</v>
          </cell>
          <cell r="C379" t="str">
            <v>Julian</v>
          </cell>
          <cell r="D379" t="str">
            <v>Tabares Gonzalez</v>
          </cell>
          <cell r="E379" t="str">
            <v>jetman0719@gmail.com</v>
          </cell>
          <cell r="F379">
            <v>3165007394</v>
          </cell>
          <cell r="G379">
            <v>42</v>
          </cell>
          <cell r="H379" t="str">
            <v>Hombre</v>
          </cell>
          <cell r="I379" t="str">
            <v>Sevilla</v>
          </cell>
          <cell r="J379" t="str">
            <v>Km1 via Caicedonia vereda Alto del Recreo</v>
          </cell>
          <cell r="K379" t="str">
            <v>Matrículado</v>
          </cell>
          <cell r="L379" t="str">
            <v>Centro Norte</v>
          </cell>
          <cell r="M379">
            <v>11</v>
          </cell>
          <cell r="N379">
            <v>1</v>
          </cell>
        </row>
        <row r="380">
          <cell r="A380">
            <v>1111749498</v>
          </cell>
          <cell r="B380" t="str">
            <v>Cédula</v>
          </cell>
          <cell r="C380" t="str">
            <v>Julian</v>
          </cell>
          <cell r="D380" t="str">
            <v>Moreno Mejia</v>
          </cell>
          <cell r="E380" t="str">
            <v>juli23luz@gmail.com</v>
          </cell>
          <cell r="F380" t="str">
            <v>+573225255198</v>
          </cell>
          <cell r="G380">
            <v>20</v>
          </cell>
          <cell r="H380" t="str">
            <v>Hombre</v>
          </cell>
          <cell r="I380" t="str">
            <v>Buenaventura</v>
          </cell>
          <cell r="J380" t="str">
            <v>Carrera56b calle4 a sur número de la casa 23 piso 1</v>
          </cell>
          <cell r="K380" t="str">
            <v>Matrículado</v>
          </cell>
          <cell r="L380" t="str">
            <v>Pacifico Oeste</v>
          </cell>
          <cell r="M380">
            <v>11</v>
          </cell>
          <cell r="N380">
            <v>1</v>
          </cell>
        </row>
        <row r="381">
          <cell r="A381">
            <v>80227481</v>
          </cell>
          <cell r="B381" t="str">
            <v>Cédula</v>
          </cell>
          <cell r="C381" t="str">
            <v>Julian</v>
          </cell>
          <cell r="D381" t="str">
            <v>Salazar</v>
          </cell>
          <cell r="E381" t="str">
            <v>j.sharinera@gmail.com</v>
          </cell>
          <cell r="F381" t="str">
            <v>3168235112</v>
          </cell>
          <cell r="G381">
            <v>43</v>
          </cell>
          <cell r="H381" t="str">
            <v>Hombre</v>
          </cell>
          <cell r="I381" t="str">
            <v>Cali</v>
          </cell>
          <cell r="J381" t="str">
            <v>carrera 2d 79-08</v>
          </cell>
          <cell r="K381" t="str">
            <v>Matrículado</v>
          </cell>
          <cell r="L381" t="str">
            <v>Cali</v>
          </cell>
          <cell r="M381">
            <v>11</v>
          </cell>
          <cell r="N381">
            <v>3</v>
          </cell>
        </row>
        <row r="382">
          <cell r="A382">
            <v>50938429</v>
          </cell>
          <cell r="B382" t="str">
            <v>Cédula</v>
          </cell>
          <cell r="C382" t="str">
            <v>Judith</v>
          </cell>
          <cell r="D382" t="str">
            <v>Vertel</v>
          </cell>
          <cell r="E382" t="str">
            <v>jvertel.machado@hotmail.com</v>
          </cell>
          <cell r="F382" t="str">
            <v>3135556602</v>
          </cell>
          <cell r="G382">
            <v>41</v>
          </cell>
          <cell r="H382" t="str">
            <v>Mujer</v>
          </cell>
          <cell r="I382" t="str">
            <v>Cali</v>
          </cell>
          <cell r="J382" t="str">
            <v>Cra 99 cl 2A-201</v>
          </cell>
          <cell r="K382" t="str">
            <v>Matrículado</v>
          </cell>
          <cell r="L382" t="str">
            <v>Cali</v>
          </cell>
          <cell r="M382">
            <v>11</v>
          </cell>
          <cell r="N382">
            <v>2</v>
          </cell>
        </row>
        <row r="383">
          <cell r="A383">
            <v>1089378939</v>
          </cell>
          <cell r="B383" t="str">
            <v>Cédula</v>
          </cell>
          <cell r="C383" t="str">
            <v>Juan Steven</v>
          </cell>
          <cell r="D383" t="str">
            <v>Holguin Torres</v>
          </cell>
          <cell r="E383" t="str">
            <v>juanholguin655@gmail.com</v>
          </cell>
          <cell r="F383" t="str">
            <v>3002000654</v>
          </cell>
          <cell r="G383">
            <v>19</v>
          </cell>
          <cell r="H383" t="str">
            <v>Hombre</v>
          </cell>
          <cell r="I383" t="str">
            <v>La Unión</v>
          </cell>
          <cell r="J383" t="str">
            <v>Calle 17 # 18-17</v>
          </cell>
          <cell r="K383" t="str">
            <v>Matrículado</v>
          </cell>
          <cell r="L383" t="str">
            <v>BRUT</v>
          </cell>
          <cell r="M383">
            <v>10</v>
          </cell>
          <cell r="N383">
            <v>2</v>
          </cell>
        </row>
        <row r="384">
          <cell r="A384">
            <v>1005871844</v>
          </cell>
          <cell r="B384" t="str">
            <v>Cédula</v>
          </cell>
          <cell r="C384" t="str">
            <v>Juan Sebastian</v>
          </cell>
          <cell r="D384" t="str">
            <v>Rivas Murillo</v>
          </cell>
          <cell r="E384" t="str">
            <v>juanse.rivas625@gmail.com</v>
          </cell>
          <cell r="F384" t="str">
            <v>+573157664728</v>
          </cell>
          <cell r="G384">
            <v>23</v>
          </cell>
          <cell r="H384" t="str">
            <v>Hombre</v>
          </cell>
          <cell r="I384" t="str">
            <v>Cali</v>
          </cell>
          <cell r="J384" t="str">
            <v>Calle 81c #23a69</v>
          </cell>
          <cell r="K384" t="str">
            <v>Matrículado</v>
          </cell>
          <cell r="L384" t="str">
            <v>Cali</v>
          </cell>
          <cell r="M384">
            <v>11</v>
          </cell>
          <cell r="N384">
            <v>4</v>
          </cell>
        </row>
        <row r="385">
          <cell r="A385">
            <v>1143867563</v>
          </cell>
          <cell r="B385" t="str">
            <v>Cédula</v>
          </cell>
          <cell r="C385" t="str">
            <v>Juan Pablo</v>
          </cell>
          <cell r="D385" t="str">
            <v>Torres León</v>
          </cell>
          <cell r="E385" t="str">
            <v>juanpablotorres96@gmail.com</v>
          </cell>
          <cell r="F385" t="str">
            <v>3154456782</v>
          </cell>
          <cell r="G385">
            <v>27</v>
          </cell>
          <cell r="H385" t="str">
            <v>Hombre</v>
          </cell>
          <cell r="I385" t="str">
            <v>Cali</v>
          </cell>
          <cell r="J385" t="str">
            <v>Cra 18 18 30</v>
          </cell>
          <cell r="K385" t="str">
            <v>Matrículado</v>
          </cell>
          <cell r="L385" t="str">
            <v>Cali</v>
          </cell>
          <cell r="M385">
            <v>11</v>
          </cell>
          <cell r="N385">
            <v>3</v>
          </cell>
        </row>
        <row r="386">
          <cell r="A386">
            <v>1193100865</v>
          </cell>
          <cell r="B386" t="str">
            <v>Cédula</v>
          </cell>
          <cell r="C386" t="str">
            <v>Juan Esteban</v>
          </cell>
          <cell r="D386" t="str">
            <v>Ruiz</v>
          </cell>
          <cell r="E386" t="str">
            <v>juanesruiz22z@gmail.com</v>
          </cell>
          <cell r="F386">
            <v>3177858655</v>
          </cell>
          <cell r="G386">
            <v>22</v>
          </cell>
          <cell r="H386" t="str">
            <v>Hombre</v>
          </cell>
          <cell r="I386" t="str">
            <v>La Cumbre</v>
          </cell>
          <cell r="J386" t="str">
            <v>calle 5# 6- 26</v>
          </cell>
          <cell r="K386" t="str">
            <v>Matrículado</v>
          </cell>
          <cell r="L386" t="str">
            <v>Pacifico Este</v>
          </cell>
          <cell r="M386">
            <v>11</v>
          </cell>
          <cell r="N386">
            <v>3</v>
          </cell>
        </row>
        <row r="387">
          <cell r="A387">
            <v>1107086747</v>
          </cell>
          <cell r="B387" t="str">
            <v>Cédula</v>
          </cell>
          <cell r="C387" t="str">
            <v>Juan</v>
          </cell>
          <cell r="D387" t="str">
            <v>Palomino Ospina</v>
          </cell>
          <cell r="E387" t="str">
            <v>diego_palomino22@hotmail.com</v>
          </cell>
          <cell r="F387">
            <v>3013949660</v>
          </cell>
          <cell r="G387">
            <v>28</v>
          </cell>
          <cell r="H387" t="str">
            <v>Hombre</v>
          </cell>
          <cell r="I387" t="str">
            <v>Dagua</v>
          </cell>
          <cell r="J387" t="str">
            <v>Vereda la virgen parte alta, Km. 32, corregimiento el Palmar, Dagua. Valle</v>
          </cell>
          <cell r="K387" t="str">
            <v>Matrículado</v>
          </cell>
          <cell r="L387" t="str">
            <v>Pacifico Este</v>
          </cell>
          <cell r="M387">
            <v>11</v>
          </cell>
          <cell r="N387">
            <v>3</v>
          </cell>
        </row>
        <row r="388">
          <cell r="A388">
            <v>1112458253</v>
          </cell>
          <cell r="B388" t="str">
            <v>Cédula</v>
          </cell>
          <cell r="C388" t="str">
            <v>Juan</v>
          </cell>
          <cell r="D388" t="str">
            <v>Castillo</v>
          </cell>
          <cell r="E388" t="str">
            <v>juandiegoc358@gmail.com</v>
          </cell>
          <cell r="F388">
            <v>3194584299</v>
          </cell>
          <cell r="G388">
            <v>19</v>
          </cell>
          <cell r="H388" t="str">
            <v>Hombre</v>
          </cell>
          <cell r="I388" t="str">
            <v>Jamundí</v>
          </cell>
          <cell r="J388" t="str">
            <v>paso de la bolsa</v>
          </cell>
          <cell r="K388" t="str">
            <v>Matrículado</v>
          </cell>
          <cell r="L388" t="str">
            <v>Sur Occidente</v>
          </cell>
          <cell r="M388">
            <v>11</v>
          </cell>
          <cell r="N388">
            <v>3</v>
          </cell>
        </row>
        <row r="389">
          <cell r="A389">
            <v>16932566</v>
          </cell>
          <cell r="B389" t="str">
            <v>Cédula</v>
          </cell>
          <cell r="C389" t="str">
            <v>Juan</v>
          </cell>
          <cell r="D389" t="str">
            <v>Hurtado</v>
          </cell>
          <cell r="E389" t="str">
            <v>615rodriguez@gmail.com</v>
          </cell>
          <cell r="F389">
            <v>3166237078</v>
          </cell>
          <cell r="G389">
            <v>41</v>
          </cell>
          <cell r="H389" t="str">
            <v>Hombre</v>
          </cell>
          <cell r="I389" t="str">
            <v>Jamundí</v>
          </cell>
          <cell r="J389" t="str">
            <v>Cll9Dsur # 56-47</v>
          </cell>
          <cell r="K389" t="str">
            <v>Matrículado</v>
          </cell>
          <cell r="L389" t="str">
            <v>Sur Occidente</v>
          </cell>
          <cell r="M389">
            <v>11</v>
          </cell>
          <cell r="N389">
            <v>2</v>
          </cell>
        </row>
        <row r="390">
          <cell r="A390">
            <v>13055479</v>
          </cell>
          <cell r="B390" t="str">
            <v>Cédula de extranjería</v>
          </cell>
          <cell r="C390" t="str">
            <v>Juan</v>
          </cell>
          <cell r="D390" t="str">
            <v>Guerrero</v>
          </cell>
          <cell r="E390" t="str">
            <v>garmin937@gmail.com</v>
          </cell>
          <cell r="F390" t="str">
            <v>3224024526</v>
          </cell>
          <cell r="G390">
            <v>49</v>
          </cell>
          <cell r="H390" t="str">
            <v>Hombre</v>
          </cell>
          <cell r="I390" t="str">
            <v>Candelaria</v>
          </cell>
          <cell r="J390" t="str">
            <v>calle 14 D 43A 71</v>
          </cell>
          <cell r="K390" t="str">
            <v>Matrículado</v>
          </cell>
          <cell r="L390" t="str">
            <v>Sur Oriente</v>
          </cell>
          <cell r="M390">
            <v>11</v>
          </cell>
          <cell r="N390">
            <v>1</v>
          </cell>
        </row>
        <row r="391">
          <cell r="A391">
            <v>1114090717</v>
          </cell>
          <cell r="B391" t="str">
            <v>Cédula</v>
          </cell>
          <cell r="C391" t="str">
            <v>Juan</v>
          </cell>
          <cell r="D391" t="str">
            <v>Gonzalez</v>
          </cell>
          <cell r="E391" t="str">
            <v>1114090717juan@gmail.com</v>
          </cell>
          <cell r="F391" t="str">
            <v>3027114556</v>
          </cell>
          <cell r="G391">
            <v>18</v>
          </cell>
          <cell r="H391" t="str">
            <v>Hombre</v>
          </cell>
          <cell r="I391" t="str">
            <v>Argelia</v>
          </cell>
          <cell r="J391" t="str">
            <v>VEREDA LA PALMA</v>
          </cell>
          <cell r="K391" t="str">
            <v>Matrículado</v>
          </cell>
          <cell r="L391" t="str">
            <v>Norte</v>
          </cell>
          <cell r="M391">
            <v>11</v>
          </cell>
          <cell r="N391">
            <v>1</v>
          </cell>
        </row>
        <row r="392">
          <cell r="A392">
            <v>1006316847</v>
          </cell>
          <cell r="B392" t="str">
            <v>Cédula</v>
          </cell>
          <cell r="C392" t="str">
            <v>Juan</v>
          </cell>
          <cell r="D392" t="str">
            <v>Alzate</v>
          </cell>
          <cell r="E392" t="str">
            <v>j56alzate@gmail.com</v>
          </cell>
          <cell r="F392" t="str">
            <v>3117034734</v>
          </cell>
          <cell r="G392">
            <v>22</v>
          </cell>
          <cell r="H392" t="str">
            <v>Hombre</v>
          </cell>
          <cell r="I392" t="str">
            <v>Bolivar</v>
          </cell>
          <cell r="J392" t="str">
            <v>Cra 1A # 7-35</v>
          </cell>
          <cell r="K392" t="str">
            <v>Matrículado</v>
          </cell>
          <cell r="L392" t="str">
            <v>BRUT</v>
          </cell>
          <cell r="M392">
            <v>11</v>
          </cell>
          <cell r="N392">
            <v>3</v>
          </cell>
        </row>
        <row r="393">
          <cell r="A393">
            <v>1115574210</v>
          </cell>
          <cell r="B393" t="str">
            <v>Cédula</v>
          </cell>
          <cell r="C393" t="str">
            <v>Juan</v>
          </cell>
          <cell r="D393" t="str">
            <v>Arango</v>
          </cell>
          <cell r="E393" t="str">
            <v>juanestebanarangojaramillo288@gmail.com</v>
          </cell>
          <cell r="F393">
            <v>3107288440</v>
          </cell>
          <cell r="G393">
            <v>19</v>
          </cell>
          <cell r="H393" t="str">
            <v>Hombre</v>
          </cell>
          <cell r="I393" t="str">
            <v>Sevilla</v>
          </cell>
          <cell r="J393" t="str">
            <v>Carrera 53 #54-72</v>
          </cell>
          <cell r="K393" t="str">
            <v>Matrículado</v>
          </cell>
          <cell r="L393" t="str">
            <v>Centro Norte</v>
          </cell>
          <cell r="M393">
            <v>11</v>
          </cell>
          <cell r="N393">
            <v>3</v>
          </cell>
        </row>
        <row r="394">
          <cell r="A394">
            <v>1006073465</v>
          </cell>
          <cell r="B394" t="str">
            <v>Cédula</v>
          </cell>
          <cell r="C394" t="str">
            <v>Juan</v>
          </cell>
          <cell r="D394" t="str">
            <v>Lugo</v>
          </cell>
          <cell r="E394" t="str">
            <v>juaneslugo12@hotmail.com</v>
          </cell>
          <cell r="F394" t="str">
            <v>3155094826</v>
          </cell>
          <cell r="G394">
            <v>22</v>
          </cell>
          <cell r="H394" t="str">
            <v>Hombre</v>
          </cell>
          <cell r="I394" t="str">
            <v>Cali</v>
          </cell>
          <cell r="J394" t="str">
            <v>Calle 81 C No. 23 A 60</v>
          </cell>
          <cell r="K394" t="str">
            <v>Matrículado</v>
          </cell>
          <cell r="L394" t="str">
            <v>Cali</v>
          </cell>
          <cell r="M394">
            <v>11</v>
          </cell>
          <cell r="N394">
            <v>2</v>
          </cell>
        </row>
        <row r="395">
          <cell r="A395">
            <v>1114540268</v>
          </cell>
          <cell r="B395" t="str">
            <v>Cédula</v>
          </cell>
          <cell r="C395" t="str">
            <v>Juan</v>
          </cell>
          <cell r="D395" t="str">
            <v>Gomez</v>
          </cell>
          <cell r="E395" t="str">
            <v>juansantiago87654@gmail.com</v>
          </cell>
          <cell r="F395" t="str">
            <v>3024752099</v>
          </cell>
          <cell r="G395">
            <v>19</v>
          </cell>
          <cell r="H395" t="str">
            <v>Hombre</v>
          </cell>
          <cell r="I395" t="str">
            <v>Cali</v>
          </cell>
          <cell r="J395" t="str">
            <v>cr21#9e47</v>
          </cell>
          <cell r="K395" t="str">
            <v>Matrículado</v>
          </cell>
          <cell r="L395" t="str">
            <v>Cali</v>
          </cell>
          <cell r="M395">
            <v>9</v>
          </cell>
          <cell r="N395">
            <v>2</v>
          </cell>
        </row>
        <row r="396">
          <cell r="A396">
            <v>1003372245</v>
          </cell>
          <cell r="B396" t="str">
            <v>Cédula</v>
          </cell>
          <cell r="C396" t="str">
            <v>Juan</v>
          </cell>
          <cell r="D396" t="str">
            <v>Otero</v>
          </cell>
          <cell r="E396" t="str">
            <v>oterojuancamilo27@gmail.com</v>
          </cell>
          <cell r="F396" t="str">
            <v>3167073839</v>
          </cell>
          <cell r="G396">
            <v>20</v>
          </cell>
          <cell r="H396" t="str">
            <v>Hombre</v>
          </cell>
          <cell r="I396" t="str">
            <v>Cali</v>
          </cell>
          <cell r="J396" t="str">
            <v>Cra 26L2#124-14 BARRIO MANANTIAL</v>
          </cell>
          <cell r="K396" t="str">
            <v>Matrículado</v>
          </cell>
          <cell r="L396" t="str">
            <v>Cali</v>
          </cell>
          <cell r="M396">
            <v>11</v>
          </cell>
          <cell r="N396">
            <v>3</v>
          </cell>
        </row>
        <row r="397">
          <cell r="A397">
            <v>1144094011</v>
          </cell>
          <cell r="B397" t="str">
            <v>Cédula</v>
          </cell>
          <cell r="C397" t="str">
            <v>Juan</v>
          </cell>
          <cell r="D397" t="str">
            <v>Garcia Castañeda</v>
          </cell>
          <cell r="E397" t="str">
            <v>jkamilo.1013@gmail.com</v>
          </cell>
          <cell r="F397" t="str">
            <v>3008544084</v>
          </cell>
          <cell r="G397">
            <v>26</v>
          </cell>
          <cell r="H397" t="str">
            <v>Hombre</v>
          </cell>
          <cell r="I397" t="str">
            <v>Cali</v>
          </cell>
          <cell r="J397" t="str">
            <v>Cra 2 # 45-45</v>
          </cell>
          <cell r="K397" t="str">
            <v>Matrículado</v>
          </cell>
          <cell r="L397" t="str">
            <v>Cali</v>
          </cell>
          <cell r="M397">
            <v>11</v>
          </cell>
          <cell r="N397">
            <v>1</v>
          </cell>
        </row>
        <row r="398">
          <cell r="A398">
            <v>1005966637</v>
          </cell>
          <cell r="B398" t="str">
            <v>Cédula</v>
          </cell>
          <cell r="C398" t="str">
            <v>Juan</v>
          </cell>
          <cell r="D398" t="str">
            <v>Tobar</v>
          </cell>
          <cell r="E398" t="str">
            <v>juancamilotobar0622@gmail.com</v>
          </cell>
          <cell r="F398" t="str">
            <v>3168404915</v>
          </cell>
          <cell r="G398">
            <v>21</v>
          </cell>
          <cell r="H398" t="str">
            <v>Hombre</v>
          </cell>
          <cell r="I398" t="str">
            <v>Cali</v>
          </cell>
          <cell r="J398" t="str">
            <v>CALLE 1 N 42A 52</v>
          </cell>
          <cell r="K398" t="str">
            <v>Matrículado</v>
          </cell>
          <cell r="L398" t="str">
            <v>Cali</v>
          </cell>
          <cell r="M398">
            <v>11</v>
          </cell>
          <cell r="N398">
            <v>1</v>
          </cell>
        </row>
        <row r="399">
          <cell r="A399">
            <v>1047039472</v>
          </cell>
          <cell r="B399" t="str">
            <v>Cédula</v>
          </cell>
          <cell r="C399" t="str">
            <v>Juan</v>
          </cell>
          <cell r="D399" t="str">
            <v>Ramos Ramos</v>
          </cell>
          <cell r="E399" t="str">
            <v>juan500230@gmail.com</v>
          </cell>
          <cell r="F399" t="str">
            <v>3108315851</v>
          </cell>
          <cell r="G399">
            <v>18</v>
          </cell>
          <cell r="H399" t="str">
            <v>Hombre</v>
          </cell>
          <cell r="I399" t="str">
            <v>Cali</v>
          </cell>
          <cell r="J399" t="str">
            <v>Cr99 #2A-201</v>
          </cell>
          <cell r="K399" t="str">
            <v>Matrículado</v>
          </cell>
          <cell r="L399" t="str">
            <v>Cali</v>
          </cell>
          <cell r="M399">
            <v>11</v>
          </cell>
          <cell r="N399">
            <v>4</v>
          </cell>
        </row>
        <row r="400">
          <cell r="A400">
            <v>1193560263</v>
          </cell>
          <cell r="B400" t="str">
            <v>Cédula</v>
          </cell>
          <cell r="C400" t="str">
            <v>Juan</v>
          </cell>
          <cell r="D400" t="str">
            <v>Rodríguez</v>
          </cell>
          <cell r="E400" t="str">
            <v>pq974257@gmail.com</v>
          </cell>
          <cell r="F400" t="str">
            <v>3147232370</v>
          </cell>
          <cell r="G400">
            <v>23</v>
          </cell>
          <cell r="H400" t="str">
            <v>Hombre</v>
          </cell>
          <cell r="I400" t="str">
            <v>Cali</v>
          </cell>
          <cell r="J400" t="str">
            <v>Carrera84b # 35-35</v>
          </cell>
          <cell r="K400" t="str">
            <v>Matrículado</v>
          </cell>
          <cell r="L400" t="str">
            <v>Cali</v>
          </cell>
          <cell r="M400">
            <v>11</v>
          </cell>
          <cell r="N400">
            <v>2</v>
          </cell>
        </row>
        <row r="401">
          <cell r="A401">
            <v>16776849</v>
          </cell>
          <cell r="B401" t="str">
            <v>Cédula</v>
          </cell>
          <cell r="C401" t="str">
            <v>Juan</v>
          </cell>
          <cell r="D401" t="str">
            <v>Gonzalez</v>
          </cell>
          <cell r="E401" t="str">
            <v>juancarlos167768@gmail.com</v>
          </cell>
          <cell r="F401" t="str">
            <v>3117199597</v>
          </cell>
          <cell r="G401">
            <v>53</v>
          </cell>
          <cell r="H401" t="str">
            <v>Hombre</v>
          </cell>
          <cell r="I401" t="str">
            <v>Cali</v>
          </cell>
          <cell r="J401" t="str">
            <v>cra 84 #55-59</v>
          </cell>
          <cell r="K401" t="str">
            <v>Matrículado</v>
          </cell>
          <cell r="L401" t="str">
            <v>Cali</v>
          </cell>
          <cell r="M401">
            <v>11</v>
          </cell>
          <cell r="N401">
            <v>1</v>
          </cell>
        </row>
        <row r="402">
          <cell r="A402">
            <v>16942213</v>
          </cell>
          <cell r="B402" t="str">
            <v>Cédula</v>
          </cell>
          <cell r="C402" t="str">
            <v>Juan</v>
          </cell>
          <cell r="D402" t="str">
            <v>Maridueña</v>
          </cell>
          <cell r="E402" t="str">
            <v>juancarlosmariduena20@gmail.com</v>
          </cell>
          <cell r="F402" t="str">
            <v>3147187315</v>
          </cell>
          <cell r="G402">
            <v>42</v>
          </cell>
          <cell r="H402" t="str">
            <v>Hombre</v>
          </cell>
          <cell r="I402" t="str">
            <v>Cali</v>
          </cell>
          <cell r="J402" t="str">
            <v>Calle 8 # 12-37</v>
          </cell>
          <cell r="K402" t="str">
            <v>Matrículado</v>
          </cell>
          <cell r="L402" t="str">
            <v>Cali</v>
          </cell>
          <cell r="M402">
            <v>11</v>
          </cell>
          <cell r="N402">
            <v>1</v>
          </cell>
        </row>
        <row r="403">
          <cell r="A403">
            <v>1109540340</v>
          </cell>
          <cell r="B403" t="str">
            <v>Cédula</v>
          </cell>
          <cell r="C403" t="str">
            <v>Juan</v>
          </cell>
          <cell r="D403" t="str">
            <v>Rodríguez</v>
          </cell>
          <cell r="E403" t="str">
            <v>miguel43334@gmail.com</v>
          </cell>
          <cell r="F403" t="str">
            <v>3114049002</v>
          </cell>
          <cell r="G403">
            <v>19</v>
          </cell>
          <cell r="H403" t="str">
            <v>Hombre</v>
          </cell>
          <cell r="I403" t="str">
            <v>Cali</v>
          </cell>
          <cell r="J403" t="str">
            <v>Av44Oeste#10-15 Montebello</v>
          </cell>
          <cell r="K403" t="str">
            <v>Matrículado</v>
          </cell>
          <cell r="L403" t="str">
            <v>Suroccidente</v>
          </cell>
          <cell r="M403">
            <v>11</v>
          </cell>
          <cell r="N403">
            <v>1</v>
          </cell>
        </row>
        <row r="404">
          <cell r="A404">
            <v>1192916662</v>
          </cell>
          <cell r="B404" t="str">
            <v>Cédula</v>
          </cell>
          <cell r="C404" t="str">
            <v>Juan</v>
          </cell>
          <cell r="D404" t="str">
            <v>Vidal</v>
          </cell>
          <cell r="E404" t="str">
            <v>juankvidal01@gmail.com</v>
          </cell>
          <cell r="F404" t="str">
            <v>573158869562</v>
          </cell>
          <cell r="G404">
            <v>23</v>
          </cell>
          <cell r="H404" t="str">
            <v>Hombre</v>
          </cell>
          <cell r="I404" t="str">
            <v>Tulua</v>
          </cell>
          <cell r="J404" t="str">
            <v>cll 24 a 02 oeste #09</v>
          </cell>
          <cell r="K404" t="str">
            <v>Matrículado</v>
          </cell>
          <cell r="L404" t="str">
            <v>Centro norte</v>
          </cell>
          <cell r="M404">
            <v>11</v>
          </cell>
          <cell r="N404">
            <v>2</v>
          </cell>
        </row>
        <row r="405">
          <cell r="A405">
            <v>29343944</v>
          </cell>
          <cell r="B405" t="str">
            <v>Cédula</v>
          </cell>
          <cell r="C405" t="str">
            <v>Josefina</v>
          </cell>
          <cell r="D405" t="str">
            <v>Mamian</v>
          </cell>
          <cell r="E405" t="str">
            <v>akemi-uniformes@hotmail.com</v>
          </cell>
          <cell r="F405" t="str">
            <v>3054256826</v>
          </cell>
          <cell r="G405">
            <v>68</v>
          </cell>
          <cell r="H405" t="str">
            <v>Mujer</v>
          </cell>
          <cell r="I405" t="str">
            <v>Cali</v>
          </cell>
          <cell r="J405" t="str">
            <v>Cra 100b 1 oeste 21</v>
          </cell>
          <cell r="K405" t="str">
            <v>Matrículado</v>
          </cell>
          <cell r="L405" t="str">
            <v>Cali</v>
          </cell>
          <cell r="M405">
            <v>11</v>
          </cell>
          <cell r="N405">
            <v>2</v>
          </cell>
        </row>
        <row r="406">
          <cell r="A406">
            <v>14898612</v>
          </cell>
          <cell r="B406" t="str">
            <v>Cédula</v>
          </cell>
          <cell r="C406" t="str">
            <v>José Manuel</v>
          </cell>
          <cell r="D406" t="str">
            <v>Ortíz Villamil</v>
          </cell>
          <cell r="E406" t="str">
            <v>c.s.t.phone@hotmail.com</v>
          </cell>
          <cell r="F406" t="str">
            <v>3176580339</v>
          </cell>
          <cell r="G406">
            <v>48</v>
          </cell>
          <cell r="H406" t="str">
            <v>Hombre</v>
          </cell>
          <cell r="I406" t="str">
            <v>Buga</v>
          </cell>
          <cell r="J406" t="str">
            <v>Calle11#5-28</v>
          </cell>
          <cell r="K406" t="str">
            <v>Matrículado</v>
          </cell>
          <cell r="L406" t="str">
            <v>Centro SUR</v>
          </cell>
          <cell r="M406">
            <v>11</v>
          </cell>
          <cell r="N406">
            <v>2</v>
          </cell>
        </row>
        <row r="407">
          <cell r="A407">
            <v>94413405</v>
          </cell>
          <cell r="B407" t="str">
            <v>Cédula</v>
          </cell>
          <cell r="C407" t="str">
            <v>Jose Jaime</v>
          </cell>
          <cell r="D407" t="str">
            <v>Carpio Rodallega</v>
          </cell>
          <cell r="E407" t="str">
            <v>paolacarpio935@gmail.com</v>
          </cell>
          <cell r="F407" t="str">
            <v>3182174180</v>
          </cell>
          <cell r="G407">
            <v>59</v>
          </cell>
          <cell r="H407" t="str">
            <v>Hombre</v>
          </cell>
          <cell r="I407" t="str">
            <v>Cali</v>
          </cell>
          <cell r="J407" t="str">
            <v>Calle 42a # 25c 16, Casa</v>
          </cell>
          <cell r="K407" t="str">
            <v>Matrículado</v>
          </cell>
          <cell r="L407" t="str">
            <v>Cali</v>
          </cell>
          <cell r="M407">
            <v>11</v>
          </cell>
          <cell r="N407">
            <v>4</v>
          </cell>
        </row>
        <row r="408">
          <cell r="A408">
            <v>1144153957</v>
          </cell>
          <cell r="B408" t="str">
            <v>Cédula</v>
          </cell>
          <cell r="C408" t="str">
            <v>Jose Andres</v>
          </cell>
          <cell r="D408" t="str">
            <v>Rodriguez Vasquez</v>
          </cell>
          <cell r="E408" t="str">
            <v>chepitto@hotmail.com</v>
          </cell>
          <cell r="F408">
            <v>3215262741</v>
          </cell>
          <cell r="G408">
            <v>31</v>
          </cell>
          <cell r="H408" t="str">
            <v>Hombre</v>
          </cell>
          <cell r="I408" t="str">
            <v>Palmira</v>
          </cell>
          <cell r="J408" t="str">
            <v>Calle 105 #37-38 -Ciudad del Campo</v>
          </cell>
          <cell r="K408" t="str">
            <v>Matrículado</v>
          </cell>
          <cell r="L408" t="str">
            <v>Suroriente</v>
          </cell>
          <cell r="M408">
            <v>11</v>
          </cell>
          <cell r="N408">
            <v>1</v>
          </cell>
        </row>
        <row r="409">
          <cell r="A409">
            <v>14801090</v>
          </cell>
          <cell r="B409" t="str">
            <v>Cédula</v>
          </cell>
          <cell r="C409" t="str">
            <v>José</v>
          </cell>
          <cell r="D409" t="str">
            <v>Arcos</v>
          </cell>
          <cell r="E409" t="str">
            <v>joseeverarcos@hotmail.fr</v>
          </cell>
          <cell r="F409" t="str">
            <v>3205413499</v>
          </cell>
          <cell r="G409">
            <v>38</v>
          </cell>
          <cell r="H409" t="str">
            <v>Hombre</v>
          </cell>
          <cell r="I409" t="str">
            <v>Zarzal</v>
          </cell>
          <cell r="J409" t="str">
            <v>cll 7ma # 4 34</v>
          </cell>
          <cell r="K409" t="str">
            <v>Matrículado</v>
          </cell>
          <cell r="L409" t="str">
            <v>BRUT</v>
          </cell>
          <cell r="M409">
            <v>11</v>
          </cell>
          <cell r="N409">
            <v>1</v>
          </cell>
        </row>
        <row r="410">
          <cell r="A410">
            <v>1005870575</v>
          </cell>
          <cell r="B410" t="str">
            <v>Cédula</v>
          </cell>
          <cell r="C410" t="str">
            <v>José</v>
          </cell>
          <cell r="D410" t="str">
            <v>Chavez</v>
          </cell>
          <cell r="E410" t="str">
            <v>josejairchavezt@gmail.com</v>
          </cell>
          <cell r="F410" t="str">
            <v>3128682705</v>
          </cell>
          <cell r="G410">
            <v>23</v>
          </cell>
          <cell r="H410" t="str">
            <v>Hombre</v>
          </cell>
          <cell r="I410" t="str">
            <v>Buenaventura</v>
          </cell>
          <cell r="J410" t="str">
            <v>barrio brisas del pacifico cr 70 Mz 2</v>
          </cell>
          <cell r="K410" t="str">
            <v>Matrículado</v>
          </cell>
          <cell r="L410" t="str">
            <v>Pacifico Oeste</v>
          </cell>
          <cell r="M410">
            <v>11</v>
          </cell>
          <cell r="N410">
            <v>4</v>
          </cell>
        </row>
        <row r="411">
          <cell r="A411">
            <v>18460464</v>
          </cell>
          <cell r="B411" t="str">
            <v>Cédula</v>
          </cell>
          <cell r="C411" t="str">
            <v>José</v>
          </cell>
          <cell r="D411" t="str">
            <v>Duque</v>
          </cell>
          <cell r="E411" t="str">
            <v>humbertoduque_@hotmail.com</v>
          </cell>
          <cell r="F411" t="str">
            <v>3147444963</v>
          </cell>
          <cell r="G411">
            <v>64</v>
          </cell>
          <cell r="H411" t="str">
            <v>Hombre</v>
          </cell>
          <cell r="I411" t="str">
            <v>Cali</v>
          </cell>
          <cell r="J411" t="str">
            <v>CALLE 18A # 56-20 APTO 457 O</v>
          </cell>
          <cell r="K411" t="str">
            <v>Matrículado</v>
          </cell>
          <cell r="L411" t="str">
            <v>Cali</v>
          </cell>
          <cell r="M411">
            <v>11</v>
          </cell>
          <cell r="N411">
            <v>2</v>
          </cell>
        </row>
        <row r="412">
          <cell r="A412">
            <v>10538761</v>
          </cell>
          <cell r="B412" t="str">
            <v>Cédula</v>
          </cell>
          <cell r="C412" t="str">
            <v>Jose</v>
          </cell>
          <cell r="D412" t="str">
            <v>Paruma</v>
          </cell>
          <cell r="E412" t="str">
            <v>paruma744@hotmail.com</v>
          </cell>
          <cell r="F412">
            <v>3113266515</v>
          </cell>
          <cell r="G412">
            <v>62</v>
          </cell>
          <cell r="H412" t="str">
            <v>Hombre</v>
          </cell>
          <cell r="I412" t="str">
            <v>Yumbo</v>
          </cell>
          <cell r="J412" t="str">
            <v>Cra 12B 21 17</v>
          </cell>
          <cell r="K412" t="str">
            <v>Matrículado</v>
          </cell>
          <cell r="L412" t="str">
            <v>Sur Occidente</v>
          </cell>
          <cell r="M412">
            <v>11</v>
          </cell>
          <cell r="N412">
            <v>3</v>
          </cell>
        </row>
        <row r="413">
          <cell r="A413">
            <v>16401931</v>
          </cell>
          <cell r="B413" t="str">
            <v>Cédula</v>
          </cell>
          <cell r="C413" t="str">
            <v>Jose</v>
          </cell>
          <cell r="D413" t="str">
            <v>Piedrahita</v>
          </cell>
          <cell r="E413" t="str">
            <v>traveltorovalleproyectos@gmail.com</v>
          </cell>
          <cell r="F413" t="str">
            <v>3156693508</v>
          </cell>
          <cell r="G413">
            <v>43</v>
          </cell>
          <cell r="H413" t="str">
            <v>Hombre</v>
          </cell>
          <cell r="I413" t="str">
            <v>Toro</v>
          </cell>
          <cell r="J413" t="str">
            <v>Carrera 1 # 18 - 320</v>
          </cell>
          <cell r="K413" t="str">
            <v>Matrículado</v>
          </cell>
          <cell r="L413" t="str">
            <v>BRUT</v>
          </cell>
          <cell r="M413">
            <v>11</v>
          </cell>
          <cell r="N413">
            <v>3</v>
          </cell>
        </row>
        <row r="414">
          <cell r="A414">
            <v>71115587</v>
          </cell>
          <cell r="B414" t="str">
            <v>Cédula</v>
          </cell>
          <cell r="C414" t="str">
            <v>Jose</v>
          </cell>
          <cell r="D414" t="str">
            <v>Ramirez</v>
          </cell>
          <cell r="E414" t="str">
            <v>johanaromero2103@gmail.com</v>
          </cell>
          <cell r="F414" t="str">
            <v>3116081818</v>
          </cell>
          <cell r="G414">
            <v>47</v>
          </cell>
          <cell r="H414" t="str">
            <v>hombre</v>
          </cell>
          <cell r="I414" t="str">
            <v>Trujillo</v>
          </cell>
          <cell r="J414" t="str">
            <v>Calle 19 n 20-30 centro</v>
          </cell>
          <cell r="K414" t="str">
            <v>Matrículado</v>
          </cell>
          <cell r="L414" t="str">
            <v>Centro SUR</v>
          </cell>
          <cell r="M414">
            <v>11</v>
          </cell>
          <cell r="N414">
            <v>2</v>
          </cell>
        </row>
        <row r="415">
          <cell r="A415">
            <v>1005864246</v>
          </cell>
          <cell r="B415" t="str">
            <v>Cédula</v>
          </cell>
          <cell r="C415" t="str">
            <v>Jose</v>
          </cell>
          <cell r="D415" t="str">
            <v>Mosquera</v>
          </cell>
          <cell r="E415" t="str">
            <v>josemosquera26103@gmail.com</v>
          </cell>
          <cell r="F415" t="str">
            <v>3217123169</v>
          </cell>
          <cell r="G415">
            <v>20</v>
          </cell>
          <cell r="H415" t="str">
            <v>Hombre</v>
          </cell>
          <cell r="I415" t="str">
            <v>Cali</v>
          </cell>
          <cell r="J415" t="str">
            <v>CARRERA 28 D4 # 121 B-6</v>
          </cell>
          <cell r="K415" t="str">
            <v>Matrículado</v>
          </cell>
          <cell r="L415" t="str">
            <v>Cali</v>
          </cell>
          <cell r="M415">
            <v>11</v>
          </cell>
          <cell r="N415">
            <v>2</v>
          </cell>
        </row>
        <row r="416">
          <cell r="A416">
            <v>1130655278</v>
          </cell>
          <cell r="B416" t="str">
            <v>Cédula</v>
          </cell>
          <cell r="C416" t="str">
            <v>Jose</v>
          </cell>
          <cell r="D416" t="str">
            <v>Gutierrez</v>
          </cell>
          <cell r="E416" t="str">
            <v>josegut20@gmail.com</v>
          </cell>
          <cell r="F416" t="str">
            <v>3162577466</v>
          </cell>
          <cell r="G416">
            <v>35</v>
          </cell>
          <cell r="H416" t="str">
            <v>Hombre</v>
          </cell>
          <cell r="I416" t="str">
            <v>Cali</v>
          </cell>
          <cell r="J416" t="str">
            <v>Carrera 26 H # 107 -45</v>
          </cell>
          <cell r="K416" t="str">
            <v>Matrículado</v>
          </cell>
          <cell r="L416" t="str">
            <v>Cali</v>
          </cell>
          <cell r="M416">
            <v>11</v>
          </cell>
          <cell r="N416">
            <v>2</v>
          </cell>
        </row>
        <row r="417">
          <cell r="A417">
            <v>16694315</v>
          </cell>
          <cell r="B417" t="str">
            <v>Cédula</v>
          </cell>
          <cell r="C417" t="str">
            <v>Jose</v>
          </cell>
          <cell r="D417" t="str">
            <v>Mosquera</v>
          </cell>
          <cell r="E417" t="str">
            <v>joserey.1964@hotmail.com</v>
          </cell>
          <cell r="F417" t="str">
            <v>3108915628</v>
          </cell>
          <cell r="G417">
            <v>59</v>
          </cell>
          <cell r="H417" t="str">
            <v>Hombre</v>
          </cell>
          <cell r="I417" t="str">
            <v>Cali</v>
          </cell>
          <cell r="J417" t="str">
            <v>Cra 1c # 57-71 torres de comfandi</v>
          </cell>
          <cell r="K417" t="str">
            <v>Matrículado</v>
          </cell>
          <cell r="L417" t="str">
            <v>Cali</v>
          </cell>
          <cell r="M417">
            <v>11</v>
          </cell>
          <cell r="N417">
            <v>2</v>
          </cell>
        </row>
        <row r="418">
          <cell r="A418">
            <v>1113532261</v>
          </cell>
          <cell r="B418" t="str">
            <v>Cédula</v>
          </cell>
          <cell r="C418" t="str">
            <v>Jorge Danilo</v>
          </cell>
          <cell r="D418" t="str">
            <v>Oliveros Valdez</v>
          </cell>
          <cell r="E418" t="str">
            <v>joliveros61@uan.edu.co</v>
          </cell>
          <cell r="F418" t="str">
            <v>3116563565</v>
          </cell>
          <cell r="G418">
            <v>28</v>
          </cell>
          <cell r="H418" t="str">
            <v>Hombre</v>
          </cell>
          <cell r="I418" t="str">
            <v>Cali</v>
          </cell>
          <cell r="J418" t="str">
            <v>Calle 5 # 8-19</v>
          </cell>
          <cell r="K418" t="str">
            <v>Matrículado</v>
          </cell>
          <cell r="L418" t="str">
            <v>Cali</v>
          </cell>
          <cell r="M418">
            <v>11</v>
          </cell>
          <cell r="N418">
            <v>1</v>
          </cell>
        </row>
        <row r="419">
          <cell r="A419">
            <v>19406977</v>
          </cell>
          <cell r="B419" t="str">
            <v>Cédula</v>
          </cell>
          <cell r="C419" t="str">
            <v>Jorge Alonso</v>
          </cell>
          <cell r="D419" t="str">
            <v>Camacho Núñez</v>
          </cell>
          <cell r="E419" t="str">
            <v>kcmgrabaciones@yahoo.es</v>
          </cell>
          <cell r="F419" t="str">
            <v>3012294301</v>
          </cell>
          <cell r="G419">
            <v>65</v>
          </cell>
          <cell r="H419" t="str">
            <v>Hombre</v>
          </cell>
          <cell r="I419" t="str">
            <v>Cali</v>
          </cell>
          <cell r="J419" t="str">
            <v>Calle 43 no 111-50 apto 601A</v>
          </cell>
          <cell r="K419" t="str">
            <v>Matrículado</v>
          </cell>
          <cell r="L419" t="str">
            <v>Sur Occidente</v>
          </cell>
          <cell r="M419">
            <v>11</v>
          </cell>
          <cell r="N419">
            <v>1</v>
          </cell>
        </row>
        <row r="420">
          <cell r="A420">
            <v>94512461</v>
          </cell>
          <cell r="B420" t="str">
            <v>Cédula</v>
          </cell>
          <cell r="C420" t="str">
            <v>Jonny</v>
          </cell>
          <cell r="D420" t="str">
            <v>Valbuena</v>
          </cell>
          <cell r="E420" t="str">
            <v>jonnyvalbuena@hotmail.com</v>
          </cell>
          <cell r="F420" t="str">
            <v>+57 3015989200</v>
          </cell>
          <cell r="G420">
            <v>46</v>
          </cell>
          <cell r="H420" t="str">
            <v>Hombre</v>
          </cell>
          <cell r="I420" t="str">
            <v>Cali</v>
          </cell>
          <cell r="J420" t="str">
            <v>Calle 1 oeste #52-180</v>
          </cell>
          <cell r="K420" t="str">
            <v>Matrículado</v>
          </cell>
          <cell r="L420" t="str">
            <v>Cali</v>
          </cell>
          <cell r="M420">
            <v>11</v>
          </cell>
          <cell r="N420">
            <v>1</v>
          </cell>
        </row>
        <row r="421">
          <cell r="A421">
            <v>1005878350</v>
          </cell>
          <cell r="B421" t="str">
            <v>Cédula</v>
          </cell>
          <cell r="C421" t="str">
            <v>Jonathan</v>
          </cell>
          <cell r="D421" t="str">
            <v>Morales</v>
          </cell>
          <cell r="E421" t="str">
            <v>jhoesth@gmail.com</v>
          </cell>
          <cell r="F421">
            <v>3172949496</v>
          </cell>
          <cell r="G421">
            <v>30</v>
          </cell>
          <cell r="H421" t="str">
            <v>Hombre</v>
          </cell>
          <cell r="I421" t="str">
            <v>Tuluá</v>
          </cell>
          <cell r="J421" t="str">
            <v>calle14 29a 30</v>
          </cell>
          <cell r="K421" t="str">
            <v>Matrículado</v>
          </cell>
          <cell r="L421" t="str">
            <v>Centro Norte</v>
          </cell>
          <cell r="M421">
            <v>11</v>
          </cell>
          <cell r="N421">
            <v>1</v>
          </cell>
        </row>
        <row r="422">
          <cell r="A422">
            <v>94351740</v>
          </cell>
          <cell r="B422" t="str">
            <v>Cédula</v>
          </cell>
          <cell r="C422" t="str">
            <v>John</v>
          </cell>
          <cell r="D422" t="str">
            <v>Barco</v>
          </cell>
          <cell r="E422" t="str">
            <v>alexanderbarco1985@gmail.com</v>
          </cell>
          <cell r="F422" t="str">
            <v>3225375590</v>
          </cell>
          <cell r="G422">
            <v>38</v>
          </cell>
          <cell r="H422" t="str">
            <v>Hombre</v>
          </cell>
          <cell r="I422" t="str">
            <v>El Cairo</v>
          </cell>
          <cell r="J422" t="str">
            <v>Carrera 2 # 2-48 Corregimiento Alban</v>
          </cell>
          <cell r="K422" t="str">
            <v>Matrículado</v>
          </cell>
          <cell r="L422" t="str">
            <v>Norte</v>
          </cell>
          <cell r="M422">
            <v>11</v>
          </cell>
          <cell r="N422">
            <v>2</v>
          </cell>
        </row>
        <row r="423">
          <cell r="A423">
            <v>1130626971</v>
          </cell>
          <cell r="B423" t="str">
            <v>Cédula</v>
          </cell>
          <cell r="C423" t="str">
            <v>John</v>
          </cell>
          <cell r="D423" t="str">
            <v>Paez</v>
          </cell>
          <cell r="E423" t="str">
            <v>johnpein1985.jp@gmail.com</v>
          </cell>
          <cell r="F423" t="str">
            <v>3106530870</v>
          </cell>
          <cell r="G423">
            <v>37</v>
          </cell>
          <cell r="H423" t="str">
            <v>Hombre</v>
          </cell>
          <cell r="I423" t="str">
            <v>Cali</v>
          </cell>
          <cell r="J423" t="str">
            <v>carrera 29b # 32-113</v>
          </cell>
          <cell r="K423" t="str">
            <v>Matrículado</v>
          </cell>
          <cell r="L423" t="str">
            <v>Cali</v>
          </cell>
          <cell r="M423">
            <v>11</v>
          </cell>
          <cell r="N423">
            <v>1</v>
          </cell>
        </row>
        <row r="424">
          <cell r="A424">
            <v>1143925378</v>
          </cell>
          <cell r="B424" t="str">
            <v>Cédula</v>
          </cell>
          <cell r="C424" t="str">
            <v>Johan Steven</v>
          </cell>
          <cell r="D424" t="str">
            <v>Escobar</v>
          </cell>
          <cell r="E424" t="str">
            <v>johanes1143@gmail.com</v>
          </cell>
          <cell r="F424" t="str">
            <v>3218078517</v>
          </cell>
          <cell r="G424">
            <v>34</v>
          </cell>
          <cell r="H424" t="str">
            <v>Hombre</v>
          </cell>
          <cell r="I424" t="str">
            <v>Cali</v>
          </cell>
          <cell r="J424" t="str">
            <v>CRA 5 #44B-29</v>
          </cell>
          <cell r="K424" t="str">
            <v>Matrículado</v>
          </cell>
          <cell r="L424" t="str">
            <v>Cali</v>
          </cell>
          <cell r="M424">
            <v>11</v>
          </cell>
          <cell r="N424">
            <v>3</v>
          </cell>
        </row>
        <row r="425">
          <cell r="A425">
            <v>1114823177</v>
          </cell>
          <cell r="B425" t="str">
            <v>Cédula</v>
          </cell>
          <cell r="C425" t="str">
            <v>Johan Eduardo</v>
          </cell>
          <cell r="D425" t="str">
            <v>Lopez Muñoz</v>
          </cell>
          <cell r="E425" t="str">
            <v>johanelopezm@hotmail.com</v>
          </cell>
          <cell r="F425" t="str">
            <v>3015050907</v>
          </cell>
          <cell r="G425">
            <v>32</v>
          </cell>
          <cell r="H425" t="str">
            <v>Hombre</v>
          </cell>
          <cell r="I425" t="str">
            <v>El Cerrito</v>
          </cell>
          <cell r="J425" t="str">
            <v>calle 5 # 2a 02</v>
          </cell>
          <cell r="K425" t="str">
            <v>Matrículado</v>
          </cell>
          <cell r="L425" t="str">
            <v>Centro SUR</v>
          </cell>
          <cell r="M425">
            <v>11</v>
          </cell>
          <cell r="N425">
            <v>3</v>
          </cell>
        </row>
        <row r="426">
          <cell r="A426">
            <v>1113066571</v>
          </cell>
          <cell r="B426" t="str">
            <v>Tarjeta de identidad</v>
          </cell>
          <cell r="C426" t="str">
            <v>Johan</v>
          </cell>
          <cell r="D426" t="str">
            <v>Meneses</v>
          </cell>
          <cell r="E426" t="str">
            <v>johan.meneses2525@gmail.com</v>
          </cell>
          <cell r="F426">
            <v>3154057533</v>
          </cell>
          <cell r="G426">
            <v>18</v>
          </cell>
          <cell r="H426" t="str">
            <v>Hombre</v>
          </cell>
          <cell r="I426" t="str">
            <v>Dagua</v>
          </cell>
          <cell r="J426" t="str">
            <v>CL 15 24SN 260 BELLAVISTA, DAGUA</v>
          </cell>
          <cell r="K426" t="str">
            <v>Matrículado</v>
          </cell>
          <cell r="L426" t="str">
            <v>Pacifico Este</v>
          </cell>
          <cell r="M426">
            <v>11</v>
          </cell>
          <cell r="N426">
            <v>2</v>
          </cell>
        </row>
        <row r="427">
          <cell r="A427">
            <v>1006181526</v>
          </cell>
          <cell r="B427" t="str">
            <v>Cédula</v>
          </cell>
          <cell r="C427" t="str">
            <v>Johan</v>
          </cell>
          <cell r="D427" t="str">
            <v>Parra</v>
          </cell>
          <cell r="E427" t="str">
            <v>jp578952@gmail.com</v>
          </cell>
          <cell r="F427">
            <v>3162957157</v>
          </cell>
          <cell r="G427">
            <v>21</v>
          </cell>
          <cell r="H427" t="str">
            <v>Hombre</v>
          </cell>
          <cell r="I427" t="str">
            <v>Cali</v>
          </cell>
          <cell r="J427" t="str">
            <v>Los Chorros corregimiento la buitrera sector tamayo</v>
          </cell>
          <cell r="K427" t="str">
            <v>Matrículado</v>
          </cell>
          <cell r="L427" t="str">
            <v>Sur Occidente</v>
          </cell>
          <cell r="M427">
            <v>11</v>
          </cell>
          <cell r="N427">
            <v>4</v>
          </cell>
        </row>
        <row r="428">
          <cell r="A428">
            <v>1144193481</v>
          </cell>
          <cell r="B428" t="str">
            <v>Cédula</v>
          </cell>
          <cell r="C428" t="str">
            <v>Johan</v>
          </cell>
          <cell r="D428" t="str">
            <v>Ortiz</v>
          </cell>
          <cell r="E428" t="str">
            <v>johansteven.ortiz.a@gmail.com</v>
          </cell>
          <cell r="F428" t="str">
            <v>3054019711</v>
          </cell>
          <cell r="G428">
            <v>27</v>
          </cell>
          <cell r="H428" t="str">
            <v>Hombre</v>
          </cell>
          <cell r="I428" t="str">
            <v>Cali</v>
          </cell>
          <cell r="J428" t="str">
            <v>Calle71a 28e35</v>
          </cell>
          <cell r="K428" t="str">
            <v>Matrículado</v>
          </cell>
          <cell r="L428" t="str">
            <v>Cali</v>
          </cell>
          <cell r="M428">
            <v>11</v>
          </cell>
          <cell r="N428">
            <v>2</v>
          </cell>
        </row>
        <row r="429">
          <cell r="A429">
            <v>1010107859</v>
          </cell>
          <cell r="B429" t="str">
            <v>Cédula</v>
          </cell>
          <cell r="C429" t="str">
            <v>Joan</v>
          </cell>
          <cell r="D429" t="str">
            <v>Castillo Zapata</v>
          </cell>
          <cell r="E429" t="str">
            <v>davidkastillo2104@gmail.com</v>
          </cell>
          <cell r="F429" t="str">
            <v>3205475239</v>
          </cell>
          <cell r="G429">
            <v>23</v>
          </cell>
          <cell r="H429" t="str">
            <v>Hombre</v>
          </cell>
          <cell r="I429" t="str">
            <v>Cali</v>
          </cell>
          <cell r="J429" t="str">
            <v>Calle 2 e oeste 74g 48</v>
          </cell>
          <cell r="K429" t="str">
            <v>Matrículado</v>
          </cell>
          <cell r="L429" t="str">
            <v>Cali</v>
          </cell>
          <cell r="M429">
            <v>11</v>
          </cell>
          <cell r="N429">
            <v>4</v>
          </cell>
        </row>
        <row r="430">
          <cell r="A430">
            <v>1002953866</v>
          </cell>
          <cell r="B430" t="str">
            <v>Cédula</v>
          </cell>
          <cell r="C430" t="str">
            <v>Jimer</v>
          </cell>
          <cell r="D430" t="str">
            <v>Díaz</v>
          </cell>
          <cell r="E430" t="str">
            <v>ad534810@gmail.com</v>
          </cell>
          <cell r="F430" t="str">
            <v>+57 3195368004</v>
          </cell>
          <cell r="G430">
            <v>20</v>
          </cell>
          <cell r="H430" t="str">
            <v>Hombre</v>
          </cell>
          <cell r="I430" t="str">
            <v>Jamundí</v>
          </cell>
          <cell r="J430" t="str">
            <v>Cra 21 Bis 8 sur 16</v>
          </cell>
          <cell r="K430" t="str">
            <v>Matrículado</v>
          </cell>
          <cell r="L430" t="str">
            <v>Sur Occidente</v>
          </cell>
          <cell r="M430">
            <v>11</v>
          </cell>
          <cell r="N430">
            <v>3</v>
          </cell>
        </row>
        <row r="431">
          <cell r="A431">
            <v>1193582845</v>
          </cell>
          <cell r="B431" t="str">
            <v>Cédula</v>
          </cell>
          <cell r="C431" t="str">
            <v>Jhonssen</v>
          </cell>
          <cell r="D431" t="str">
            <v>Banguera</v>
          </cell>
          <cell r="E431" t="str">
            <v>3235870794sam@gmail.com</v>
          </cell>
          <cell r="F431" t="str">
            <v>3117549330</v>
          </cell>
          <cell r="G431">
            <v>22</v>
          </cell>
          <cell r="H431" t="str">
            <v>Hombre</v>
          </cell>
          <cell r="I431" t="str">
            <v>Buenaventura</v>
          </cell>
          <cell r="J431" t="str">
            <v>Corregimiento de cisneros valle zona rural</v>
          </cell>
          <cell r="K431" t="str">
            <v>Matrículado</v>
          </cell>
          <cell r="L431" t="str">
            <v>Pacifico Oeste</v>
          </cell>
          <cell r="M431">
            <v>11</v>
          </cell>
          <cell r="N431">
            <v>2</v>
          </cell>
        </row>
        <row r="432">
          <cell r="A432">
            <v>1107086659</v>
          </cell>
          <cell r="B432" t="str">
            <v>Cédula</v>
          </cell>
          <cell r="C432" t="str">
            <v>Jhon Wilder</v>
          </cell>
          <cell r="D432" t="str">
            <v>Muñoz Peláez</v>
          </cell>
          <cell r="E432" t="str">
            <v>huertazapallista@gmail.com</v>
          </cell>
          <cell r="F432" t="str">
            <v>3174568797</v>
          </cell>
          <cell r="G432">
            <v>28</v>
          </cell>
          <cell r="H432" t="str">
            <v>Hombre</v>
          </cell>
          <cell r="I432" t="str">
            <v>Cali</v>
          </cell>
          <cell r="J432" t="str">
            <v>CRA 44A #45-69</v>
          </cell>
          <cell r="K432" t="str">
            <v>Matrículado</v>
          </cell>
          <cell r="L432" t="str">
            <v>Cali</v>
          </cell>
          <cell r="M432">
            <v>11</v>
          </cell>
          <cell r="N432">
            <v>3</v>
          </cell>
        </row>
        <row r="433">
          <cell r="A433">
            <v>1061686944</v>
          </cell>
          <cell r="B433" t="str">
            <v>Cédula</v>
          </cell>
          <cell r="C433" t="str">
            <v>Jhon</v>
          </cell>
          <cell r="D433" t="str">
            <v>Gomez</v>
          </cell>
          <cell r="E433" t="str">
            <v>edinssongomez26@gmail.com</v>
          </cell>
          <cell r="F433">
            <v>3147611580</v>
          </cell>
          <cell r="G433">
            <v>37</v>
          </cell>
          <cell r="H433" t="str">
            <v>Hombre</v>
          </cell>
          <cell r="I433" t="str">
            <v>La Cumbre</v>
          </cell>
          <cell r="J433" t="str">
            <v>Las Pavas</v>
          </cell>
          <cell r="K433" t="str">
            <v>Matrículado</v>
          </cell>
          <cell r="L433" t="str">
            <v>Pacifico Este</v>
          </cell>
          <cell r="M433">
            <v>11</v>
          </cell>
          <cell r="N433">
            <v>2</v>
          </cell>
        </row>
        <row r="434">
          <cell r="A434">
            <v>1061691775</v>
          </cell>
          <cell r="B434" t="str">
            <v>Cédula</v>
          </cell>
          <cell r="C434" t="str">
            <v>Jhon</v>
          </cell>
          <cell r="D434" t="str">
            <v>Mosquera</v>
          </cell>
          <cell r="E434" t="str">
            <v>jhonfredymosqueratrochez@gmail.com</v>
          </cell>
          <cell r="F434" t="str">
            <v>+57 3043791959</v>
          </cell>
          <cell r="G434">
            <v>36</v>
          </cell>
          <cell r="H434" t="str">
            <v>Hombre</v>
          </cell>
          <cell r="I434" t="str">
            <v>Jamundí</v>
          </cell>
          <cell r="J434" t="str">
            <v>vereda las pilas jamundi valle</v>
          </cell>
          <cell r="K434" t="str">
            <v>Matrículado</v>
          </cell>
          <cell r="L434" t="str">
            <v>Sur Occidente</v>
          </cell>
          <cell r="M434">
            <v>11</v>
          </cell>
          <cell r="N434">
            <v>4</v>
          </cell>
        </row>
        <row r="435">
          <cell r="A435">
            <v>1104822845</v>
          </cell>
          <cell r="B435" t="str">
            <v>Cédula</v>
          </cell>
          <cell r="C435" t="str">
            <v>Jhon</v>
          </cell>
          <cell r="D435" t="str">
            <v>Torres</v>
          </cell>
          <cell r="E435" t="str">
            <v>torresgarcia1612@gmail.com</v>
          </cell>
          <cell r="F435" t="str">
            <v>3239937016</v>
          </cell>
          <cell r="G435">
            <v>20</v>
          </cell>
          <cell r="H435" t="str">
            <v>Hombre</v>
          </cell>
          <cell r="I435" t="str">
            <v>Palmira</v>
          </cell>
          <cell r="J435" t="str">
            <v>Calle 31 CRA 1-16</v>
          </cell>
          <cell r="K435" t="str">
            <v>Matrículado</v>
          </cell>
          <cell r="L435" t="str">
            <v>Sur Oriente</v>
          </cell>
          <cell r="M435">
            <v>11</v>
          </cell>
          <cell r="N435">
            <v>3</v>
          </cell>
        </row>
        <row r="436">
          <cell r="A436">
            <v>1006192536</v>
          </cell>
          <cell r="B436" t="str">
            <v>Cédula</v>
          </cell>
          <cell r="C436" t="str">
            <v>Jhon</v>
          </cell>
          <cell r="D436" t="str">
            <v>Valencia</v>
          </cell>
          <cell r="E436" t="str">
            <v>barbara.renteria.angulo@gmail.com</v>
          </cell>
          <cell r="F436" t="str">
            <v>+57 3163262176</v>
          </cell>
          <cell r="G436">
            <v>20</v>
          </cell>
          <cell r="H436" t="str">
            <v>Hombre</v>
          </cell>
          <cell r="I436" t="str">
            <v>Buenaventura</v>
          </cell>
          <cell r="J436" t="str">
            <v>CL 3 56A 24 P 3 APT 301</v>
          </cell>
          <cell r="K436" t="str">
            <v>Matrículado</v>
          </cell>
          <cell r="L436" t="str">
            <v>Pacifico Oeste</v>
          </cell>
          <cell r="M436">
            <v>11</v>
          </cell>
          <cell r="N436">
            <v>2</v>
          </cell>
        </row>
        <row r="437">
          <cell r="A437">
            <v>1111744686</v>
          </cell>
          <cell r="B437" t="str">
            <v>Cédula</v>
          </cell>
          <cell r="C437" t="str">
            <v>Jhon</v>
          </cell>
          <cell r="D437" t="str">
            <v>Salcedo</v>
          </cell>
          <cell r="E437" t="str">
            <v>jhondecampaz@gmail.com</v>
          </cell>
          <cell r="F437" t="str">
            <v>3186801515</v>
          </cell>
          <cell r="G437">
            <v>19</v>
          </cell>
          <cell r="H437" t="str">
            <v>Hombre</v>
          </cell>
          <cell r="I437" t="str">
            <v>Buenaventura</v>
          </cell>
          <cell r="J437" t="str">
            <v>juanchaco</v>
          </cell>
          <cell r="K437" t="str">
            <v>Matrículado</v>
          </cell>
          <cell r="L437" t="str">
            <v>Pacifico Oeste</v>
          </cell>
          <cell r="M437">
            <v>11</v>
          </cell>
          <cell r="N437">
            <v>1</v>
          </cell>
        </row>
        <row r="438">
          <cell r="A438">
            <v>1028160784</v>
          </cell>
          <cell r="B438" t="str">
            <v>Cédula</v>
          </cell>
          <cell r="C438" t="str">
            <v>Jhon</v>
          </cell>
          <cell r="D438" t="str">
            <v>Ocampo</v>
          </cell>
          <cell r="E438" t="str">
            <v>jasbleidikeli@gmail.com</v>
          </cell>
          <cell r="F438" t="str">
            <v>3155548101</v>
          </cell>
          <cell r="G438">
            <v>19</v>
          </cell>
          <cell r="H438" t="str">
            <v>Hombre</v>
          </cell>
          <cell r="I438" t="str">
            <v>Buenaventura</v>
          </cell>
          <cell r="J438" t="str">
            <v>Cra 11 6e 18 Mayolo</v>
          </cell>
          <cell r="K438" t="str">
            <v>Matrículado</v>
          </cell>
          <cell r="L438" t="str">
            <v>Pacifico Oeste</v>
          </cell>
          <cell r="M438">
            <v>11</v>
          </cell>
          <cell r="N438">
            <v>3</v>
          </cell>
        </row>
        <row r="439">
          <cell r="A439">
            <v>1144157355</v>
          </cell>
          <cell r="B439" t="str">
            <v>Cédula</v>
          </cell>
          <cell r="C439" t="str">
            <v>Jhon</v>
          </cell>
          <cell r="D439" t="str">
            <v>Rivas</v>
          </cell>
          <cell r="E439" t="str">
            <v>jhoncristianrivas@gmail.com</v>
          </cell>
          <cell r="F439" t="str">
            <v>3152882252</v>
          </cell>
          <cell r="G439">
            <v>32</v>
          </cell>
          <cell r="H439" t="str">
            <v>Hombre</v>
          </cell>
          <cell r="I439" t="str">
            <v>Cali</v>
          </cell>
          <cell r="J439" t="str">
            <v>cra 7e #62-42</v>
          </cell>
          <cell r="K439" t="str">
            <v>Matrículado</v>
          </cell>
          <cell r="L439" t="str">
            <v>Cali</v>
          </cell>
          <cell r="M439">
            <v>11</v>
          </cell>
          <cell r="N439">
            <v>2</v>
          </cell>
        </row>
        <row r="440">
          <cell r="A440">
            <v>94526916</v>
          </cell>
          <cell r="B440" t="str">
            <v>Cédula</v>
          </cell>
          <cell r="C440" t="str">
            <v>Jhon</v>
          </cell>
          <cell r="D440" t="str">
            <v>Miranda</v>
          </cell>
          <cell r="E440" t="str">
            <v>jhonmirandavargas@gmail.com</v>
          </cell>
          <cell r="F440" t="str">
            <v>3288219469</v>
          </cell>
          <cell r="G440">
            <v>45</v>
          </cell>
          <cell r="H440" t="str">
            <v>Hombre</v>
          </cell>
          <cell r="I440" t="str">
            <v>Cali</v>
          </cell>
          <cell r="J440" t="str">
            <v>Calle 70D# 1A3A- 28</v>
          </cell>
          <cell r="K440" t="str">
            <v>Matrículado</v>
          </cell>
          <cell r="L440" t="str">
            <v>Cali</v>
          </cell>
          <cell r="M440">
            <v>11</v>
          </cell>
          <cell r="N440">
            <v>3</v>
          </cell>
        </row>
        <row r="441">
          <cell r="A441">
            <v>1143953006</v>
          </cell>
          <cell r="B441" t="str">
            <v>Cédula</v>
          </cell>
          <cell r="C441" t="str">
            <v>Jhon</v>
          </cell>
          <cell r="D441" t="str">
            <v>Florez</v>
          </cell>
          <cell r="E441" t="str">
            <v>jhonfflorezbedoya@hotmail.com</v>
          </cell>
          <cell r="F441" t="str">
            <v>3177239061</v>
          </cell>
          <cell r="G441">
            <v>30</v>
          </cell>
          <cell r="H441" t="str">
            <v>Hombre</v>
          </cell>
          <cell r="I441" t="str">
            <v>Cali</v>
          </cell>
          <cell r="J441" t="str">
            <v>Cl 84 #27D1-45</v>
          </cell>
          <cell r="K441" t="str">
            <v>Matrículado</v>
          </cell>
          <cell r="L441" t="str">
            <v>Cali</v>
          </cell>
          <cell r="M441">
            <v>11</v>
          </cell>
          <cell r="N441">
            <v>2</v>
          </cell>
        </row>
        <row r="442">
          <cell r="A442">
            <v>7690925</v>
          </cell>
          <cell r="B442" t="str">
            <v>Cédula</v>
          </cell>
          <cell r="C442" t="str">
            <v>Jhon</v>
          </cell>
          <cell r="D442" t="str">
            <v>Perea</v>
          </cell>
          <cell r="E442" t="str">
            <v>jhofra17@hotmail.com</v>
          </cell>
          <cell r="F442" t="str">
            <v>3023607799</v>
          </cell>
          <cell r="G442">
            <v>45</v>
          </cell>
          <cell r="H442" t="str">
            <v>Hombre</v>
          </cell>
          <cell r="I442" t="str">
            <v>Cali</v>
          </cell>
          <cell r="J442" t="str">
            <v>carrera 27g - 83-53</v>
          </cell>
          <cell r="K442" t="str">
            <v>Matrículado</v>
          </cell>
          <cell r="L442" t="str">
            <v>Cali</v>
          </cell>
          <cell r="M442">
            <v>11</v>
          </cell>
          <cell r="N442">
            <v>2</v>
          </cell>
        </row>
        <row r="443">
          <cell r="A443">
            <v>1113536003</v>
          </cell>
          <cell r="B443" t="str">
            <v>Cédula</v>
          </cell>
          <cell r="C443" t="str">
            <v>Jhojan</v>
          </cell>
          <cell r="D443" t="str">
            <v>Arcos</v>
          </cell>
          <cell r="E443" t="str">
            <v>arcosjohanloops@gmail.com</v>
          </cell>
          <cell r="F443" t="str">
            <v>3143396071</v>
          </cell>
          <cell r="G443">
            <v>26</v>
          </cell>
          <cell r="H443" t="str">
            <v>Hombre</v>
          </cell>
          <cell r="I443" t="str">
            <v>Candelaria</v>
          </cell>
          <cell r="J443" t="str">
            <v>CALLE 6 N 6-04</v>
          </cell>
          <cell r="K443" t="str">
            <v>Matrículado</v>
          </cell>
          <cell r="L443" t="str">
            <v>Sur Oriente</v>
          </cell>
          <cell r="M443">
            <v>11</v>
          </cell>
          <cell r="N443">
            <v>3</v>
          </cell>
        </row>
        <row r="444">
          <cell r="A444">
            <v>1130611512</v>
          </cell>
          <cell r="B444" t="str">
            <v>Cédula</v>
          </cell>
          <cell r="C444" t="str">
            <v>Jhoanna</v>
          </cell>
          <cell r="D444" t="str">
            <v>Velasquez</v>
          </cell>
          <cell r="E444" t="str">
            <v>jhoanna198702@gmail.com</v>
          </cell>
          <cell r="F444" t="str">
            <v>3175582337</v>
          </cell>
          <cell r="G444">
            <v>36</v>
          </cell>
          <cell r="H444" t="str">
            <v>Mujer</v>
          </cell>
          <cell r="I444" t="str">
            <v>Cali</v>
          </cell>
          <cell r="J444" t="str">
            <v>DG 71 A12 3A-12 CASA 2</v>
          </cell>
          <cell r="K444" t="str">
            <v>Matrículado</v>
          </cell>
          <cell r="L444" t="str">
            <v>Cali</v>
          </cell>
          <cell r="M444">
            <v>11</v>
          </cell>
          <cell r="N444">
            <v>2</v>
          </cell>
        </row>
        <row r="445">
          <cell r="A445">
            <v>1107036812</v>
          </cell>
          <cell r="B445" t="str">
            <v>Cédula</v>
          </cell>
          <cell r="C445" t="str">
            <v>Jhoan Stiven</v>
          </cell>
          <cell r="D445" t="str">
            <v>Escobar</v>
          </cell>
          <cell r="E445" t="str">
            <v>escobarjhoanstiven100@gmail.com</v>
          </cell>
          <cell r="F445" t="str">
            <v>3132222363</v>
          </cell>
          <cell r="G445">
            <v>20</v>
          </cell>
          <cell r="H445" t="str">
            <v>Hombre</v>
          </cell>
          <cell r="I445" t="str">
            <v>Cali</v>
          </cell>
          <cell r="J445" t="str">
            <v>Calle 79 8a-41</v>
          </cell>
          <cell r="K445" t="str">
            <v>Matrículado</v>
          </cell>
          <cell r="L445" t="str">
            <v>Cali</v>
          </cell>
          <cell r="M445">
            <v>11</v>
          </cell>
          <cell r="N445">
            <v>3</v>
          </cell>
        </row>
        <row r="446">
          <cell r="A446">
            <v>1006218133</v>
          </cell>
          <cell r="B446" t="str">
            <v>Cédula</v>
          </cell>
          <cell r="C446" t="str">
            <v>Jhoan</v>
          </cell>
          <cell r="D446" t="str">
            <v>Hurtado</v>
          </cell>
          <cell r="E446" t="str">
            <v>jhoanhurtado347@gmail.com</v>
          </cell>
          <cell r="F446" t="str">
            <v>3143778506</v>
          </cell>
          <cell r="G446">
            <v>23</v>
          </cell>
          <cell r="H446" t="str">
            <v>Hombre</v>
          </cell>
          <cell r="I446" t="str">
            <v>Buenaventura</v>
          </cell>
          <cell r="J446" t="str">
            <v>Barrio los pinos carrera 63#A</v>
          </cell>
          <cell r="K446" t="str">
            <v>Matrículado</v>
          </cell>
          <cell r="L446" t="str">
            <v>Pacifico Oeste</v>
          </cell>
          <cell r="M446">
            <v>11</v>
          </cell>
          <cell r="N446">
            <v>3</v>
          </cell>
        </row>
        <row r="447">
          <cell r="A447">
            <v>1010103383</v>
          </cell>
          <cell r="B447" t="str">
            <v>Cédula</v>
          </cell>
          <cell r="C447" t="str">
            <v>Jhoan</v>
          </cell>
          <cell r="D447" t="str">
            <v>Sanchez</v>
          </cell>
          <cell r="E447" t="str">
            <v>sebasjoutlookes@gmail.com</v>
          </cell>
          <cell r="F447" t="str">
            <v>3209960413</v>
          </cell>
          <cell r="G447">
            <v>23</v>
          </cell>
          <cell r="H447" t="str">
            <v>Hombre</v>
          </cell>
          <cell r="I447" t="str">
            <v>Cali</v>
          </cell>
          <cell r="J447" t="str">
            <v>Cra 28#73-92</v>
          </cell>
          <cell r="K447" t="str">
            <v>Matrículado</v>
          </cell>
          <cell r="L447" t="str">
            <v>Cali</v>
          </cell>
          <cell r="M447">
            <v>11</v>
          </cell>
          <cell r="N447">
            <v>2</v>
          </cell>
        </row>
        <row r="448">
          <cell r="A448">
            <v>1114489935</v>
          </cell>
          <cell r="B448" t="str">
            <v>Cédula</v>
          </cell>
          <cell r="C448" t="str">
            <v>Jhoan</v>
          </cell>
          <cell r="D448" t="str">
            <v>Viveros</v>
          </cell>
          <cell r="E448" t="str">
            <v>jhoanviveros810@gmail.com</v>
          </cell>
          <cell r="F448">
            <v>3218204167</v>
          </cell>
          <cell r="G448">
            <v>24</v>
          </cell>
          <cell r="H448" t="str">
            <v>Hombre</v>
          </cell>
          <cell r="I448" t="str">
            <v>Cali</v>
          </cell>
          <cell r="J448" t="str">
            <v>La ventura -la cumbre-via al mar</v>
          </cell>
          <cell r="K448" t="str">
            <v>Matrículado</v>
          </cell>
          <cell r="L448" t="str">
            <v>Suroccidente</v>
          </cell>
          <cell r="M448">
            <v>11</v>
          </cell>
          <cell r="N448">
            <v>3</v>
          </cell>
        </row>
        <row r="449">
          <cell r="A449">
            <v>1112299116</v>
          </cell>
          <cell r="B449" t="str">
            <v>Cédula</v>
          </cell>
          <cell r="C449" t="str">
            <v>Jesus David</v>
          </cell>
          <cell r="D449" t="str">
            <v>Duque Murillo</v>
          </cell>
          <cell r="E449" t="str">
            <v>daviduquemurillo@gmail.com</v>
          </cell>
          <cell r="F449" t="str">
            <v>3170591776</v>
          </cell>
          <cell r="G449">
            <v>36</v>
          </cell>
          <cell r="H449" t="str">
            <v>Hombre</v>
          </cell>
          <cell r="I449" t="str">
            <v>Ríofrío</v>
          </cell>
          <cell r="K449" t="str">
            <v>Matrículado</v>
          </cell>
          <cell r="L449" t="str">
            <v>Centro SUR</v>
          </cell>
          <cell r="M449">
            <v>11</v>
          </cell>
          <cell r="N449">
            <v>3</v>
          </cell>
        </row>
        <row r="450">
          <cell r="A450">
            <v>94351661</v>
          </cell>
          <cell r="B450" t="str">
            <v>Cédula</v>
          </cell>
          <cell r="C450" t="str">
            <v>Jesús</v>
          </cell>
          <cell r="D450" t="str">
            <v>Hoyos</v>
          </cell>
          <cell r="E450" t="str">
            <v>yarumacoffeasabemosdecafe@gmail.com</v>
          </cell>
          <cell r="F450" t="str">
            <v>3117348701</v>
          </cell>
          <cell r="G450">
            <v>39</v>
          </cell>
          <cell r="H450" t="str">
            <v>Hombre</v>
          </cell>
          <cell r="I450" t="str">
            <v>Argelia</v>
          </cell>
          <cell r="J450" t="str">
            <v>Finca la Sandra Vereda Tarritos</v>
          </cell>
          <cell r="K450" t="str">
            <v>Matrículado</v>
          </cell>
          <cell r="L450" t="str">
            <v>Norte</v>
          </cell>
          <cell r="M450">
            <v>11</v>
          </cell>
          <cell r="N450">
            <v>2</v>
          </cell>
        </row>
        <row r="451">
          <cell r="A451">
            <v>94493741</v>
          </cell>
          <cell r="B451" t="str">
            <v>Cédula</v>
          </cell>
          <cell r="C451" t="str">
            <v>Jesús</v>
          </cell>
          <cell r="D451" t="str">
            <v>Ruíz</v>
          </cell>
          <cell r="E451" t="str">
            <v>siutilizamosel100@gmail.com</v>
          </cell>
          <cell r="F451" t="str">
            <v>3225132540</v>
          </cell>
          <cell r="G451">
            <v>46</v>
          </cell>
          <cell r="H451" t="str">
            <v>Hombre</v>
          </cell>
          <cell r="I451" t="str">
            <v>Cali</v>
          </cell>
          <cell r="J451" t="str">
            <v>cra 17b # 26-42</v>
          </cell>
          <cell r="K451" t="str">
            <v>Matrículado</v>
          </cell>
          <cell r="L451" t="str">
            <v>Cali</v>
          </cell>
          <cell r="M451">
            <v>11</v>
          </cell>
          <cell r="N451">
            <v>2</v>
          </cell>
        </row>
        <row r="452">
          <cell r="A452">
            <v>1006359202</v>
          </cell>
          <cell r="B452" t="str">
            <v>Cédula</v>
          </cell>
          <cell r="C452" t="str">
            <v>Jessika</v>
          </cell>
          <cell r="D452" t="str">
            <v>Londoño</v>
          </cell>
          <cell r="E452" t="str">
            <v>londonojessika08@gmail.com</v>
          </cell>
          <cell r="F452">
            <v>3156412318</v>
          </cell>
          <cell r="G452">
            <v>30</v>
          </cell>
          <cell r="H452" t="str">
            <v>Mujer</v>
          </cell>
          <cell r="I452" t="str">
            <v>Dagua</v>
          </cell>
          <cell r="J452" t="str">
            <v>CL 8-87 cgto el queremal Dagua</v>
          </cell>
          <cell r="K452" t="str">
            <v>Matrículado</v>
          </cell>
          <cell r="L452" t="str">
            <v>Pacifico Este</v>
          </cell>
          <cell r="M452">
            <v>11</v>
          </cell>
          <cell r="N452">
            <v>3</v>
          </cell>
        </row>
        <row r="453">
          <cell r="A453">
            <v>1144162530</v>
          </cell>
          <cell r="B453" t="str">
            <v>Cédula</v>
          </cell>
          <cell r="C453" t="str">
            <v>Jessica</v>
          </cell>
          <cell r="D453" t="str">
            <v>Cruz</v>
          </cell>
          <cell r="E453" t="str">
            <v>j3kacruz@hotmail.com</v>
          </cell>
          <cell r="F453" t="str">
            <v>3117146778</v>
          </cell>
          <cell r="G453">
            <v>31</v>
          </cell>
          <cell r="H453" t="str">
            <v>Mujer</v>
          </cell>
          <cell r="I453" t="str">
            <v>Cali</v>
          </cell>
          <cell r="J453" t="str">
            <v>Cr28D2B#72f2b-18</v>
          </cell>
          <cell r="K453" t="str">
            <v>Matrículado</v>
          </cell>
          <cell r="L453" t="str">
            <v>Cali</v>
          </cell>
          <cell r="M453">
            <v>11</v>
          </cell>
          <cell r="N453">
            <v>2</v>
          </cell>
        </row>
        <row r="454">
          <cell r="A454">
            <v>1144146548</v>
          </cell>
          <cell r="B454" t="str">
            <v>Cédula</v>
          </cell>
          <cell r="C454" t="str">
            <v>Jessica</v>
          </cell>
          <cell r="D454" t="str">
            <v>Mejia</v>
          </cell>
          <cell r="E454" t="str">
            <v>jeziikamejiia427@gmail.com</v>
          </cell>
          <cell r="F454" t="str">
            <v>3053526277</v>
          </cell>
          <cell r="G454">
            <v>32</v>
          </cell>
          <cell r="H454" t="str">
            <v>Mujer</v>
          </cell>
          <cell r="I454" t="str">
            <v>Cali</v>
          </cell>
          <cell r="J454" t="str">
            <v>Cra 52A # 10A53 Oeste</v>
          </cell>
          <cell r="K454" t="str">
            <v>Matrículado</v>
          </cell>
          <cell r="L454" t="str">
            <v>Cali</v>
          </cell>
          <cell r="M454">
            <v>9</v>
          </cell>
          <cell r="N454">
            <v>3</v>
          </cell>
        </row>
        <row r="455">
          <cell r="A455">
            <v>1107840723</v>
          </cell>
          <cell r="B455" t="str">
            <v>Tarjeta de identidad</v>
          </cell>
          <cell r="C455" t="str">
            <v>Jeshua</v>
          </cell>
          <cell r="D455" t="str">
            <v>Quintero</v>
          </cell>
          <cell r="E455" t="str">
            <v>jeshuaquinterocifuentes@gmail.com</v>
          </cell>
          <cell r="F455" t="str">
            <v>3012043960</v>
          </cell>
          <cell r="G455">
            <v>18</v>
          </cell>
          <cell r="H455" t="str">
            <v>Hombre</v>
          </cell>
          <cell r="I455" t="str">
            <v>Ginebra</v>
          </cell>
          <cell r="J455" t="str">
            <v>carrera 6 6a 10 costa rica</v>
          </cell>
          <cell r="K455" t="str">
            <v>Matrículado</v>
          </cell>
          <cell r="L455" t="str">
            <v>Centro SUR</v>
          </cell>
          <cell r="M455">
            <v>10</v>
          </cell>
          <cell r="N455">
            <v>3</v>
          </cell>
        </row>
        <row r="456">
          <cell r="A456">
            <v>98363556</v>
          </cell>
          <cell r="B456" t="str">
            <v>Cédula</v>
          </cell>
          <cell r="C456" t="str">
            <v>Jenry</v>
          </cell>
          <cell r="D456" t="str">
            <v>Castro</v>
          </cell>
          <cell r="E456" t="str">
            <v>inmobogota@hotmail.com</v>
          </cell>
          <cell r="F456" t="str">
            <v>3045378865</v>
          </cell>
          <cell r="G456">
            <v>46</v>
          </cell>
          <cell r="H456" t="str">
            <v>Hombre</v>
          </cell>
          <cell r="I456" t="str">
            <v>Cali</v>
          </cell>
          <cell r="J456" t="str">
            <v>calle 20 # 101 A 37 apto 129 torre 8</v>
          </cell>
          <cell r="K456" t="str">
            <v>Matrículado</v>
          </cell>
          <cell r="L456" t="str">
            <v>Cali</v>
          </cell>
          <cell r="M456">
            <v>11</v>
          </cell>
          <cell r="N456">
            <v>2</v>
          </cell>
        </row>
        <row r="457">
          <cell r="A457">
            <v>31656029</v>
          </cell>
          <cell r="B457" t="str">
            <v>Cédula</v>
          </cell>
          <cell r="C457" t="str">
            <v>Jenny</v>
          </cell>
          <cell r="D457" t="str">
            <v>Martinez</v>
          </cell>
          <cell r="E457" t="str">
            <v>jennylucero111@hotmail.com</v>
          </cell>
          <cell r="F457">
            <v>3207954157</v>
          </cell>
          <cell r="G457">
            <v>39</v>
          </cell>
          <cell r="H457" t="str">
            <v>Mujer</v>
          </cell>
          <cell r="I457" t="str">
            <v>Calima Darién</v>
          </cell>
          <cell r="J457" t="str">
            <v>vereda la cristalina, calima Darien</v>
          </cell>
          <cell r="K457" t="str">
            <v>Matrículado</v>
          </cell>
          <cell r="L457" t="str">
            <v>Pacifico Este</v>
          </cell>
          <cell r="M457">
            <v>11</v>
          </cell>
          <cell r="N457">
            <v>2</v>
          </cell>
        </row>
        <row r="458">
          <cell r="A458">
            <v>1007621962</v>
          </cell>
          <cell r="B458" t="str">
            <v>Cédula</v>
          </cell>
          <cell r="C458" t="str">
            <v>Jenny</v>
          </cell>
          <cell r="D458" t="str">
            <v>Cano</v>
          </cell>
          <cell r="E458" t="str">
            <v>jennyfernandaguaurabe@gmail.com</v>
          </cell>
          <cell r="F458" t="str">
            <v>3216933726</v>
          </cell>
          <cell r="G458">
            <v>20</v>
          </cell>
          <cell r="H458" t="str">
            <v>Mujer</v>
          </cell>
          <cell r="I458" t="str">
            <v>Argelia</v>
          </cell>
          <cell r="J458" t="str">
            <v>Vereda La Soledad</v>
          </cell>
          <cell r="K458" t="str">
            <v>Matrículado</v>
          </cell>
          <cell r="L458" t="str">
            <v>Norte</v>
          </cell>
          <cell r="M458">
            <v>11</v>
          </cell>
          <cell r="N458">
            <v>2</v>
          </cell>
        </row>
        <row r="459">
          <cell r="A459">
            <v>29974557</v>
          </cell>
          <cell r="B459" t="str">
            <v>Cédula</v>
          </cell>
          <cell r="C459" t="str">
            <v>Jennifer</v>
          </cell>
          <cell r="D459" t="str">
            <v>Rojas</v>
          </cell>
          <cell r="E459" t="str">
            <v>jenniferrojastorres@gmail.com</v>
          </cell>
          <cell r="F459" t="str">
            <v>+57 3178255105</v>
          </cell>
          <cell r="G459">
            <v>38</v>
          </cell>
          <cell r="H459" t="str">
            <v>Mujer</v>
          </cell>
          <cell r="I459" t="str">
            <v>Yumbo</v>
          </cell>
          <cell r="J459" t="str">
            <v>Cra 9 7 54</v>
          </cell>
          <cell r="K459" t="str">
            <v>Matrículado</v>
          </cell>
          <cell r="L459" t="str">
            <v>Sur Occidente</v>
          </cell>
          <cell r="M459">
            <v>11</v>
          </cell>
          <cell r="N459">
            <v>3</v>
          </cell>
        </row>
        <row r="460">
          <cell r="A460">
            <v>1105361554</v>
          </cell>
          <cell r="B460" t="str">
            <v>Cédula</v>
          </cell>
          <cell r="C460" t="str">
            <v>Jennifer</v>
          </cell>
          <cell r="D460" t="str">
            <v>Cardeño</v>
          </cell>
          <cell r="E460" t="str">
            <v>fernandezjennifer073@gmail.com</v>
          </cell>
          <cell r="F460">
            <v>3116846892</v>
          </cell>
          <cell r="G460">
            <v>20</v>
          </cell>
          <cell r="H460" t="str">
            <v>Mujer</v>
          </cell>
          <cell r="I460" t="str">
            <v>Cali</v>
          </cell>
          <cell r="J460" t="str">
            <v>Los chorros corregimiento la buitrera sector tamayo</v>
          </cell>
          <cell r="K460" t="str">
            <v>Matrículado</v>
          </cell>
          <cell r="L460" t="str">
            <v>Sur Occidente</v>
          </cell>
          <cell r="M460">
            <v>11</v>
          </cell>
          <cell r="N460">
            <v>4</v>
          </cell>
        </row>
        <row r="461">
          <cell r="A461">
            <v>1118288551</v>
          </cell>
          <cell r="B461" t="str">
            <v>Cédula</v>
          </cell>
          <cell r="C461" t="str">
            <v>Jeniffer</v>
          </cell>
          <cell r="D461" t="str">
            <v>Martinez</v>
          </cell>
          <cell r="E461" t="str">
            <v>jgm-mm@hotmail.com</v>
          </cell>
          <cell r="F461">
            <v>3232516384</v>
          </cell>
          <cell r="G461">
            <v>35</v>
          </cell>
          <cell r="H461" t="str">
            <v>Mujer</v>
          </cell>
          <cell r="I461" t="str">
            <v>Yumbo</v>
          </cell>
          <cell r="J461" t="str">
            <v>calle 15A # 4n79</v>
          </cell>
          <cell r="K461" t="str">
            <v>Matrículado</v>
          </cell>
          <cell r="L461" t="str">
            <v>Sur Occidente</v>
          </cell>
          <cell r="M461">
            <v>11</v>
          </cell>
          <cell r="N461">
            <v>3</v>
          </cell>
        </row>
        <row r="462">
          <cell r="A462">
            <v>1113678712</v>
          </cell>
          <cell r="B462" t="str">
            <v>Cédula</v>
          </cell>
          <cell r="C462" t="str">
            <v>Jeisson</v>
          </cell>
          <cell r="D462" t="str">
            <v>Mercado</v>
          </cell>
          <cell r="E462" t="str">
            <v>jnomemo12@outlook.es</v>
          </cell>
          <cell r="F462" t="str">
            <v>3148461216</v>
          </cell>
          <cell r="G462">
            <v>27</v>
          </cell>
          <cell r="H462" t="str">
            <v>Hombre</v>
          </cell>
          <cell r="I462" t="str">
            <v>Palmira</v>
          </cell>
          <cell r="J462" t="str">
            <v>Calle 25D # 37-63</v>
          </cell>
          <cell r="K462" t="str">
            <v>Matrículado</v>
          </cell>
          <cell r="L462" t="str">
            <v>Sur Oriente</v>
          </cell>
          <cell r="M462">
            <v>11</v>
          </cell>
          <cell r="N462">
            <v>1</v>
          </cell>
        </row>
        <row r="463">
          <cell r="A463">
            <v>1006234609</v>
          </cell>
          <cell r="B463" t="str">
            <v>Cédula</v>
          </cell>
          <cell r="C463" t="str">
            <v>Jefry</v>
          </cell>
          <cell r="D463" t="str">
            <v>Balanta</v>
          </cell>
          <cell r="E463" t="str">
            <v>jhousher1515@gmail.com</v>
          </cell>
          <cell r="F463">
            <v>3012723903</v>
          </cell>
          <cell r="G463">
            <v>21</v>
          </cell>
          <cell r="H463" t="str">
            <v>Hombre</v>
          </cell>
          <cell r="I463" t="str">
            <v>Jamundí</v>
          </cell>
          <cell r="J463" t="str">
            <v>Paso de la bolsa</v>
          </cell>
          <cell r="K463" t="str">
            <v>Matrículado</v>
          </cell>
          <cell r="L463" t="str">
            <v>Suroccidente</v>
          </cell>
          <cell r="M463">
            <v>11</v>
          </cell>
          <cell r="N463">
            <v>3</v>
          </cell>
        </row>
        <row r="464">
          <cell r="A464">
            <v>94074444</v>
          </cell>
          <cell r="B464" t="str">
            <v>Cédula</v>
          </cell>
          <cell r="C464" t="str">
            <v>Jefferson</v>
          </cell>
          <cell r="D464" t="str">
            <v>Martínez</v>
          </cell>
          <cell r="E464" t="str">
            <v>jmartiyo@hotmail.com</v>
          </cell>
          <cell r="F464" t="str">
            <v>3007840456</v>
          </cell>
          <cell r="G464">
            <v>39</v>
          </cell>
          <cell r="H464" t="str">
            <v>Hombre</v>
          </cell>
          <cell r="I464" t="str">
            <v>Cali</v>
          </cell>
          <cell r="J464" t="str">
            <v>Calle 11 #40B 10 Apto 2</v>
          </cell>
          <cell r="K464" t="str">
            <v>Matrículado</v>
          </cell>
          <cell r="L464" t="str">
            <v>Cali</v>
          </cell>
          <cell r="M464">
            <v>11</v>
          </cell>
          <cell r="N464">
            <v>1</v>
          </cell>
        </row>
        <row r="465">
          <cell r="A465">
            <v>1193531592</v>
          </cell>
          <cell r="B465" t="str">
            <v>Cédula</v>
          </cell>
          <cell r="C465" t="str">
            <v>Jefferson</v>
          </cell>
          <cell r="D465" t="str">
            <v>Villamil</v>
          </cell>
          <cell r="E465" t="str">
            <v>jeffersonvillamil2000@gmail.com</v>
          </cell>
          <cell r="F465" t="str">
            <v>3188644954</v>
          </cell>
          <cell r="G465">
            <v>23</v>
          </cell>
          <cell r="H465" t="str">
            <v>Hombre</v>
          </cell>
          <cell r="I465" t="str">
            <v>Cali</v>
          </cell>
          <cell r="J465" t="str">
            <v>calle 82A # 23-22</v>
          </cell>
          <cell r="K465" t="str">
            <v>Matrículado</v>
          </cell>
          <cell r="L465" t="str">
            <v>Cali</v>
          </cell>
          <cell r="M465">
            <v>11</v>
          </cell>
          <cell r="N465">
            <v>5</v>
          </cell>
        </row>
        <row r="466">
          <cell r="A466">
            <v>1114952255</v>
          </cell>
          <cell r="B466" t="str">
            <v>Cédula</v>
          </cell>
          <cell r="C466" t="str">
            <v>Jeferson</v>
          </cell>
          <cell r="D466" t="str">
            <v>Alegria</v>
          </cell>
          <cell r="E466" t="str">
            <v>alegriaj237@gmail.com</v>
          </cell>
          <cell r="F466">
            <v>3145729859</v>
          </cell>
          <cell r="G466">
            <v>19</v>
          </cell>
          <cell r="H466" t="str">
            <v>Hombre</v>
          </cell>
          <cell r="I466" t="str">
            <v>Jamundí</v>
          </cell>
          <cell r="J466" t="str">
            <v>paso de la bolsa corrigiento</v>
          </cell>
          <cell r="K466" t="str">
            <v>Matrículado</v>
          </cell>
          <cell r="L466" t="str">
            <v>Sur Occidente</v>
          </cell>
          <cell r="M466">
            <v>11</v>
          </cell>
          <cell r="N466">
            <v>1</v>
          </cell>
        </row>
        <row r="467">
          <cell r="A467">
            <v>1006491309</v>
          </cell>
          <cell r="B467" t="str">
            <v>Cédula</v>
          </cell>
          <cell r="C467" t="str">
            <v>Jeferson</v>
          </cell>
          <cell r="D467" t="str">
            <v>Hernandez</v>
          </cell>
          <cell r="E467" t="str">
            <v>jeffersonhernandezzuniga02@gmail.com</v>
          </cell>
          <cell r="F467" t="str">
            <v>+57 3161150449</v>
          </cell>
          <cell r="G467">
            <v>23</v>
          </cell>
          <cell r="H467" t="str">
            <v>Hombre</v>
          </cell>
          <cell r="I467" t="str">
            <v>Tuluá</v>
          </cell>
          <cell r="J467" t="str">
            <v>callejón san miguel casa 3</v>
          </cell>
          <cell r="K467" t="str">
            <v>Matrículado</v>
          </cell>
          <cell r="L467" t="str">
            <v>Centro Norte</v>
          </cell>
          <cell r="M467">
            <v>9</v>
          </cell>
          <cell r="N467">
            <v>2</v>
          </cell>
        </row>
        <row r="468">
          <cell r="A468">
            <v>1193551532</v>
          </cell>
          <cell r="B468" t="str">
            <v>Cédula</v>
          </cell>
          <cell r="C468" t="str">
            <v>Jean Paul</v>
          </cell>
          <cell r="D468" t="str">
            <v>Molina</v>
          </cell>
          <cell r="E468" t="str">
            <v>molina19jeanpaul@gmail.com</v>
          </cell>
          <cell r="F468" t="str">
            <v>3113314232</v>
          </cell>
          <cell r="G468">
            <v>26</v>
          </cell>
          <cell r="H468" t="str">
            <v>Hombre</v>
          </cell>
          <cell r="I468" t="str">
            <v>Buenaventura</v>
          </cell>
          <cell r="J468" t="str">
            <v>CL 2A #19-25</v>
          </cell>
          <cell r="K468" t="str">
            <v>Matrículado</v>
          </cell>
          <cell r="L468" t="str">
            <v>Pacifico Oeste</v>
          </cell>
          <cell r="M468">
            <v>11</v>
          </cell>
          <cell r="N468">
            <v>2</v>
          </cell>
        </row>
        <row r="469">
          <cell r="A469">
            <v>1030702455</v>
          </cell>
          <cell r="B469" t="str">
            <v>Cédula</v>
          </cell>
          <cell r="C469" t="str">
            <v>Jean</v>
          </cell>
          <cell r="D469" t="str">
            <v>Casas</v>
          </cell>
          <cell r="E469" t="str">
            <v>jeancamilocasasvasco@icloud.com</v>
          </cell>
          <cell r="F469" t="str">
            <v>3147497009</v>
          </cell>
          <cell r="G469">
            <v>23</v>
          </cell>
          <cell r="H469" t="str">
            <v>Hombre</v>
          </cell>
          <cell r="I469" t="str">
            <v>Cali</v>
          </cell>
          <cell r="J469" t="str">
            <v>Cra42s #8c04</v>
          </cell>
          <cell r="K469" t="str">
            <v>Matrículado</v>
          </cell>
          <cell r="L469" t="str">
            <v>Cali</v>
          </cell>
          <cell r="M469">
            <v>9</v>
          </cell>
          <cell r="N469">
            <v>2</v>
          </cell>
        </row>
        <row r="470">
          <cell r="A470">
            <v>1005828506</v>
          </cell>
          <cell r="B470" t="str">
            <v>Cédula</v>
          </cell>
          <cell r="C470" t="str">
            <v>Jean</v>
          </cell>
          <cell r="D470" t="str">
            <v>Angulo</v>
          </cell>
          <cell r="E470" t="str">
            <v>jeancarlosanguo@gmail.com</v>
          </cell>
          <cell r="F470" t="str">
            <v>304-424-7447</v>
          </cell>
          <cell r="G470">
            <v>23</v>
          </cell>
          <cell r="H470" t="str">
            <v>Hombre</v>
          </cell>
          <cell r="I470" t="str">
            <v>Cali</v>
          </cell>
          <cell r="J470" t="str">
            <v>Calle 122c #28g 1- 20</v>
          </cell>
          <cell r="K470" t="str">
            <v>Matrículado</v>
          </cell>
          <cell r="L470" t="str">
            <v>Cali</v>
          </cell>
          <cell r="M470">
            <v>11</v>
          </cell>
          <cell r="N470">
            <v>2</v>
          </cell>
        </row>
        <row r="471">
          <cell r="A471">
            <v>1007478150</v>
          </cell>
          <cell r="B471" t="str">
            <v>Cédula</v>
          </cell>
          <cell r="C471" t="str">
            <v>Jazmin</v>
          </cell>
          <cell r="D471" t="str">
            <v>Hernandez</v>
          </cell>
          <cell r="E471" t="str">
            <v>jaz1305jj@gmail.com</v>
          </cell>
          <cell r="F471" t="str">
            <v>3224660654</v>
          </cell>
          <cell r="G471">
            <v>23</v>
          </cell>
          <cell r="H471" t="str">
            <v>Mujer</v>
          </cell>
          <cell r="I471" t="str">
            <v>Cali</v>
          </cell>
          <cell r="J471" t="str">
            <v>cra 31 a 17 65</v>
          </cell>
          <cell r="K471" t="str">
            <v>Matrículado</v>
          </cell>
          <cell r="L471" t="str">
            <v>Cali</v>
          </cell>
          <cell r="M471">
            <v>11</v>
          </cell>
          <cell r="N471">
            <v>2</v>
          </cell>
        </row>
        <row r="472">
          <cell r="A472">
            <v>1107073687</v>
          </cell>
          <cell r="B472" t="str">
            <v>Cédula</v>
          </cell>
          <cell r="C472" t="str">
            <v>Javier</v>
          </cell>
          <cell r="D472" t="str">
            <v>Calvache</v>
          </cell>
          <cell r="E472" t="str">
            <v>javierfernando16@yahoo.es</v>
          </cell>
          <cell r="F472" t="str">
            <v>3013319757</v>
          </cell>
          <cell r="G472">
            <v>30</v>
          </cell>
          <cell r="H472" t="str">
            <v>Hombre</v>
          </cell>
          <cell r="I472" t="str">
            <v>Cali</v>
          </cell>
          <cell r="J472" t="str">
            <v>Cll 23B #2N-58</v>
          </cell>
          <cell r="K472" t="str">
            <v>Matrículado</v>
          </cell>
          <cell r="L472" t="str">
            <v>Cali</v>
          </cell>
          <cell r="M472">
            <v>11</v>
          </cell>
          <cell r="N472">
            <v>1</v>
          </cell>
        </row>
        <row r="473">
          <cell r="A473">
            <v>10297762</v>
          </cell>
          <cell r="B473" t="str">
            <v>Cédula</v>
          </cell>
          <cell r="C473" t="str">
            <v>Javier</v>
          </cell>
          <cell r="D473" t="str">
            <v>Hernandez</v>
          </cell>
          <cell r="E473" t="str">
            <v>javierhernandofernandezborja2@gmail.com</v>
          </cell>
          <cell r="F473" t="str">
            <v>3147187315</v>
          </cell>
          <cell r="G473">
            <v>42</v>
          </cell>
          <cell r="H473" t="str">
            <v>Hombre</v>
          </cell>
          <cell r="I473" t="str">
            <v>Cali</v>
          </cell>
          <cell r="J473" t="str">
            <v>Calle 8 #12-37</v>
          </cell>
          <cell r="K473" t="str">
            <v>Matrículado</v>
          </cell>
          <cell r="L473" t="str">
            <v>Cali</v>
          </cell>
          <cell r="M473">
            <v>11</v>
          </cell>
          <cell r="N473">
            <v>2</v>
          </cell>
        </row>
        <row r="474">
          <cell r="A474">
            <v>1144199541</v>
          </cell>
          <cell r="B474" t="str">
            <v>Cédula</v>
          </cell>
          <cell r="C474" t="str">
            <v>Jania</v>
          </cell>
          <cell r="D474" t="str">
            <v>Saavedra</v>
          </cell>
          <cell r="E474" t="str">
            <v>saavedramarce@hotmail.com</v>
          </cell>
          <cell r="F474">
            <v>3126724519</v>
          </cell>
          <cell r="G474">
            <v>26</v>
          </cell>
          <cell r="H474" t="str">
            <v>Mujer</v>
          </cell>
          <cell r="I474" t="str">
            <v>Florida</v>
          </cell>
          <cell r="J474" t="str">
            <v>Calle 11 No. 1-86</v>
          </cell>
          <cell r="K474" t="str">
            <v>Matrículado</v>
          </cell>
          <cell r="L474" t="str">
            <v>Suroriente</v>
          </cell>
          <cell r="M474">
            <v>11</v>
          </cell>
          <cell r="N474">
            <v>3</v>
          </cell>
        </row>
        <row r="475">
          <cell r="A475">
            <v>14890514</v>
          </cell>
          <cell r="B475" t="str">
            <v>Cédula</v>
          </cell>
          <cell r="C475" t="str">
            <v>James David</v>
          </cell>
          <cell r="D475" t="str">
            <v>Peña Tejada</v>
          </cell>
          <cell r="E475" t="str">
            <v>parquelarevolucion@outlook.com</v>
          </cell>
          <cell r="F475" t="str">
            <v>3163262260</v>
          </cell>
          <cell r="G475">
            <v>55</v>
          </cell>
          <cell r="H475" t="str">
            <v>Hombre</v>
          </cell>
          <cell r="I475" t="str">
            <v>Buga</v>
          </cell>
          <cell r="J475" t="str">
            <v>Calle 12 No. 2 -248</v>
          </cell>
          <cell r="K475" t="str">
            <v>Matrículado</v>
          </cell>
          <cell r="L475" t="str">
            <v>Centro SUR</v>
          </cell>
          <cell r="M475">
            <v>11</v>
          </cell>
          <cell r="N475">
            <v>1</v>
          </cell>
        </row>
        <row r="476">
          <cell r="A476">
            <v>16503452</v>
          </cell>
          <cell r="B476" t="str">
            <v>Cédula</v>
          </cell>
          <cell r="C476" t="str">
            <v>Jairo</v>
          </cell>
          <cell r="D476" t="str">
            <v>Portocarrero</v>
          </cell>
          <cell r="E476" t="str">
            <v>portocostenito@gmail.com</v>
          </cell>
          <cell r="F476" t="str">
            <v>3114477937</v>
          </cell>
          <cell r="G476">
            <v>50</v>
          </cell>
          <cell r="H476" t="str">
            <v>Hombre</v>
          </cell>
          <cell r="I476" t="str">
            <v>Cali</v>
          </cell>
          <cell r="J476" t="str">
            <v>cra 25 J1#116-128</v>
          </cell>
          <cell r="K476" t="str">
            <v>Matrículado</v>
          </cell>
          <cell r="L476" t="str">
            <v>Cali</v>
          </cell>
          <cell r="M476">
            <v>11</v>
          </cell>
          <cell r="N476">
            <v>3</v>
          </cell>
        </row>
        <row r="477">
          <cell r="A477">
            <v>14836434</v>
          </cell>
          <cell r="B477" t="str">
            <v>Cédula</v>
          </cell>
          <cell r="C477" t="str">
            <v>Jaime</v>
          </cell>
          <cell r="D477" t="str">
            <v>Vergara</v>
          </cell>
          <cell r="E477" t="str">
            <v>vergaraje507@gmail.com</v>
          </cell>
          <cell r="F477" t="str">
            <v>3003917417</v>
          </cell>
          <cell r="G477">
            <v>43</v>
          </cell>
          <cell r="H477" t="str">
            <v>Hombre</v>
          </cell>
          <cell r="I477" t="str">
            <v>Cali</v>
          </cell>
          <cell r="J477" t="str">
            <v>Cra 23 #T29-40</v>
          </cell>
          <cell r="K477" t="str">
            <v>Matrículado</v>
          </cell>
          <cell r="L477" t="str">
            <v>Cali</v>
          </cell>
          <cell r="M477">
            <v>11</v>
          </cell>
          <cell r="N477">
            <v>3</v>
          </cell>
        </row>
        <row r="478">
          <cell r="A478">
            <v>16939690</v>
          </cell>
          <cell r="B478" t="str">
            <v>Cédula</v>
          </cell>
          <cell r="C478" t="str">
            <v>Jaime</v>
          </cell>
          <cell r="D478" t="str">
            <v>Quintero</v>
          </cell>
          <cell r="E478" t="str">
            <v>jaimequintero1678@gmail.com</v>
          </cell>
          <cell r="F478">
            <v>3147187315</v>
          </cell>
          <cell r="G478">
            <v>44</v>
          </cell>
          <cell r="H478" t="str">
            <v>Hombre</v>
          </cell>
          <cell r="I478" t="str">
            <v>Cali</v>
          </cell>
          <cell r="J478" t="str">
            <v>Calle 8 #12-37</v>
          </cell>
          <cell r="K478" t="str">
            <v>Matrículado</v>
          </cell>
          <cell r="L478" t="str">
            <v>Cali</v>
          </cell>
          <cell r="M478">
            <v>9</v>
          </cell>
          <cell r="N478">
            <v>1</v>
          </cell>
        </row>
        <row r="479">
          <cell r="A479">
            <v>94287182</v>
          </cell>
          <cell r="B479" t="str">
            <v>Cédula</v>
          </cell>
          <cell r="C479" t="str">
            <v>Jaime</v>
          </cell>
          <cell r="D479" t="str">
            <v>Giraldo</v>
          </cell>
          <cell r="E479" t="str">
            <v>jorge.digital2022@gmail.com</v>
          </cell>
          <cell r="F479" t="str">
            <v>573234841469</v>
          </cell>
          <cell r="G479">
            <v>42</v>
          </cell>
          <cell r="H479" t="str">
            <v>Hombre</v>
          </cell>
          <cell r="I479" t="str">
            <v>Sevilla</v>
          </cell>
          <cell r="J479" t="str">
            <v>calle 46#40-51</v>
          </cell>
          <cell r="K479" t="str">
            <v>Matrículado</v>
          </cell>
          <cell r="L479" t="str">
            <v>Centro norte</v>
          </cell>
          <cell r="M479">
            <v>11</v>
          </cell>
          <cell r="N479">
            <v>1</v>
          </cell>
        </row>
        <row r="480">
          <cell r="A480">
            <v>1144144846</v>
          </cell>
          <cell r="B480" t="str">
            <v>Cédula</v>
          </cell>
          <cell r="C480" t="str">
            <v>Jaider</v>
          </cell>
          <cell r="D480" t="str">
            <v>Serna Home</v>
          </cell>
          <cell r="E480" t="str">
            <v>srnajojo9190@gmail.com</v>
          </cell>
          <cell r="F480" t="str">
            <v>3001961629</v>
          </cell>
          <cell r="G480">
            <v>32</v>
          </cell>
          <cell r="H480" t="str">
            <v>Hombre</v>
          </cell>
          <cell r="I480" t="str">
            <v>Cali</v>
          </cell>
          <cell r="J480" t="str">
            <v>Carrera 1b2 # 63-42</v>
          </cell>
          <cell r="K480" t="str">
            <v>Matrículado</v>
          </cell>
          <cell r="L480" t="str">
            <v>Cali</v>
          </cell>
          <cell r="M480">
            <v>11</v>
          </cell>
          <cell r="N480">
            <v>2</v>
          </cell>
        </row>
        <row r="481">
          <cell r="A481">
            <v>76142146</v>
          </cell>
          <cell r="B481" t="str">
            <v>Cédula</v>
          </cell>
          <cell r="C481" t="str">
            <v>Ivan</v>
          </cell>
          <cell r="D481" t="str">
            <v>Muñoz</v>
          </cell>
          <cell r="E481" t="str">
            <v>ivandar321@gmail.com</v>
          </cell>
          <cell r="F481">
            <v>3247006645</v>
          </cell>
          <cell r="G481">
            <v>37</v>
          </cell>
          <cell r="H481" t="str">
            <v>Hombre</v>
          </cell>
          <cell r="I481" t="str">
            <v>Jamundí</v>
          </cell>
          <cell r="J481" t="str">
            <v>Carrera 23 10-48</v>
          </cell>
          <cell r="K481" t="str">
            <v>Matrículado</v>
          </cell>
          <cell r="L481" t="str">
            <v>Suroccidente</v>
          </cell>
          <cell r="M481">
            <v>11</v>
          </cell>
          <cell r="N481">
            <v>3</v>
          </cell>
        </row>
        <row r="482">
          <cell r="A482">
            <v>1006106961</v>
          </cell>
          <cell r="B482" t="str">
            <v>Cédula</v>
          </cell>
          <cell r="C482" t="str">
            <v>Isabella</v>
          </cell>
          <cell r="D482" t="str">
            <v>Manrique</v>
          </cell>
          <cell r="E482" t="str">
            <v>isabelamanrique5@gmail.com</v>
          </cell>
          <cell r="F482" t="str">
            <v>3242476650</v>
          </cell>
          <cell r="G482">
            <v>19</v>
          </cell>
          <cell r="H482" t="str">
            <v>Mujer</v>
          </cell>
          <cell r="I482" t="str">
            <v>Cali</v>
          </cell>
          <cell r="J482" t="str">
            <v>carrera98A #42-85</v>
          </cell>
          <cell r="K482" t="str">
            <v>Matrículado</v>
          </cell>
          <cell r="L482" t="str">
            <v>Cali</v>
          </cell>
          <cell r="M482">
            <v>11</v>
          </cell>
          <cell r="N482">
            <v>3</v>
          </cell>
        </row>
        <row r="483">
          <cell r="A483">
            <v>1130664369</v>
          </cell>
          <cell r="B483" t="str">
            <v>Cédula</v>
          </cell>
          <cell r="C483" t="str">
            <v>Isabel</v>
          </cell>
          <cell r="D483" t="str">
            <v>Tejada</v>
          </cell>
          <cell r="E483" t="str">
            <v>hecate17@hotmail.com</v>
          </cell>
          <cell r="F483" t="str">
            <v>3104543603</v>
          </cell>
          <cell r="G483">
            <v>37</v>
          </cell>
          <cell r="H483" t="str">
            <v>Mujer</v>
          </cell>
          <cell r="I483" t="str">
            <v>Cali</v>
          </cell>
          <cell r="J483" t="str">
            <v>Cl.52# 1D-10</v>
          </cell>
          <cell r="K483" t="str">
            <v>Matrículado</v>
          </cell>
          <cell r="L483" t="str">
            <v>Cali</v>
          </cell>
          <cell r="M483">
            <v>11</v>
          </cell>
          <cell r="N483">
            <v>2</v>
          </cell>
        </row>
        <row r="484">
          <cell r="A484">
            <v>66660086</v>
          </cell>
          <cell r="B484" t="str">
            <v>Cédula</v>
          </cell>
          <cell r="C484" t="str">
            <v>Iris</v>
          </cell>
          <cell r="D484" t="str">
            <v>Varela</v>
          </cell>
          <cell r="E484" t="str">
            <v>irisselva14@gmail.com</v>
          </cell>
          <cell r="F484" t="str">
            <v>3017009337</v>
          </cell>
          <cell r="G484">
            <v>41</v>
          </cell>
          <cell r="H484" t="str">
            <v>Mujer</v>
          </cell>
          <cell r="I484" t="str">
            <v>Cali</v>
          </cell>
          <cell r="J484" t="str">
            <v>Calle 120D #20-39</v>
          </cell>
          <cell r="K484" t="str">
            <v>Matrículado</v>
          </cell>
          <cell r="L484" t="str">
            <v>Cali</v>
          </cell>
          <cell r="M484">
            <v>11</v>
          </cell>
          <cell r="N484">
            <v>2</v>
          </cell>
        </row>
        <row r="485">
          <cell r="A485">
            <v>1114148006</v>
          </cell>
          <cell r="B485" t="str">
            <v>Cédula</v>
          </cell>
          <cell r="C485" t="str">
            <v>Ingrid</v>
          </cell>
          <cell r="D485" t="str">
            <v>Pinde</v>
          </cell>
          <cell r="E485" t="str">
            <v>ingrid.pinde2003@gmail.com</v>
          </cell>
          <cell r="F485" t="str">
            <v>3112913942</v>
          </cell>
          <cell r="G485">
            <v>19</v>
          </cell>
          <cell r="H485" t="str">
            <v>Mujer</v>
          </cell>
          <cell r="I485" t="str">
            <v>Cartago</v>
          </cell>
          <cell r="K485" t="str">
            <v>Matrículado</v>
          </cell>
          <cell r="L485" t="str">
            <v>Norte</v>
          </cell>
          <cell r="M485">
            <v>11</v>
          </cell>
          <cell r="N485">
            <v>2</v>
          </cell>
        </row>
        <row r="486">
          <cell r="A486">
            <v>1006323147</v>
          </cell>
          <cell r="B486" t="str">
            <v>Cédula</v>
          </cell>
          <cell r="C486" t="str">
            <v>Ingrid</v>
          </cell>
          <cell r="D486" t="str">
            <v>Molano</v>
          </cell>
          <cell r="E486" t="str">
            <v>molanoingrid33@gmail.com</v>
          </cell>
          <cell r="F486" t="str">
            <v>3183668387</v>
          </cell>
          <cell r="G486">
            <v>21</v>
          </cell>
          <cell r="H486" t="str">
            <v>Mujer</v>
          </cell>
          <cell r="I486" t="str">
            <v>La Victoria</v>
          </cell>
          <cell r="J486" t="str">
            <v>Carrera 6 # 17-50</v>
          </cell>
          <cell r="K486" t="str">
            <v>Matrículado</v>
          </cell>
          <cell r="L486" t="str">
            <v>BRUT</v>
          </cell>
          <cell r="M486">
            <v>11</v>
          </cell>
          <cell r="N486">
            <v>1</v>
          </cell>
        </row>
        <row r="487">
          <cell r="A487">
            <v>1107093054</v>
          </cell>
          <cell r="B487" t="str">
            <v>Cédula</v>
          </cell>
          <cell r="C487" t="str">
            <v>Ingrid</v>
          </cell>
          <cell r="D487" t="str">
            <v>Campo Mejia</v>
          </cell>
          <cell r="E487" t="str">
            <v>tatis.tc42@gmail.com</v>
          </cell>
          <cell r="F487" t="str">
            <v>3157341414</v>
          </cell>
          <cell r="G487">
            <v>27</v>
          </cell>
          <cell r="H487" t="str">
            <v>Mujer</v>
          </cell>
          <cell r="I487" t="str">
            <v>Cali</v>
          </cell>
          <cell r="J487" t="str">
            <v>Cra 26i6 #121-19</v>
          </cell>
          <cell r="K487" t="str">
            <v>Matrículado</v>
          </cell>
          <cell r="L487" t="str">
            <v>Cali</v>
          </cell>
          <cell r="M487">
            <v>11</v>
          </cell>
          <cell r="N487">
            <v>1</v>
          </cell>
        </row>
        <row r="488">
          <cell r="A488">
            <v>1112881239</v>
          </cell>
          <cell r="B488" t="str">
            <v>Cédula</v>
          </cell>
          <cell r="C488" t="str">
            <v>Ingrid</v>
          </cell>
          <cell r="D488" t="str">
            <v>Serna</v>
          </cell>
          <cell r="E488" t="str">
            <v>k.serna17@hotmail.com</v>
          </cell>
          <cell r="F488" t="str">
            <v>3183129898</v>
          </cell>
          <cell r="G488">
            <v>31</v>
          </cell>
          <cell r="H488" t="str">
            <v>Mujer</v>
          </cell>
          <cell r="I488" t="str">
            <v>Cali</v>
          </cell>
          <cell r="J488" t="str">
            <v>Carrera 26m1#121-83</v>
          </cell>
          <cell r="K488" t="str">
            <v>Matrículado</v>
          </cell>
          <cell r="L488" t="str">
            <v>Cali</v>
          </cell>
          <cell r="M488">
            <v>11</v>
          </cell>
          <cell r="N488">
            <v>2</v>
          </cell>
        </row>
        <row r="489">
          <cell r="A489">
            <v>98343189</v>
          </cell>
          <cell r="B489" t="str">
            <v>Cédula</v>
          </cell>
          <cell r="C489" t="str">
            <v>Ignacio</v>
          </cell>
          <cell r="D489" t="str">
            <v>Narvaez</v>
          </cell>
          <cell r="E489" t="str">
            <v>nacholee668@gmail.com</v>
          </cell>
          <cell r="F489" t="str">
            <v>3026811128</v>
          </cell>
          <cell r="G489">
            <v>59</v>
          </cell>
          <cell r="H489" t="str">
            <v>Hombre</v>
          </cell>
          <cell r="I489" t="str">
            <v>Palmira - Rozo</v>
          </cell>
          <cell r="J489" t="str">
            <v>Carrea 77 102 La campana</v>
          </cell>
          <cell r="K489" t="str">
            <v>Matrículado</v>
          </cell>
          <cell r="L489" t="str">
            <v>Sur Oriente</v>
          </cell>
          <cell r="M489">
            <v>11</v>
          </cell>
          <cell r="N489">
            <v>4</v>
          </cell>
        </row>
        <row r="490">
          <cell r="A490">
            <v>1111740425</v>
          </cell>
          <cell r="B490" t="str">
            <v>Cédula</v>
          </cell>
          <cell r="C490" t="str">
            <v>Idaly</v>
          </cell>
          <cell r="D490" t="str">
            <v>Caicedo</v>
          </cell>
          <cell r="E490" t="str">
            <v>idaly1203@gmail.com</v>
          </cell>
          <cell r="F490" t="str">
            <v>312287-8296</v>
          </cell>
          <cell r="G490">
            <v>38</v>
          </cell>
          <cell r="H490" t="str">
            <v>Mujer</v>
          </cell>
          <cell r="I490" t="str">
            <v>Palmira</v>
          </cell>
          <cell r="J490" t="str">
            <v>Calle 12A kr 25</v>
          </cell>
          <cell r="K490" t="str">
            <v>Matrículado</v>
          </cell>
          <cell r="L490" t="str">
            <v>Sur Oriente</v>
          </cell>
          <cell r="M490">
            <v>11</v>
          </cell>
          <cell r="N490">
            <v>1</v>
          </cell>
        </row>
        <row r="491">
          <cell r="A491">
            <v>14620773</v>
          </cell>
          <cell r="B491" t="str">
            <v>Cédula</v>
          </cell>
          <cell r="C491" t="str">
            <v>Hugo</v>
          </cell>
          <cell r="D491" t="str">
            <v>Villarraga</v>
          </cell>
          <cell r="E491" t="str">
            <v>hugo.villarraga.c@gmail.com</v>
          </cell>
          <cell r="F491" t="str">
            <v>+573006437905</v>
          </cell>
          <cell r="G491">
            <v>40</v>
          </cell>
          <cell r="H491" t="str">
            <v>Hombre</v>
          </cell>
          <cell r="I491" t="str">
            <v>Cali</v>
          </cell>
          <cell r="J491" t="str">
            <v>Av 2b No 73cn 14</v>
          </cell>
          <cell r="K491" t="str">
            <v>Matrículado</v>
          </cell>
          <cell r="L491" t="str">
            <v>Cali</v>
          </cell>
          <cell r="M491">
            <v>11</v>
          </cell>
          <cell r="N491">
            <v>1</v>
          </cell>
        </row>
        <row r="492">
          <cell r="A492">
            <v>66841583</v>
          </cell>
          <cell r="B492" t="str">
            <v>Cédula</v>
          </cell>
          <cell r="C492" t="str">
            <v>Hilda</v>
          </cell>
          <cell r="D492" t="str">
            <v>Chaguendo</v>
          </cell>
          <cell r="E492" t="str">
            <v>hildajaneth72@hotmail.com</v>
          </cell>
          <cell r="F492" t="str">
            <v>3187055364</v>
          </cell>
          <cell r="G492">
            <v>51</v>
          </cell>
          <cell r="H492" t="str">
            <v>Mujer</v>
          </cell>
          <cell r="I492" t="str">
            <v>Cali</v>
          </cell>
          <cell r="J492" t="str">
            <v>Carrera 94 1 No.1B 39 Oeste</v>
          </cell>
          <cell r="K492" t="str">
            <v>Matrículado</v>
          </cell>
          <cell r="L492" t="str">
            <v>Cali</v>
          </cell>
          <cell r="M492">
            <v>11</v>
          </cell>
          <cell r="N492">
            <v>1</v>
          </cell>
        </row>
        <row r="493">
          <cell r="A493">
            <v>43036278</v>
          </cell>
          <cell r="B493" t="str">
            <v>Cédula</v>
          </cell>
          <cell r="C493" t="str">
            <v>Hersilia</v>
          </cell>
          <cell r="D493" t="str">
            <v>Hernández</v>
          </cell>
          <cell r="E493" t="str">
            <v>hersiliah24@hotmail.com</v>
          </cell>
          <cell r="F493">
            <v>3155772969</v>
          </cell>
          <cell r="G493">
            <v>61</v>
          </cell>
          <cell r="H493" t="str">
            <v>Mujer</v>
          </cell>
          <cell r="I493" t="str">
            <v>Calima Darién</v>
          </cell>
          <cell r="J493" t="str">
            <v>Calle 13 11A-21 Portales de San José</v>
          </cell>
          <cell r="K493" t="str">
            <v>Matrículado</v>
          </cell>
          <cell r="L493" t="str">
            <v>Pacifico Este</v>
          </cell>
          <cell r="M493">
            <v>11</v>
          </cell>
          <cell r="N493">
            <v>1</v>
          </cell>
        </row>
        <row r="494">
          <cell r="A494">
            <v>1126566595</v>
          </cell>
          <cell r="B494" t="str">
            <v>Cédula</v>
          </cell>
          <cell r="C494" t="str">
            <v>Hernan</v>
          </cell>
          <cell r="D494" t="str">
            <v>Mavisoy</v>
          </cell>
          <cell r="E494" t="str">
            <v>mavisoyhernan@hotmail.com</v>
          </cell>
          <cell r="F494" t="str">
            <v>+573115878296</v>
          </cell>
          <cell r="G494">
            <v>28</v>
          </cell>
          <cell r="H494" t="str">
            <v>Hombre</v>
          </cell>
          <cell r="I494" t="str">
            <v>Candelaria</v>
          </cell>
          <cell r="J494" t="str">
            <v>Santana calle sexta 1,48</v>
          </cell>
          <cell r="K494" t="str">
            <v>Matrículado</v>
          </cell>
          <cell r="L494" t="str">
            <v>Sur Oriente</v>
          </cell>
          <cell r="M494">
            <v>11</v>
          </cell>
          <cell r="N494">
            <v>1</v>
          </cell>
        </row>
        <row r="495">
          <cell r="A495">
            <v>16836385</v>
          </cell>
          <cell r="B495" t="str">
            <v>Cédula</v>
          </cell>
          <cell r="C495" t="str">
            <v>Henry Alexander</v>
          </cell>
          <cell r="D495" t="str">
            <v>Quintero Vargas</v>
          </cell>
          <cell r="E495" t="str">
            <v>fundamadretierra@yahoo.es</v>
          </cell>
          <cell r="F495" t="str">
            <v>3017907455</v>
          </cell>
          <cell r="G495">
            <v>46</v>
          </cell>
          <cell r="H495" t="str">
            <v>Hombre</v>
          </cell>
          <cell r="I495" t="str">
            <v>Ginebra</v>
          </cell>
          <cell r="K495" t="str">
            <v>Matrículado</v>
          </cell>
          <cell r="L495" t="str">
            <v>Centro SUR</v>
          </cell>
          <cell r="M495">
            <v>11</v>
          </cell>
          <cell r="N495">
            <v>1</v>
          </cell>
        </row>
        <row r="496">
          <cell r="A496">
            <v>1112933105</v>
          </cell>
          <cell r="B496" t="str">
            <v>Cédula</v>
          </cell>
          <cell r="C496" t="str">
            <v>Henry</v>
          </cell>
          <cell r="D496" t="str">
            <v>Beltrán</v>
          </cell>
          <cell r="E496" t="str">
            <v>henry269307@gmail.com</v>
          </cell>
          <cell r="F496" t="str">
            <v>3041234305</v>
          </cell>
          <cell r="G496">
            <v>30</v>
          </cell>
          <cell r="H496" t="str">
            <v>Hombre</v>
          </cell>
          <cell r="I496" t="str">
            <v>Roldanillo</v>
          </cell>
          <cell r="J496" t="str">
            <v>Verada Montanuela</v>
          </cell>
          <cell r="K496" t="str">
            <v>Matrículado</v>
          </cell>
          <cell r="L496" t="str">
            <v>BRUT</v>
          </cell>
          <cell r="M496">
            <v>11</v>
          </cell>
          <cell r="N496">
            <v>2</v>
          </cell>
        </row>
        <row r="497">
          <cell r="A497">
            <v>6100467</v>
          </cell>
          <cell r="B497" t="str">
            <v>Cédula</v>
          </cell>
          <cell r="C497" t="str">
            <v>Hector</v>
          </cell>
          <cell r="D497" t="str">
            <v>Salcedo Viafara</v>
          </cell>
          <cell r="E497" t="str">
            <v>salcedoviafara@outlook.com</v>
          </cell>
          <cell r="F497" t="str">
            <v>3122301986</v>
          </cell>
          <cell r="G497">
            <v>43</v>
          </cell>
          <cell r="H497" t="str">
            <v>Hombre</v>
          </cell>
          <cell r="I497" t="str">
            <v>Cali</v>
          </cell>
          <cell r="J497" t="str">
            <v>carrera 28 g 72 o 67 piso 2 poblado 1</v>
          </cell>
          <cell r="K497" t="str">
            <v>Matrículado</v>
          </cell>
          <cell r="L497" t="str">
            <v>Cali</v>
          </cell>
          <cell r="M497">
            <v>11</v>
          </cell>
          <cell r="N497">
            <v>3</v>
          </cell>
        </row>
        <row r="498">
          <cell r="A498">
            <v>1007700423</v>
          </cell>
          <cell r="B498" t="str">
            <v>Cédula</v>
          </cell>
          <cell r="C498" t="str">
            <v>Harrison</v>
          </cell>
          <cell r="D498" t="str">
            <v>Tello</v>
          </cell>
          <cell r="E498" t="str">
            <v>harrisontello1998@gmail.com</v>
          </cell>
          <cell r="F498" t="str">
            <v>3234874791</v>
          </cell>
          <cell r="G498">
            <v>25</v>
          </cell>
          <cell r="H498" t="str">
            <v>Hombre</v>
          </cell>
          <cell r="I498" t="str">
            <v>Palmira</v>
          </cell>
          <cell r="J498" t="str">
            <v>Calle 27B # 11-90</v>
          </cell>
          <cell r="K498" t="str">
            <v>Matrículado</v>
          </cell>
          <cell r="L498" t="str">
            <v>Sur Oriente</v>
          </cell>
          <cell r="M498">
            <v>11</v>
          </cell>
          <cell r="N498">
            <v>1</v>
          </cell>
        </row>
        <row r="499">
          <cell r="A499">
            <v>1114729539</v>
          </cell>
          <cell r="B499" t="str">
            <v>Cédula</v>
          </cell>
          <cell r="C499" t="str">
            <v>Gustavo</v>
          </cell>
          <cell r="D499" t="str">
            <v>Zambrano</v>
          </cell>
          <cell r="E499" t="str">
            <v>dj_escorpion089@hotmail.com</v>
          </cell>
          <cell r="F499">
            <v>3116216473</v>
          </cell>
          <cell r="G499">
            <v>33</v>
          </cell>
          <cell r="H499" t="str">
            <v>Hombre</v>
          </cell>
          <cell r="I499" t="str">
            <v>Dagua</v>
          </cell>
          <cell r="J499" t="str">
            <v>carrera 8#8-14</v>
          </cell>
          <cell r="K499" t="str">
            <v>Matrículado</v>
          </cell>
          <cell r="L499" t="str">
            <v>Pacifico Este</v>
          </cell>
          <cell r="M499">
            <v>11</v>
          </cell>
          <cell r="N499">
            <v>3</v>
          </cell>
        </row>
        <row r="500">
          <cell r="A500">
            <v>1111829999</v>
          </cell>
          <cell r="B500" t="str">
            <v>Cédula</v>
          </cell>
          <cell r="C500" t="str">
            <v>Gustavo</v>
          </cell>
          <cell r="D500" t="str">
            <v>Estupiñan</v>
          </cell>
          <cell r="E500" t="str">
            <v>lagu3272@gmail.com</v>
          </cell>
          <cell r="F500" t="str">
            <v>3166171877</v>
          </cell>
          <cell r="G500">
            <v>23</v>
          </cell>
          <cell r="H500" t="str">
            <v>Hombre</v>
          </cell>
          <cell r="I500" t="str">
            <v>Buenaventura</v>
          </cell>
          <cell r="J500" t="str">
            <v>Cra 57 Calle 7 # 7 -98</v>
          </cell>
          <cell r="K500" t="str">
            <v>Matrículado</v>
          </cell>
          <cell r="L500" t="str">
            <v>Pacifico Oeste</v>
          </cell>
          <cell r="M500">
            <v>11</v>
          </cell>
          <cell r="N500">
            <v>2</v>
          </cell>
        </row>
        <row r="501">
          <cell r="A501">
            <v>93451569</v>
          </cell>
          <cell r="B501" t="str">
            <v>Cédula</v>
          </cell>
          <cell r="C501" t="str">
            <v>Gustavo</v>
          </cell>
          <cell r="D501" t="str">
            <v>Garcia</v>
          </cell>
          <cell r="E501" t="str">
            <v>productoseldelfin@gmail.com</v>
          </cell>
          <cell r="F501" t="str">
            <v>3122153622</v>
          </cell>
          <cell r="G501">
            <v>47</v>
          </cell>
          <cell r="H501" t="str">
            <v>Hombre</v>
          </cell>
          <cell r="I501" t="str">
            <v>Cali</v>
          </cell>
          <cell r="J501" t="str">
            <v>cra 36b No. 14 43</v>
          </cell>
          <cell r="K501" t="str">
            <v>Matrículado</v>
          </cell>
          <cell r="L501" t="str">
            <v>Cali</v>
          </cell>
          <cell r="M501">
            <v>11</v>
          </cell>
          <cell r="N501">
            <v>2</v>
          </cell>
        </row>
        <row r="502">
          <cell r="A502">
            <v>1005873424</v>
          </cell>
          <cell r="B502" t="str">
            <v>Cédula</v>
          </cell>
          <cell r="C502" t="str">
            <v>Gustavo</v>
          </cell>
          <cell r="D502" t="str">
            <v>Rivas</v>
          </cell>
          <cell r="E502" t="str">
            <v>lucinalopes1956@gmail.com</v>
          </cell>
          <cell r="F502" t="str">
            <v>573206269294</v>
          </cell>
          <cell r="G502">
            <v>27</v>
          </cell>
          <cell r="H502" t="str">
            <v>Hombre</v>
          </cell>
          <cell r="I502" t="str">
            <v>Cali</v>
          </cell>
          <cell r="J502" t="str">
            <v>Calle 122a # 28 d7 54</v>
          </cell>
          <cell r="K502" t="str">
            <v>Matrículado</v>
          </cell>
          <cell r="L502" t="str">
            <v>Cali</v>
          </cell>
          <cell r="M502">
            <v>11</v>
          </cell>
          <cell r="N502">
            <v>3</v>
          </cell>
        </row>
        <row r="503">
          <cell r="A503">
            <v>1130604836</v>
          </cell>
          <cell r="B503" t="str">
            <v>Cédula</v>
          </cell>
          <cell r="C503" t="str">
            <v>Guiselle</v>
          </cell>
          <cell r="D503" t="str">
            <v>Ortiz</v>
          </cell>
          <cell r="E503" t="str">
            <v>gisel386@hotmail.com</v>
          </cell>
          <cell r="F503" t="str">
            <v>3177890638</v>
          </cell>
          <cell r="G503">
            <v>37</v>
          </cell>
          <cell r="H503" t="str">
            <v>Mujer</v>
          </cell>
          <cell r="I503" t="str">
            <v>Cali</v>
          </cell>
          <cell r="J503" t="str">
            <v>cra 25 # 18c-80</v>
          </cell>
          <cell r="K503" t="str">
            <v>Matrículado</v>
          </cell>
          <cell r="L503" t="str">
            <v>Cali</v>
          </cell>
          <cell r="M503">
            <v>11</v>
          </cell>
          <cell r="N503">
            <v>4</v>
          </cell>
        </row>
        <row r="504">
          <cell r="A504">
            <v>6421281</v>
          </cell>
          <cell r="B504" t="str">
            <v>Cédula</v>
          </cell>
          <cell r="C504" t="str">
            <v>Guillermo</v>
          </cell>
          <cell r="D504" t="str">
            <v>Marín</v>
          </cell>
          <cell r="E504" t="str">
            <v>uratelco@hotmail.com</v>
          </cell>
          <cell r="F504">
            <v>3234810088</v>
          </cell>
          <cell r="G504">
            <v>65</v>
          </cell>
          <cell r="H504" t="str">
            <v>Hombre</v>
          </cell>
          <cell r="I504" t="str">
            <v>Calima Darién</v>
          </cell>
          <cell r="J504" t="str">
            <v>Cra 2 #22-45 barrio San Antonio</v>
          </cell>
          <cell r="K504" t="str">
            <v>Matrículado</v>
          </cell>
          <cell r="L504" t="str">
            <v>Pacifico Este</v>
          </cell>
          <cell r="M504">
            <v>11</v>
          </cell>
          <cell r="N504">
            <v>1</v>
          </cell>
        </row>
        <row r="505">
          <cell r="A505">
            <v>38666792</v>
          </cell>
          <cell r="B505" t="str">
            <v>Cédula</v>
          </cell>
          <cell r="C505" t="str">
            <v>Greyse</v>
          </cell>
          <cell r="D505" t="str">
            <v>Sanchez</v>
          </cell>
          <cell r="E505" t="str">
            <v>greyselorena@gmail.com</v>
          </cell>
          <cell r="F505" t="str">
            <v>3226414415</v>
          </cell>
          <cell r="G505">
            <v>40</v>
          </cell>
          <cell r="H505" t="str">
            <v>Mujer</v>
          </cell>
          <cell r="I505" t="str">
            <v>Cali</v>
          </cell>
          <cell r="J505" t="str">
            <v>Avenida 46 Oeste 9b 25</v>
          </cell>
          <cell r="K505" t="str">
            <v>Matrículado</v>
          </cell>
          <cell r="L505" t="str">
            <v>Cali</v>
          </cell>
          <cell r="M505">
            <v>11</v>
          </cell>
          <cell r="N505">
            <v>3</v>
          </cell>
        </row>
        <row r="506">
          <cell r="A506">
            <v>14443321</v>
          </cell>
          <cell r="B506" t="str">
            <v>Cédula</v>
          </cell>
          <cell r="C506" t="str">
            <v>Gregorio</v>
          </cell>
          <cell r="D506" t="str">
            <v>Agredo Torres</v>
          </cell>
          <cell r="E506" t="str">
            <v>gregorioagredo54@gmail.com</v>
          </cell>
          <cell r="F506" t="str">
            <v>+57 3127621353</v>
          </cell>
          <cell r="G506">
            <v>69</v>
          </cell>
          <cell r="H506" t="str">
            <v>Hombre</v>
          </cell>
          <cell r="I506" t="str">
            <v>Cali</v>
          </cell>
          <cell r="J506" t="str">
            <v>Av 10B 12 N - 47</v>
          </cell>
          <cell r="K506" t="str">
            <v>Matrículado</v>
          </cell>
          <cell r="L506" t="str">
            <v>Cali</v>
          </cell>
          <cell r="M506">
            <v>11</v>
          </cell>
          <cell r="N506">
            <v>2</v>
          </cell>
        </row>
        <row r="507">
          <cell r="A507">
            <v>1130655364</v>
          </cell>
          <cell r="B507" t="str">
            <v>Cédula</v>
          </cell>
          <cell r="C507" t="str">
            <v>Gloria Estella</v>
          </cell>
          <cell r="D507" t="str">
            <v>Becerra</v>
          </cell>
          <cell r="E507" t="str">
            <v>gloriabecerra0710@gmail.com</v>
          </cell>
          <cell r="F507" t="str">
            <v>3207552698</v>
          </cell>
          <cell r="G507">
            <v>35</v>
          </cell>
          <cell r="H507" t="str">
            <v>Mujer</v>
          </cell>
          <cell r="I507" t="str">
            <v>Cali</v>
          </cell>
          <cell r="J507" t="str">
            <v>Carrera 24D #39-65 barrio Asturias</v>
          </cell>
          <cell r="K507" t="str">
            <v>Matrículado</v>
          </cell>
          <cell r="L507" t="str">
            <v>Cali</v>
          </cell>
          <cell r="M507">
            <v>11</v>
          </cell>
          <cell r="N507">
            <v>4</v>
          </cell>
        </row>
        <row r="508">
          <cell r="A508">
            <v>1143855855</v>
          </cell>
          <cell r="B508" t="str">
            <v>Cédula</v>
          </cell>
          <cell r="C508" t="str">
            <v>Gloria</v>
          </cell>
          <cell r="D508" t="str">
            <v>Rojas</v>
          </cell>
          <cell r="E508" t="str">
            <v>yeseniaelian1994@gmail.com</v>
          </cell>
          <cell r="F508" t="str">
            <v>3156513264</v>
          </cell>
          <cell r="G508">
            <v>29</v>
          </cell>
          <cell r="H508" t="str">
            <v>Mujer</v>
          </cell>
          <cell r="I508" t="str">
            <v>Cali</v>
          </cell>
          <cell r="J508" t="str">
            <v>Av5oeste#42_46</v>
          </cell>
          <cell r="K508" t="str">
            <v>Matrículado</v>
          </cell>
          <cell r="L508" t="str">
            <v>Cali</v>
          </cell>
          <cell r="M508">
            <v>11</v>
          </cell>
          <cell r="N508">
            <v>2</v>
          </cell>
        </row>
        <row r="509">
          <cell r="A509">
            <v>1107839232</v>
          </cell>
          <cell r="B509" t="str">
            <v>Cédula</v>
          </cell>
          <cell r="C509" t="str">
            <v>Gisel</v>
          </cell>
          <cell r="D509" t="str">
            <v>Enriquez</v>
          </cell>
          <cell r="E509" t="str">
            <v>giselaep1745@gmail.com</v>
          </cell>
          <cell r="F509" t="str">
            <v>3045968144</v>
          </cell>
          <cell r="G509">
            <v>18</v>
          </cell>
          <cell r="H509" t="str">
            <v>Mujer</v>
          </cell>
          <cell r="I509" t="str">
            <v>Cali</v>
          </cell>
          <cell r="J509" t="str">
            <v>Calle 82 No. 20-13</v>
          </cell>
          <cell r="K509" t="str">
            <v>Matrículado</v>
          </cell>
          <cell r="L509" t="str">
            <v>Cali</v>
          </cell>
          <cell r="M509">
            <v>11</v>
          </cell>
          <cell r="N509">
            <v>2</v>
          </cell>
        </row>
        <row r="510">
          <cell r="A510">
            <v>67045536</v>
          </cell>
          <cell r="B510" t="str">
            <v>Cédula</v>
          </cell>
          <cell r="C510" t="str">
            <v>Ginna Paola</v>
          </cell>
          <cell r="D510" t="str">
            <v>Valencia Velez</v>
          </cell>
          <cell r="E510" t="str">
            <v>ginnapaolavalencia27@gmail.com</v>
          </cell>
          <cell r="F510" t="str">
            <v>3118947445</v>
          </cell>
          <cell r="G510">
            <v>38</v>
          </cell>
          <cell r="H510" t="str">
            <v>Mujer</v>
          </cell>
          <cell r="I510" t="str">
            <v>Cali</v>
          </cell>
          <cell r="J510" t="str">
            <v>Carrera 28b3 72j25</v>
          </cell>
          <cell r="K510" t="str">
            <v>Matrículado</v>
          </cell>
          <cell r="L510" t="str">
            <v>Cali</v>
          </cell>
          <cell r="M510">
            <v>9</v>
          </cell>
          <cell r="N510">
            <v>1</v>
          </cell>
        </row>
        <row r="511">
          <cell r="A511">
            <v>16254802</v>
          </cell>
          <cell r="B511" t="str">
            <v>Cédula</v>
          </cell>
          <cell r="C511" t="str">
            <v>Gilberto</v>
          </cell>
          <cell r="D511" t="str">
            <v>Cordoba</v>
          </cell>
          <cell r="E511" t="str">
            <v>gilbertocordoballanoa@gmail.com</v>
          </cell>
          <cell r="F511" t="str">
            <v>3015476830</v>
          </cell>
          <cell r="G511">
            <v>67</v>
          </cell>
          <cell r="H511" t="str">
            <v>Hombre</v>
          </cell>
          <cell r="I511" t="str">
            <v>Palmira</v>
          </cell>
          <cell r="K511" t="str">
            <v>Matrículado</v>
          </cell>
          <cell r="L511" t="str">
            <v>Sur Oriente</v>
          </cell>
          <cell r="M511">
            <v>11</v>
          </cell>
          <cell r="N511">
            <v>2</v>
          </cell>
        </row>
        <row r="512">
          <cell r="A512">
            <v>1192922200</v>
          </cell>
          <cell r="B512" t="str">
            <v>Cédula</v>
          </cell>
          <cell r="C512" t="str">
            <v>Gerson</v>
          </cell>
          <cell r="D512" t="str">
            <v>Trochez</v>
          </cell>
          <cell r="E512" t="str">
            <v>ramossamu969@gmail.com</v>
          </cell>
          <cell r="F512" t="str">
            <v>3143083048</v>
          </cell>
          <cell r="G512">
            <v>21</v>
          </cell>
          <cell r="H512" t="str">
            <v>Hombre</v>
          </cell>
          <cell r="I512" t="str">
            <v>Florida</v>
          </cell>
          <cell r="J512" t="str">
            <v>Las guacas</v>
          </cell>
          <cell r="K512" t="str">
            <v>Matrículado</v>
          </cell>
          <cell r="L512" t="str">
            <v>Sur Oriente</v>
          </cell>
          <cell r="M512">
            <v>11</v>
          </cell>
          <cell r="N512">
            <v>5</v>
          </cell>
        </row>
        <row r="513">
          <cell r="A513">
            <v>1087803489</v>
          </cell>
          <cell r="B513" t="str">
            <v>Cédula</v>
          </cell>
          <cell r="C513" t="str">
            <v>Gerson</v>
          </cell>
          <cell r="D513" t="str">
            <v>Ordóñez</v>
          </cell>
          <cell r="E513" t="str">
            <v>jersonyheidy18@gmail.com</v>
          </cell>
          <cell r="F513" t="str">
            <v>3165475557</v>
          </cell>
          <cell r="G513">
            <v>20</v>
          </cell>
          <cell r="H513" t="str">
            <v>Hombre</v>
          </cell>
          <cell r="I513" t="str">
            <v>Cali</v>
          </cell>
          <cell r="J513" t="str">
            <v>Calle 56i#47-07</v>
          </cell>
          <cell r="K513" t="str">
            <v>Matrículado</v>
          </cell>
          <cell r="L513" t="str">
            <v>Cali</v>
          </cell>
          <cell r="M513">
            <v>11</v>
          </cell>
          <cell r="N513">
            <v>2</v>
          </cell>
        </row>
        <row r="514">
          <cell r="A514">
            <v>1107835122</v>
          </cell>
          <cell r="B514" t="str">
            <v>Cédula</v>
          </cell>
          <cell r="C514" t="str">
            <v>Geraldin</v>
          </cell>
          <cell r="D514" t="str">
            <v>Villanueva</v>
          </cell>
          <cell r="E514" t="str">
            <v>geraldinvillanueva23@gmail.com</v>
          </cell>
          <cell r="F514" t="str">
            <v>3188656134</v>
          </cell>
          <cell r="G514">
            <v>19</v>
          </cell>
          <cell r="H514" t="str">
            <v>Mujer</v>
          </cell>
          <cell r="I514" t="str">
            <v>Cali</v>
          </cell>
          <cell r="J514" t="str">
            <v>cr 42 b # 17 a 09</v>
          </cell>
          <cell r="K514" t="str">
            <v>Matrículado</v>
          </cell>
          <cell r="L514" t="str">
            <v>Cali</v>
          </cell>
          <cell r="M514">
            <v>11</v>
          </cell>
          <cell r="N514">
            <v>4</v>
          </cell>
        </row>
        <row r="515">
          <cell r="A515">
            <v>39612266</v>
          </cell>
          <cell r="B515" t="str">
            <v>Cédula</v>
          </cell>
          <cell r="C515" t="str">
            <v>Genny</v>
          </cell>
          <cell r="D515" t="str">
            <v>Fandiño Garcia</v>
          </cell>
          <cell r="E515" t="str">
            <v>jeanpablo0914@gmail.com</v>
          </cell>
          <cell r="F515" t="str">
            <v>3118774658</v>
          </cell>
          <cell r="G515">
            <v>63</v>
          </cell>
          <cell r="H515" t="str">
            <v>Mujer</v>
          </cell>
          <cell r="I515" t="str">
            <v>Cali</v>
          </cell>
          <cell r="J515" t="str">
            <v>Calle 94 No 25-29</v>
          </cell>
          <cell r="K515" t="str">
            <v>Matrículado</v>
          </cell>
          <cell r="L515" t="str">
            <v>Cali</v>
          </cell>
          <cell r="M515">
            <v>11</v>
          </cell>
          <cell r="N515">
            <v>2</v>
          </cell>
        </row>
        <row r="516">
          <cell r="A516">
            <v>1006433957</v>
          </cell>
          <cell r="B516" t="str">
            <v>Cédula</v>
          </cell>
          <cell r="C516" t="str">
            <v>Geidy</v>
          </cell>
          <cell r="D516" t="str">
            <v>Diaz</v>
          </cell>
          <cell r="E516" t="str">
            <v>geidynathaliadiazortiz@gmail.com</v>
          </cell>
          <cell r="F516" t="str">
            <v>+573165659612</v>
          </cell>
          <cell r="G516">
            <v>23</v>
          </cell>
          <cell r="H516" t="str">
            <v>Mujer</v>
          </cell>
          <cell r="I516" t="str">
            <v>Cali</v>
          </cell>
          <cell r="J516" t="str">
            <v>Cl 121 C 28 d4-63</v>
          </cell>
          <cell r="K516" t="str">
            <v>Matrículado</v>
          </cell>
          <cell r="L516" t="str">
            <v>Cali</v>
          </cell>
          <cell r="M516">
            <v>11</v>
          </cell>
          <cell r="N516">
            <v>2</v>
          </cell>
        </row>
        <row r="517">
          <cell r="A517">
            <v>1113684050</v>
          </cell>
          <cell r="B517" t="str">
            <v>Cédula</v>
          </cell>
          <cell r="C517" t="str">
            <v>Gean</v>
          </cell>
          <cell r="D517" t="str">
            <v>Saavedra</v>
          </cell>
          <cell r="E517" t="str">
            <v>gean1949@gmail.com</v>
          </cell>
          <cell r="F517" t="str">
            <v>3154919347</v>
          </cell>
          <cell r="G517">
            <v>26</v>
          </cell>
          <cell r="H517" t="str">
            <v>Hombre</v>
          </cell>
          <cell r="I517" t="str">
            <v>Cali</v>
          </cell>
          <cell r="J517" t="str">
            <v>carrera 26k #123-78</v>
          </cell>
          <cell r="K517" t="str">
            <v>Matrículado</v>
          </cell>
          <cell r="L517" t="str">
            <v>Cali</v>
          </cell>
          <cell r="M517">
            <v>11</v>
          </cell>
          <cell r="N517">
            <v>2</v>
          </cell>
        </row>
        <row r="518">
          <cell r="A518">
            <v>1112497036</v>
          </cell>
          <cell r="B518" t="str">
            <v>Cédula</v>
          </cell>
          <cell r="C518" t="str">
            <v>Gabriela</v>
          </cell>
          <cell r="D518" t="str">
            <v>Caracas</v>
          </cell>
          <cell r="E518" t="str">
            <v>caracasgaby1999@gmail.com</v>
          </cell>
          <cell r="F518">
            <v>3116033879</v>
          </cell>
          <cell r="G518">
            <v>24</v>
          </cell>
          <cell r="H518" t="str">
            <v>Mujer</v>
          </cell>
          <cell r="I518" t="str">
            <v>Jamundí</v>
          </cell>
          <cell r="J518" t="str">
            <v>Cra 19a #8sur -24</v>
          </cell>
          <cell r="K518" t="str">
            <v>Matrículado</v>
          </cell>
          <cell r="L518" t="str">
            <v>Sur Occidente</v>
          </cell>
          <cell r="M518">
            <v>11</v>
          </cell>
          <cell r="N518">
            <v>1</v>
          </cell>
        </row>
        <row r="519">
          <cell r="A519">
            <v>97472311</v>
          </cell>
          <cell r="B519" t="str">
            <v>Cédula</v>
          </cell>
          <cell r="C519" t="str">
            <v>Gabriel David De Jesús</v>
          </cell>
          <cell r="D519" t="str">
            <v>Hernández González</v>
          </cell>
          <cell r="E519" t="str">
            <v>psigabrielhernandez@gmail.com</v>
          </cell>
          <cell r="F519">
            <v>3202365013</v>
          </cell>
          <cell r="G519">
            <v>43</v>
          </cell>
          <cell r="H519" t="str">
            <v>Hombre</v>
          </cell>
          <cell r="I519" t="str">
            <v>Jamundí</v>
          </cell>
          <cell r="J519" t="str">
            <v>Cra 10 km 1.5 via Potrerito, conjunto Arbore, Mz 2 casa 14</v>
          </cell>
          <cell r="K519" t="str">
            <v>Matrículado</v>
          </cell>
          <cell r="L519" t="str">
            <v>Sur Occidente</v>
          </cell>
          <cell r="M519">
            <v>11</v>
          </cell>
          <cell r="N519">
            <v>1</v>
          </cell>
        </row>
        <row r="520">
          <cell r="A520">
            <v>14838323</v>
          </cell>
          <cell r="B520" t="str">
            <v>Cédula</v>
          </cell>
          <cell r="C520" t="str">
            <v>Gabriel</v>
          </cell>
          <cell r="D520" t="str">
            <v>Martinez</v>
          </cell>
          <cell r="E520" t="str">
            <v>gabo825@hotmail.com</v>
          </cell>
          <cell r="F520" t="str">
            <v>3217013688</v>
          </cell>
          <cell r="G520">
            <v>43</v>
          </cell>
          <cell r="H520" t="str">
            <v>Hombre</v>
          </cell>
          <cell r="I520" t="str">
            <v>Cali</v>
          </cell>
          <cell r="J520" t="str">
            <v>calle 1 A No 12 A33</v>
          </cell>
          <cell r="K520" t="str">
            <v>Matrículado</v>
          </cell>
          <cell r="L520" t="str">
            <v>Cali</v>
          </cell>
          <cell r="M520">
            <v>11</v>
          </cell>
          <cell r="N520">
            <v>1</v>
          </cell>
        </row>
        <row r="521">
          <cell r="A521">
            <v>1151956709</v>
          </cell>
          <cell r="B521" t="str">
            <v>Cédula</v>
          </cell>
          <cell r="C521" t="str">
            <v>Gabriel</v>
          </cell>
          <cell r="D521" t="str">
            <v>Escobar</v>
          </cell>
          <cell r="E521" t="str">
            <v>gabriel11e@outlook.com</v>
          </cell>
          <cell r="F521" t="str">
            <v>3105397398</v>
          </cell>
          <cell r="G521">
            <v>28</v>
          </cell>
          <cell r="H521" t="str">
            <v>Hombre</v>
          </cell>
          <cell r="I521" t="str">
            <v>Cali</v>
          </cell>
          <cell r="J521" t="str">
            <v>calle 83a #20a-57</v>
          </cell>
          <cell r="K521" t="str">
            <v>Matrículado</v>
          </cell>
          <cell r="L521" t="str">
            <v>Cali</v>
          </cell>
          <cell r="M521">
            <v>11</v>
          </cell>
          <cell r="N521">
            <v>2</v>
          </cell>
        </row>
        <row r="522">
          <cell r="A522">
            <v>1064489634</v>
          </cell>
          <cell r="B522" t="str">
            <v>Cédula</v>
          </cell>
          <cell r="C522" t="str">
            <v>Fredy</v>
          </cell>
          <cell r="D522" t="str">
            <v>Loango</v>
          </cell>
          <cell r="E522" t="str">
            <v>freddy_0518@hotmail.com</v>
          </cell>
          <cell r="F522" t="str">
            <v>3158631423</v>
          </cell>
          <cell r="G522">
            <v>31</v>
          </cell>
          <cell r="H522" t="str">
            <v>Hombre</v>
          </cell>
          <cell r="I522" t="str">
            <v>Cali</v>
          </cell>
          <cell r="J522" t="str">
            <v>cra 33a 34-15</v>
          </cell>
          <cell r="K522" t="str">
            <v>Matrículado</v>
          </cell>
          <cell r="L522" t="str">
            <v>Cali</v>
          </cell>
          <cell r="M522">
            <v>11</v>
          </cell>
          <cell r="N522">
            <v>3</v>
          </cell>
        </row>
        <row r="523">
          <cell r="A523">
            <v>1111740753</v>
          </cell>
          <cell r="B523" t="str">
            <v>Cédula</v>
          </cell>
          <cell r="C523" t="str">
            <v>Frank</v>
          </cell>
          <cell r="D523" t="str">
            <v>Caicedo</v>
          </cell>
          <cell r="E523" t="str">
            <v>caicedofrank14@gmail.com</v>
          </cell>
          <cell r="F523" t="str">
            <v>3153241141</v>
          </cell>
          <cell r="G523">
            <v>21</v>
          </cell>
          <cell r="H523" t="str">
            <v>Hombre</v>
          </cell>
          <cell r="I523" t="str">
            <v>Buenaventura</v>
          </cell>
          <cell r="J523" t="str">
            <v>Bajó Calima</v>
          </cell>
          <cell r="K523" t="str">
            <v>Matrículado</v>
          </cell>
          <cell r="L523" t="str">
            <v>Pacifico Oeste</v>
          </cell>
          <cell r="M523">
            <v>11</v>
          </cell>
          <cell r="N523">
            <v>3</v>
          </cell>
        </row>
        <row r="524">
          <cell r="A524">
            <v>1075226472</v>
          </cell>
          <cell r="B524" t="str">
            <v>Cédula</v>
          </cell>
          <cell r="C524" t="str">
            <v>Francy</v>
          </cell>
          <cell r="D524" t="str">
            <v>Ipia</v>
          </cell>
          <cell r="E524" t="str">
            <v>flit2629@hotmail.com</v>
          </cell>
          <cell r="F524" t="str">
            <v>3113316551</v>
          </cell>
          <cell r="G524">
            <v>36</v>
          </cell>
          <cell r="H524" t="str">
            <v>Mujer</v>
          </cell>
          <cell r="I524" t="str">
            <v>Florida</v>
          </cell>
          <cell r="J524" t="str">
            <v>Zona rural comunidad indigena vereda caleños</v>
          </cell>
          <cell r="K524" t="str">
            <v>Matrículado</v>
          </cell>
          <cell r="L524" t="str">
            <v>Sur Oriente</v>
          </cell>
          <cell r="M524">
            <v>11</v>
          </cell>
          <cell r="N524">
            <v>1</v>
          </cell>
        </row>
        <row r="525">
          <cell r="A525">
            <v>31324621</v>
          </cell>
          <cell r="B525" t="str">
            <v>Cédula</v>
          </cell>
          <cell r="C525" t="str">
            <v>Francisney</v>
          </cell>
          <cell r="D525" t="str">
            <v>García</v>
          </cell>
          <cell r="E525" t="str">
            <v>fracigi@gmail.com</v>
          </cell>
          <cell r="F525" t="str">
            <v>3915613299</v>
          </cell>
          <cell r="G525">
            <v>39</v>
          </cell>
          <cell r="H525" t="str">
            <v>Mujer</v>
          </cell>
          <cell r="I525" t="str">
            <v>Cali</v>
          </cell>
          <cell r="J525" t="str">
            <v>cra 101 # 48_54 torre 4 apto 515</v>
          </cell>
          <cell r="K525" t="str">
            <v>Matrículado</v>
          </cell>
          <cell r="L525" t="str">
            <v>Cali</v>
          </cell>
          <cell r="M525">
            <v>11</v>
          </cell>
          <cell r="N525">
            <v>1</v>
          </cell>
        </row>
        <row r="526">
          <cell r="A526">
            <v>1114831056</v>
          </cell>
          <cell r="B526" t="str">
            <v>Cédula</v>
          </cell>
          <cell r="C526" t="str">
            <v>Francisco</v>
          </cell>
          <cell r="D526" t="str">
            <v>García Ortiz</v>
          </cell>
          <cell r="E526" t="str">
            <v>franciscogarciaor1994@gmail.com</v>
          </cell>
          <cell r="F526" t="str">
            <v>324 565 4684</v>
          </cell>
          <cell r="G526">
            <v>29</v>
          </cell>
          <cell r="H526" t="str">
            <v>Hombre</v>
          </cell>
          <cell r="I526" t="str">
            <v>El Cerrito</v>
          </cell>
          <cell r="J526" t="str">
            <v>Vereda Campo Alegre</v>
          </cell>
          <cell r="K526" t="str">
            <v>Matrículado</v>
          </cell>
          <cell r="L526" t="str">
            <v>Centro SUR</v>
          </cell>
          <cell r="M526">
            <v>11</v>
          </cell>
          <cell r="N526">
            <v>1</v>
          </cell>
        </row>
        <row r="527">
          <cell r="A527">
            <v>94535285</v>
          </cell>
          <cell r="B527" t="str">
            <v>Cédula</v>
          </cell>
          <cell r="C527" t="str">
            <v>Francisco</v>
          </cell>
          <cell r="D527" t="str">
            <v>Marín</v>
          </cell>
          <cell r="E527" t="str">
            <v>franjamaca20@gmail.com</v>
          </cell>
          <cell r="F527" t="str">
            <v>3164149800</v>
          </cell>
          <cell r="G527">
            <v>44</v>
          </cell>
          <cell r="H527" t="str">
            <v>Hombre</v>
          </cell>
          <cell r="I527" t="str">
            <v>Cali</v>
          </cell>
          <cell r="J527" t="str">
            <v>Carrera 40A #53-26</v>
          </cell>
          <cell r="K527" t="str">
            <v>Matrículado</v>
          </cell>
          <cell r="L527" t="str">
            <v>Cali</v>
          </cell>
          <cell r="M527">
            <v>11</v>
          </cell>
          <cell r="N527">
            <v>2</v>
          </cell>
        </row>
        <row r="528">
          <cell r="A528">
            <v>29567942</v>
          </cell>
          <cell r="B528" t="str">
            <v>Cédula</v>
          </cell>
          <cell r="C528" t="str">
            <v>Francia Elena</v>
          </cell>
          <cell r="D528" t="str">
            <v>Mamian Jaramillo</v>
          </cell>
          <cell r="E528" t="str">
            <v>gerardoantoniomamian@gmail.com</v>
          </cell>
          <cell r="F528" t="str">
            <v>3165369268</v>
          </cell>
          <cell r="G528">
            <v>44</v>
          </cell>
          <cell r="H528" t="str">
            <v>Mujer</v>
          </cell>
          <cell r="I528" t="str">
            <v>Cali</v>
          </cell>
          <cell r="J528" t="str">
            <v>Calle 46b#2c-14</v>
          </cell>
          <cell r="K528" t="str">
            <v>Matrículado</v>
          </cell>
          <cell r="L528" t="str">
            <v>Cali</v>
          </cell>
          <cell r="M528">
            <v>11</v>
          </cell>
          <cell r="N528">
            <v>2</v>
          </cell>
        </row>
        <row r="529">
          <cell r="A529">
            <v>1144134611</v>
          </cell>
          <cell r="B529" t="str">
            <v>Cédula</v>
          </cell>
          <cell r="C529" t="str">
            <v>Franci</v>
          </cell>
          <cell r="D529" t="str">
            <v>Fernandez</v>
          </cell>
          <cell r="E529" t="str">
            <v>francifernandezbolanos@gmail.com</v>
          </cell>
          <cell r="F529" t="str">
            <v>31229969199</v>
          </cell>
          <cell r="G529">
            <v>33</v>
          </cell>
          <cell r="H529" t="str">
            <v>Mujer</v>
          </cell>
          <cell r="I529" t="str">
            <v>Cali</v>
          </cell>
          <cell r="J529" t="str">
            <v>cr 8 norte 49- 32</v>
          </cell>
          <cell r="K529" t="str">
            <v>Matrículado</v>
          </cell>
          <cell r="L529" t="str">
            <v>Cali</v>
          </cell>
          <cell r="M529">
            <v>11</v>
          </cell>
          <cell r="N529">
            <v>3</v>
          </cell>
        </row>
        <row r="530">
          <cell r="A530">
            <v>41792174</v>
          </cell>
          <cell r="B530" t="str">
            <v>Cédula</v>
          </cell>
          <cell r="C530" t="str">
            <v>Flor</v>
          </cell>
          <cell r="D530" t="str">
            <v>Castillo</v>
          </cell>
          <cell r="E530" t="str">
            <v>f23angelacastillo@gmail.com</v>
          </cell>
          <cell r="F530">
            <v>3104807371</v>
          </cell>
          <cell r="G530">
            <v>67</v>
          </cell>
          <cell r="H530" t="str">
            <v>Mujer</v>
          </cell>
          <cell r="I530" t="str">
            <v>Dagua</v>
          </cell>
          <cell r="J530" t="str">
            <v>parcelacion santaclara casa 34</v>
          </cell>
          <cell r="K530" t="str">
            <v>Matrículado</v>
          </cell>
          <cell r="L530" t="str">
            <v>Pacifico Este</v>
          </cell>
          <cell r="M530">
            <v>11</v>
          </cell>
          <cell r="N530">
            <v>2</v>
          </cell>
        </row>
        <row r="531">
          <cell r="A531">
            <v>10692667</v>
          </cell>
          <cell r="B531" t="str">
            <v>Cédula</v>
          </cell>
          <cell r="C531" t="str">
            <v>Fanor</v>
          </cell>
          <cell r="D531" t="str">
            <v>Urrea</v>
          </cell>
          <cell r="E531" t="str">
            <v>fanurmu@yahoo.com</v>
          </cell>
          <cell r="F531" t="str">
            <v>3126962021</v>
          </cell>
          <cell r="G531">
            <v>53</v>
          </cell>
          <cell r="H531" t="str">
            <v>Hombre</v>
          </cell>
          <cell r="I531" t="str">
            <v>Cali</v>
          </cell>
          <cell r="J531" t="str">
            <v>calle 72g No 3- 35 barrio belisario betancourth</v>
          </cell>
          <cell r="K531" t="str">
            <v>Matrículado</v>
          </cell>
          <cell r="L531" t="str">
            <v>Cali</v>
          </cell>
          <cell r="M531">
            <v>11</v>
          </cell>
          <cell r="N531">
            <v>3</v>
          </cell>
        </row>
        <row r="532">
          <cell r="A532">
            <v>1113309129</v>
          </cell>
          <cell r="B532" t="str">
            <v>Cédula</v>
          </cell>
          <cell r="C532" t="str">
            <v>Fanery</v>
          </cell>
          <cell r="D532" t="str">
            <v>Cardenas Muñoz</v>
          </cell>
          <cell r="E532" t="str">
            <v>fanerycardenasm@gmail.com</v>
          </cell>
          <cell r="F532">
            <v>3025634131</v>
          </cell>
          <cell r="G532">
            <v>30</v>
          </cell>
          <cell r="H532" t="str">
            <v>Mujer</v>
          </cell>
          <cell r="I532" t="str">
            <v>Sevilla</v>
          </cell>
          <cell r="J532" t="str">
            <v>Kilometro 1 via caicedonia bodega sevigas</v>
          </cell>
          <cell r="K532" t="str">
            <v>Matrículado</v>
          </cell>
          <cell r="L532" t="str">
            <v>Centro Norte</v>
          </cell>
          <cell r="M532">
            <v>11</v>
          </cell>
          <cell r="N532">
            <v>3</v>
          </cell>
        </row>
        <row r="533">
          <cell r="A533">
            <v>6519611</v>
          </cell>
          <cell r="B533" t="str">
            <v>Cédula</v>
          </cell>
          <cell r="C533" t="str">
            <v>Faidiver</v>
          </cell>
          <cell r="D533" t="str">
            <v>Leal</v>
          </cell>
          <cell r="E533" t="str">
            <v>faidiver2015@gmail.com</v>
          </cell>
          <cell r="F533" t="str">
            <v>3124815274</v>
          </cell>
          <cell r="G533">
            <v>46</v>
          </cell>
          <cell r="H533" t="str">
            <v>Hombre</v>
          </cell>
          <cell r="I533" t="str">
            <v>Cali</v>
          </cell>
          <cell r="J533" t="str">
            <v>Cll 100 Kr 26B1 - 43</v>
          </cell>
          <cell r="K533" t="str">
            <v>Matrículado</v>
          </cell>
          <cell r="L533" t="str">
            <v>Cali</v>
          </cell>
          <cell r="M533">
            <v>11</v>
          </cell>
          <cell r="N533">
            <v>2</v>
          </cell>
        </row>
        <row r="534">
          <cell r="A534">
            <v>1005863151</v>
          </cell>
          <cell r="B534" t="str">
            <v>Cédula</v>
          </cell>
          <cell r="C534" t="str">
            <v>Fabian</v>
          </cell>
          <cell r="D534" t="str">
            <v>Grisales</v>
          </cell>
          <cell r="E534" t="str">
            <v>fabianleonardogrisalesf@hotmail.com</v>
          </cell>
          <cell r="F534">
            <v>3176616579</v>
          </cell>
          <cell r="G534">
            <v>26</v>
          </cell>
          <cell r="H534" t="str">
            <v>Hombre</v>
          </cell>
          <cell r="I534" t="str">
            <v>Dagua</v>
          </cell>
          <cell r="J534" t="str">
            <v>SENDO EL TIGRE - CORREGIMIENTO DEL QUEREMAL</v>
          </cell>
          <cell r="K534" t="str">
            <v>Matrículado</v>
          </cell>
          <cell r="L534" t="str">
            <v>Pacifico Este</v>
          </cell>
          <cell r="M534">
            <v>11</v>
          </cell>
          <cell r="N534">
            <v>3</v>
          </cell>
        </row>
        <row r="535">
          <cell r="A535">
            <v>16234788</v>
          </cell>
          <cell r="B535" t="str">
            <v>Cédula</v>
          </cell>
          <cell r="C535" t="str">
            <v>Fabian</v>
          </cell>
          <cell r="D535" t="str">
            <v>Patiño</v>
          </cell>
          <cell r="E535" t="str">
            <v>anfel.10.31.1978@gmail.com</v>
          </cell>
          <cell r="F535" t="str">
            <v>3103973900</v>
          </cell>
          <cell r="G535">
            <v>44</v>
          </cell>
          <cell r="H535" t="str">
            <v>Hombre</v>
          </cell>
          <cell r="I535" t="str">
            <v>Cartago</v>
          </cell>
          <cell r="J535" t="str">
            <v>Carrera 3 Norte # 19-06</v>
          </cell>
          <cell r="K535" t="str">
            <v>Matrículado</v>
          </cell>
          <cell r="L535" t="str">
            <v>Norte</v>
          </cell>
          <cell r="M535">
            <v>11</v>
          </cell>
          <cell r="N535">
            <v>4</v>
          </cell>
        </row>
        <row r="536">
          <cell r="A536">
            <v>1078687249</v>
          </cell>
          <cell r="B536" t="str">
            <v>Cédula</v>
          </cell>
          <cell r="C536" t="str">
            <v>Eymy Dayan</v>
          </cell>
          <cell r="D536" t="str">
            <v>Murillo Riasco</v>
          </cell>
          <cell r="E536" t="str">
            <v>eymymurillo0321@gmail.com</v>
          </cell>
          <cell r="F536" t="str">
            <v>3148338813</v>
          </cell>
          <cell r="G536">
            <v>18</v>
          </cell>
          <cell r="H536" t="str">
            <v>Mujer</v>
          </cell>
          <cell r="I536" t="str">
            <v>Buenaventura</v>
          </cell>
          <cell r="J536" t="str">
            <v>Puerto España</v>
          </cell>
          <cell r="K536" t="str">
            <v>Matrículado</v>
          </cell>
          <cell r="L536" t="str">
            <v>Pacifico Oeste</v>
          </cell>
          <cell r="M536">
            <v>11</v>
          </cell>
          <cell r="N536">
            <v>1</v>
          </cell>
        </row>
        <row r="537">
          <cell r="A537">
            <v>1111787882</v>
          </cell>
          <cell r="B537" t="str">
            <v>Cédula</v>
          </cell>
          <cell r="C537" t="str">
            <v>Eymi</v>
          </cell>
          <cell r="D537" t="str">
            <v>Cardona</v>
          </cell>
          <cell r="E537" t="str">
            <v>soyeymicardona@outlook.com</v>
          </cell>
          <cell r="F537" t="str">
            <v>3155934265</v>
          </cell>
          <cell r="G537">
            <v>31</v>
          </cell>
          <cell r="H537" t="str">
            <v>Mujer</v>
          </cell>
          <cell r="I537" t="str">
            <v>Cali</v>
          </cell>
          <cell r="J537" t="str">
            <v>Calle 72 a2# 3n 101</v>
          </cell>
          <cell r="K537" t="str">
            <v>Matrículado</v>
          </cell>
          <cell r="L537" t="str">
            <v>Cali</v>
          </cell>
          <cell r="M537">
            <v>11</v>
          </cell>
          <cell r="N537">
            <v>3</v>
          </cell>
        </row>
        <row r="538">
          <cell r="A538">
            <v>1007824606</v>
          </cell>
          <cell r="B538" t="str">
            <v>Cédula</v>
          </cell>
          <cell r="C538" t="str">
            <v>Evelin</v>
          </cell>
          <cell r="D538" t="str">
            <v>Henao</v>
          </cell>
          <cell r="E538" t="str">
            <v>henao7004@gmail.com</v>
          </cell>
          <cell r="F538" t="str">
            <v>3122571670</v>
          </cell>
          <cell r="G538">
            <v>20</v>
          </cell>
          <cell r="H538" t="str">
            <v>Mujer</v>
          </cell>
          <cell r="I538" t="str">
            <v>Toro</v>
          </cell>
          <cell r="J538" t="str">
            <v>Carrera 6 #14-23</v>
          </cell>
          <cell r="K538" t="str">
            <v>Matrículado</v>
          </cell>
          <cell r="L538" t="str">
            <v>BRUT</v>
          </cell>
          <cell r="M538">
            <v>11</v>
          </cell>
          <cell r="N538">
            <v>2</v>
          </cell>
        </row>
        <row r="539">
          <cell r="A539">
            <v>1114148833</v>
          </cell>
          <cell r="B539" t="str">
            <v>Cédula</v>
          </cell>
          <cell r="C539" t="str">
            <v>Evelin</v>
          </cell>
          <cell r="D539" t="str">
            <v>Montes</v>
          </cell>
          <cell r="E539" t="str">
            <v>evelinmontessoto@gmail.com</v>
          </cell>
          <cell r="F539" t="str">
            <v>+57 3176489658</v>
          </cell>
          <cell r="G539">
            <v>19</v>
          </cell>
          <cell r="H539" t="str">
            <v>Mujer</v>
          </cell>
          <cell r="I539" t="str">
            <v>Cali</v>
          </cell>
          <cell r="J539" t="str">
            <v>Calle 8 # 14-08</v>
          </cell>
          <cell r="K539" t="str">
            <v>Matrículado</v>
          </cell>
          <cell r="L539" t="str">
            <v>Cali</v>
          </cell>
          <cell r="M539">
            <v>11</v>
          </cell>
          <cell r="N539">
            <v>1</v>
          </cell>
        </row>
        <row r="540">
          <cell r="A540">
            <v>1107839925</v>
          </cell>
          <cell r="B540" t="str">
            <v>Cédula</v>
          </cell>
          <cell r="C540" t="str">
            <v>Estevan</v>
          </cell>
          <cell r="D540" t="str">
            <v>Rubio</v>
          </cell>
          <cell r="E540" t="str">
            <v>stevanrudg@gmail.com</v>
          </cell>
          <cell r="F540" t="str">
            <v>3053793256</v>
          </cell>
          <cell r="G540">
            <v>18</v>
          </cell>
          <cell r="H540" t="str">
            <v>Hombre</v>
          </cell>
          <cell r="I540" t="str">
            <v>Cali</v>
          </cell>
          <cell r="J540" t="str">
            <v>CL 73 A 1 A15-11</v>
          </cell>
          <cell r="K540" t="str">
            <v>Matrículado</v>
          </cell>
          <cell r="L540" t="str">
            <v>Cali</v>
          </cell>
          <cell r="M540">
            <v>11</v>
          </cell>
          <cell r="N540">
            <v>2</v>
          </cell>
        </row>
        <row r="541">
          <cell r="A541">
            <v>1144144244</v>
          </cell>
          <cell r="B541" t="str">
            <v>Cédula</v>
          </cell>
          <cell r="C541" t="str">
            <v>Estefanya</v>
          </cell>
          <cell r="D541" t="str">
            <v>García</v>
          </cell>
          <cell r="E541" t="str">
            <v>estefanyagarciasecop@gmail.com</v>
          </cell>
          <cell r="F541" t="str">
            <v>3012574178</v>
          </cell>
          <cell r="G541">
            <v>32</v>
          </cell>
          <cell r="H541" t="str">
            <v>Mujer</v>
          </cell>
          <cell r="I541" t="str">
            <v>Cali</v>
          </cell>
          <cell r="J541" t="str">
            <v>cra 26e # 75b-24</v>
          </cell>
          <cell r="K541" t="str">
            <v>Matrículado</v>
          </cell>
          <cell r="L541" t="str">
            <v>Cali</v>
          </cell>
          <cell r="M541">
            <v>11</v>
          </cell>
          <cell r="N541">
            <v>5</v>
          </cell>
        </row>
        <row r="542">
          <cell r="A542">
            <v>1111658289</v>
          </cell>
          <cell r="B542" t="str">
            <v>Cédula</v>
          </cell>
          <cell r="C542" t="str">
            <v>Estefany</v>
          </cell>
          <cell r="D542" t="str">
            <v>Mendoza</v>
          </cell>
          <cell r="E542" t="str">
            <v>estefatorres1218@gmail.com</v>
          </cell>
          <cell r="F542" t="str">
            <v>3185051571</v>
          </cell>
          <cell r="G542">
            <v>19</v>
          </cell>
          <cell r="H542" t="str">
            <v>Mujer</v>
          </cell>
          <cell r="I542" t="str">
            <v>Cali</v>
          </cell>
          <cell r="J542" t="str">
            <v>Calle50#28D70</v>
          </cell>
          <cell r="K542" t="str">
            <v>Matrículado</v>
          </cell>
          <cell r="L542" t="str">
            <v>Cali</v>
          </cell>
          <cell r="M542">
            <v>11</v>
          </cell>
          <cell r="N542">
            <v>3</v>
          </cell>
        </row>
        <row r="543">
          <cell r="A543">
            <v>1028180189</v>
          </cell>
          <cell r="B543" t="str">
            <v>Cédula</v>
          </cell>
          <cell r="C543" t="str">
            <v>Esciover</v>
          </cell>
          <cell r="D543" t="str">
            <v>Vanega</v>
          </cell>
          <cell r="E543" t="str">
            <v>esciovervanegas11.1@gmail.com</v>
          </cell>
          <cell r="F543" t="str">
            <v>3245857210</v>
          </cell>
          <cell r="G543">
            <v>25</v>
          </cell>
          <cell r="H543" t="str">
            <v>Hombre</v>
          </cell>
          <cell r="I543" t="str">
            <v>Cali</v>
          </cell>
          <cell r="J543" t="str">
            <v>Cra27g#83-67</v>
          </cell>
          <cell r="K543" t="str">
            <v>Matrículado</v>
          </cell>
          <cell r="L543" t="str">
            <v>Cali</v>
          </cell>
          <cell r="M543">
            <v>11</v>
          </cell>
          <cell r="N543">
            <v>3</v>
          </cell>
        </row>
        <row r="544">
          <cell r="A544">
            <v>1130683817</v>
          </cell>
          <cell r="B544" t="str">
            <v>Cédula</v>
          </cell>
          <cell r="C544" t="str">
            <v>Ernesto</v>
          </cell>
          <cell r="D544" t="str">
            <v>Hoyos</v>
          </cell>
          <cell r="E544" t="str">
            <v>ernestohoyosmartin@gmail.com</v>
          </cell>
          <cell r="F544" t="str">
            <v>3217345712</v>
          </cell>
          <cell r="G544">
            <v>34</v>
          </cell>
          <cell r="H544" t="str">
            <v>Hombre</v>
          </cell>
          <cell r="I544" t="str">
            <v>Cali</v>
          </cell>
          <cell r="J544" t="str">
            <v>Calle 4 oeste #25-53</v>
          </cell>
          <cell r="K544" t="str">
            <v>Matrículado</v>
          </cell>
          <cell r="L544" t="str">
            <v>Cali</v>
          </cell>
          <cell r="M544">
            <v>11</v>
          </cell>
          <cell r="N544">
            <v>1</v>
          </cell>
        </row>
        <row r="545">
          <cell r="A545">
            <v>16648611</v>
          </cell>
          <cell r="B545" t="str">
            <v>Cédula</v>
          </cell>
          <cell r="C545" t="str">
            <v>Ernesto</v>
          </cell>
          <cell r="D545" t="str">
            <v>Cuervo</v>
          </cell>
          <cell r="E545" t="str">
            <v>ernestocuervo786@gmail.com</v>
          </cell>
          <cell r="F545" t="str">
            <v>3117602823</v>
          </cell>
          <cell r="G545">
            <v>63</v>
          </cell>
          <cell r="H545" t="str">
            <v>Hombre</v>
          </cell>
          <cell r="I545" t="str">
            <v>Cali</v>
          </cell>
          <cell r="J545" t="str">
            <v>Cra 46# cl 13b-30</v>
          </cell>
          <cell r="K545" t="str">
            <v>Matrículado</v>
          </cell>
          <cell r="L545" t="str">
            <v>Cali</v>
          </cell>
          <cell r="M545">
            <v>11</v>
          </cell>
          <cell r="N545">
            <v>1</v>
          </cell>
        </row>
        <row r="546">
          <cell r="A546">
            <v>1113787125</v>
          </cell>
          <cell r="B546" t="str">
            <v>Cédula</v>
          </cell>
          <cell r="C546" t="str">
            <v>Erika Vanessa</v>
          </cell>
          <cell r="D546" t="str">
            <v>Garcia Escarria</v>
          </cell>
          <cell r="E546" t="str">
            <v>erivan70000@gmail.com</v>
          </cell>
          <cell r="F546" t="str">
            <v>3148115139</v>
          </cell>
          <cell r="G546">
            <v>31</v>
          </cell>
          <cell r="H546" t="str">
            <v>Mujer</v>
          </cell>
          <cell r="I546" t="str">
            <v>Cali</v>
          </cell>
          <cell r="J546" t="str">
            <v>CALLE 3 #63-34 APT 404 BLOQ 3</v>
          </cell>
          <cell r="K546" t="str">
            <v>Matrículado</v>
          </cell>
          <cell r="L546" t="str">
            <v>Cali</v>
          </cell>
          <cell r="M546">
            <v>11</v>
          </cell>
          <cell r="N546">
            <v>3</v>
          </cell>
        </row>
        <row r="547">
          <cell r="A547">
            <v>1006207911</v>
          </cell>
          <cell r="B547" t="str">
            <v>Cédula</v>
          </cell>
          <cell r="C547" t="str">
            <v>Erika Carolina</v>
          </cell>
          <cell r="D547" t="str">
            <v>Viveros Hernandez</v>
          </cell>
          <cell r="E547" t="str">
            <v>erikacarolinavh09@gmail.com</v>
          </cell>
          <cell r="F547">
            <v>3225182891</v>
          </cell>
          <cell r="G547">
            <v>20</v>
          </cell>
          <cell r="H547" t="str">
            <v>Mujer</v>
          </cell>
          <cell r="I547" t="str">
            <v>Jamundí</v>
          </cell>
          <cell r="J547" t="str">
            <v>Villa Paz, Jamundí</v>
          </cell>
          <cell r="K547" t="str">
            <v>Matrículado</v>
          </cell>
          <cell r="L547" t="str">
            <v>Sur Occidente</v>
          </cell>
          <cell r="M547">
            <v>11</v>
          </cell>
          <cell r="N547">
            <v>3</v>
          </cell>
        </row>
        <row r="548">
          <cell r="A548">
            <v>66972507</v>
          </cell>
          <cell r="B548" t="str">
            <v>Cédula</v>
          </cell>
          <cell r="C548" t="str">
            <v>Erika</v>
          </cell>
          <cell r="D548" t="str">
            <v>Gonzalez</v>
          </cell>
          <cell r="E548" t="str">
            <v>yerikgon@hotmail.es</v>
          </cell>
          <cell r="F548" t="str">
            <v>3113157802</v>
          </cell>
          <cell r="G548">
            <v>47</v>
          </cell>
          <cell r="H548" t="str">
            <v>Mujer</v>
          </cell>
          <cell r="I548" t="str">
            <v>Cali</v>
          </cell>
          <cell r="J548" t="str">
            <v>Cra 56</v>
          </cell>
          <cell r="K548" t="str">
            <v>Matrículado</v>
          </cell>
          <cell r="L548" t="str">
            <v>Cali</v>
          </cell>
          <cell r="M548">
            <v>11</v>
          </cell>
          <cell r="N548">
            <v>2</v>
          </cell>
        </row>
        <row r="549">
          <cell r="A549">
            <v>1006232009</v>
          </cell>
          <cell r="B549" t="str">
            <v>Cédula</v>
          </cell>
          <cell r="C549" t="str">
            <v>Erick</v>
          </cell>
          <cell r="D549" t="str">
            <v>Devia</v>
          </cell>
          <cell r="E549" t="str">
            <v>qwerickdevia@gmail.com</v>
          </cell>
          <cell r="F549">
            <v>573234860611</v>
          </cell>
          <cell r="G549">
            <v>22</v>
          </cell>
          <cell r="H549" t="str">
            <v>Hombre</v>
          </cell>
          <cell r="I549" t="str">
            <v>Jamundí</v>
          </cell>
          <cell r="J549" t="str">
            <v>CL 21 #35SUR - 43 BLOQUE 50 APTO 102 URB EL RODEO</v>
          </cell>
          <cell r="K549" t="str">
            <v>Matrículado</v>
          </cell>
          <cell r="L549" t="str">
            <v>Sur Occidente</v>
          </cell>
          <cell r="M549">
            <v>11</v>
          </cell>
          <cell r="N549">
            <v>2</v>
          </cell>
        </row>
        <row r="550">
          <cell r="A550">
            <v>1061115281</v>
          </cell>
          <cell r="B550" t="str">
            <v>Cédula</v>
          </cell>
          <cell r="C550" t="str">
            <v>Erica</v>
          </cell>
          <cell r="D550" t="str">
            <v>Angulo</v>
          </cell>
          <cell r="E550" t="str">
            <v>anguloerica509@gmail.com</v>
          </cell>
          <cell r="F550" t="str">
            <v>3206103047</v>
          </cell>
          <cell r="G550">
            <v>19</v>
          </cell>
          <cell r="H550" t="str">
            <v>Mujer</v>
          </cell>
          <cell r="I550" t="str">
            <v>Cali</v>
          </cell>
          <cell r="J550" t="str">
            <v>Carrera 49a - 49-64</v>
          </cell>
          <cell r="K550" t="str">
            <v>Matrículado</v>
          </cell>
          <cell r="L550" t="str">
            <v>Cali</v>
          </cell>
          <cell r="M550">
            <v>11</v>
          </cell>
          <cell r="N550">
            <v>1</v>
          </cell>
        </row>
        <row r="551">
          <cell r="A551">
            <v>1107509037</v>
          </cell>
          <cell r="B551" t="str">
            <v>Cédula</v>
          </cell>
          <cell r="C551" t="str">
            <v>Emmanuel</v>
          </cell>
          <cell r="D551" t="str">
            <v>Rodriguez</v>
          </cell>
          <cell r="E551" t="str">
            <v>rodriguez9717@outlook.com</v>
          </cell>
          <cell r="F551" t="str">
            <v>3122464602</v>
          </cell>
          <cell r="G551">
            <v>25</v>
          </cell>
          <cell r="H551" t="str">
            <v>Hombre</v>
          </cell>
          <cell r="I551" t="str">
            <v>Cali</v>
          </cell>
          <cell r="J551" t="str">
            <v>carrera 33a 27 54</v>
          </cell>
          <cell r="K551" t="str">
            <v>Matrículado</v>
          </cell>
          <cell r="L551" t="str">
            <v>Cali</v>
          </cell>
          <cell r="M551">
            <v>11</v>
          </cell>
          <cell r="N551">
            <v>3</v>
          </cell>
        </row>
        <row r="552">
          <cell r="A552">
            <v>1111755984</v>
          </cell>
          <cell r="B552" t="str">
            <v>Cédula</v>
          </cell>
          <cell r="C552" t="str">
            <v>Emily</v>
          </cell>
          <cell r="D552" t="str">
            <v>Granados</v>
          </cell>
          <cell r="E552" t="str">
            <v>emilyadriana528@gmail.com</v>
          </cell>
          <cell r="F552" t="str">
            <v>3126944366</v>
          </cell>
          <cell r="G552">
            <v>20</v>
          </cell>
          <cell r="H552" t="str">
            <v>Mujer</v>
          </cell>
          <cell r="I552" t="str">
            <v>Buenaventura</v>
          </cell>
          <cell r="J552" t="str">
            <v>carrera 17c calle1B</v>
          </cell>
          <cell r="K552" t="str">
            <v>Matrículado</v>
          </cell>
          <cell r="L552" t="str">
            <v>Pacifico Oeste</v>
          </cell>
          <cell r="M552">
            <v>11</v>
          </cell>
          <cell r="N552">
            <v>2</v>
          </cell>
        </row>
        <row r="553">
          <cell r="A553">
            <v>1111753318</v>
          </cell>
          <cell r="B553" t="str">
            <v>Cédula</v>
          </cell>
          <cell r="C553" t="str">
            <v>Ely</v>
          </cell>
          <cell r="D553" t="str">
            <v>Palma</v>
          </cell>
          <cell r="E553" t="str">
            <v>tatianapalmavalencia@gmail.com</v>
          </cell>
          <cell r="F553" t="str">
            <v>3147402377</v>
          </cell>
          <cell r="G553">
            <v>25</v>
          </cell>
          <cell r="H553" t="str">
            <v>Mujer</v>
          </cell>
          <cell r="I553" t="str">
            <v>Buenaventura</v>
          </cell>
          <cell r="J553" t="str">
            <v>Calle 66# 8-34 barrio las america</v>
          </cell>
          <cell r="K553" t="str">
            <v>Matrículado</v>
          </cell>
          <cell r="L553" t="str">
            <v>Pacifico Oeste</v>
          </cell>
          <cell r="M553">
            <v>11</v>
          </cell>
          <cell r="N553">
            <v>1</v>
          </cell>
        </row>
        <row r="554">
          <cell r="A554">
            <v>38941298</v>
          </cell>
          <cell r="B554" t="str">
            <v>Cédula</v>
          </cell>
          <cell r="C554" t="str">
            <v>Elsy jislena</v>
          </cell>
          <cell r="D554" t="str">
            <v xml:space="preserve"> Ortiz</v>
          </cell>
          <cell r="E554" t="str">
            <v>antoniogiraldo05@gmail.com</v>
          </cell>
          <cell r="F554">
            <v>3177115658</v>
          </cell>
          <cell r="G554">
            <v>67</v>
          </cell>
          <cell r="H554" t="str">
            <v>Mujer</v>
          </cell>
          <cell r="I554" t="str">
            <v>Cali</v>
          </cell>
          <cell r="J554" t="str">
            <v>Calle 9#78 05 capri</v>
          </cell>
          <cell r="K554" t="str">
            <v>Matrículado</v>
          </cell>
          <cell r="L554" t="str">
            <v>Cali</v>
          </cell>
          <cell r="M554">
            <v>11</v>
          </cell>
          <cell r="N554">
            <v>1</v>
          </cell>
        </row>
        <row r="555">
          <cell r="A555">
            <v>67039153</v>
          </cell>
          <cell r="B555" t="str">
            <v>Cédula</v>
          </cell>
          <cell r="C555" t="str">
            <v>Elsa</v>
          </cell>
          <cell r="D555" t="str">
            <v>Castaño</v>
          </cell>
          <cell r="E555" t="str">
            <v>krime1985@hotmail.com</v>
          </cell>
          <cell r="F555" t="str">
            <v>+57 3206685337</v>
          </cell>
          <cell r="G555">
            <v>38</v>
          </cell>
          <cell r="H555" t="str">
            <v>Mujer</v>
          </cell>
          <cell r="I555" t="str">
            <v>Cali</v>
          </cell>
          <cell r="J555" t="str">
            <v>Calle de oeste #43c-33</v>
          </cell>
          <cell r="K555" t="str">
            <v>Matrículado</v>
          </cell>
          <cell r="L555" t="str">
            <v>Cali</v>
          </cell>
          <cell r="M555">
            <v>11</v>
          </cell>
          <cell r="N555">
            <v>4</v>
          </cell>
        </row>
        <row r="556">
          <cell r="A556">
            <v>1130596034</v>
          </cell>
          <cell r="B556" t="str">
            <v>Cédula</v>
          </cell>
          <cell r="C556" t="str">
            <v>Elkin</v>
          </cell>
          <cell r="D556" t="str">
            <v>Luján</v>
          </cell>
          <cell r="E556" t="str">
            <v>elkinfelixlujanvasquez@gmail.com</v>
          </cell>
          <cell r="F556" t="str">
            <v>3107091745</v>
          </cell>
          <cell r="G556">
            <v>36</v>
          </cell>
          <cell r="H556" t="str">
            <v>Hombre</v>
          </cell>
          <cell r="I556" t="str">
            <v>Cali</v>
          </cell>
          <cell r="J556" t="str">
            <v>carrera 36 no 97a-90</v>
          </cell>
          <cell r="K556" t="str">
            <v>Matrículado</v>
          </cell>
          <cell r="L556" t="str">
            <v>Cali</v>
          </cell>
          <cell r="M556">
            <v>11</v>
          </cell>
          <cell r="N556">
            <v>3</v>
          </cell>
        </row>
        <row r="557">
          <cell r="A557">
            <v>31526866</v>
          </cell>
          <cell r="B557" t="str">
            <v>Cédula</v>
          </cell>
          <cell r="C557" t="str">
            <v>Elizabeth</v>
          </cell>
          <cell r="D557" t="str">
            <v>Rosero</v>
          </cell>
          <cell r="E557" t="str">
            <v>elizabethroca1808@gmail.com</v>
          </cell>
          <cell r="F557">
            <v>3116419734</v>
          </cell>
          <cell r="G557">
            <v>56</v>
          </cell>
          <cell r="H557" t="str">
            <v>Mujer</v>
          </cell>
          <cell r="I557" t="str">
            <v>Jamundí</v>
          </cell>
          <cell r="J557" t="str">
            <v>puente velez</v>
          </cell>
          <cell r="K557" t="str">
            <v>Matrículado</v>
          </cell>
          <cell r="L557" t="str">
            <v>Sur Occidente</v>
          </cell>
          <cell r="M557">
            <v>11</v>
          </cell>
          <cell r="N557">
            <v>1</v>
          </cell>
        </row>
        <row r="558">
          <cell r="A558">
            <v>66701037</v>
          </cell>
          <cell r="B558" t="str">
            <v>Cédula</v>
          </cell>
          <cell r="C558" t="str">
            <v>Elizabeth</v>
          </cell>
          <cell r="D558" t="str">
            <v>Guzman</v>
          </cell>
          <cell r="E558" t="str">
            <v>elizaguzmqn1@gmail.com</v>
          </cell>
          <cell r="F558" t="str">
            <v>3214002528</v>
          </cell>
          <cell r="G558">
            <v>59</v>
          </cell>
          <cell r="H558" t="str">
            <v>Mujer</v>
          </cell>
          <cell r="I558" t="str">
            <v>Roldanillo</v>
          </cell>
          <cell r="J558" t="str">
            <v>Cra 8 2-62</v>
          </cell>
          <cell r="K558" t="str">
            <v>Matrículado</v>
          </cell>
          <cell r="L558" t="str">
            <v>BRUT</v>
          </cell>
          <cell r="M558">
            <v>11</v>
          </cell>
          <cell r="N558">
            <v>2</v>
          </cell>
        </row>
        <row r="559">
          <cell r="A559">
            <v>31303186</v>
          </cell>
          <cell r="B559" t="str">
            <v>Cédula</v>
          </cell>
          <cell r="C559" t="str">
            <v>Elizabeth</v>
          </cell>
          <cell r="D559" t="str">
            <v>Cuellar</v>
          </cell>
          <cell r="E559" t="str">
            <v>elizasa07@yahoo.com</v>
          </cell>
          <cell r="F559" t="str">
            <v>318 3868888</v>
          </cell>
          <cell r="G559">
            <v>64</v>
          </cell>
          <cell r="H559" t="str">
            <v>Mujer</v>
          </cell>
          <cell r="I559" t="str">
            <v>Cali</v>
          </cell>
          <cell r="J559" t="str">
            <v>Carrera 62A #7-13</v>
          </cell>
          <cell r="K559" t="str">
            <v>Matrículado</v>
          </cell>
          <cell r="L559" t="str">
            <v>Cali</v>
          </cell>
          <cell r="M559">
            <v>11</v>
          </cell>
          <cell r="N559">
            <v>2</v>
          </cell>
        </row>
        <row r="560">
          <cell r="A560">
            <v>45479996</v>
          </cell>
          <cell r="B560" t="str">
            <v>Cédula</v>
          </cell>
          <cell r="C560" t="str">
            <v>Elisabeth</v>
          </cell>
          <cell r="D560" t="str">
            <v>Taborda</v>
          </cell>
          <cell r="E560" t="str">
            <v>monita03926@gmail.com</v>
          </cell>
          <cell r="F560" t="str">
            <v>3153093039</v>
          </cell>
          <cell r="G560">
            <v>55</v>
          </cell>
          <cell r="H560" t="str">
            <v>Mujer</v>
          </cell>
          <cell r="I560" t="str">
            <v>Cali</v>
          </cell>
          <cell r="J560" t="str">
            <v>carrera 97 #45-131</v>
          </cell>
          <cell r="K560" t="str">
            <v>Matrículado</v>
          </cell>
          <cell r="L560" t="str">
            <v>Cali</v>
          </cell>
          <cell r="M560">
            <v>11</v>
          </cell>
          <cell r="N560">
            <v>2</v>
          </cell>
        </row>
        <row r="561">
          <cell r="A561">
            <v>76044548</v>
          </cell>
          <cell r="B561" t="str">
            <v>Cédula</v>
          </cell>
          <cell r="C561" t="str">
            <v>Elipzzon</v>
          </cell>
          <cell r="D561" t="str">
            <v>Brand</v>
          </cell>
          <cell r="E561" t="str">
            <v>elipzzon1111@gmail.com</v>
          </cell>
          <cell r="F561">
            <v>3155360347</v>
          </cell>
          <cell r="G561">
            <v>45</v>
          </cell>
          <cell r="H561" t="str">
            <v>Hombre</v>
          </cell>
          <cell r="I561" t="str">
            <v>Jamundí</v>
          </cell>
          <cell r="J561" t="str">
            <v>calle 6 No 2bis-26</v>
          </cell>
          <cell r="K561" t="str">
            <v>Matrículado</v>
          </cell>
          <cell r="L561" t="str">
            <v>Sur Occidente</v>
          </cell>
          <cell r="M561">
            <v>11</v>
          </cell>
          <cell r="N561">
            <v>4</v>
          </cell>
        </row>
        <row r="562">
          <cell r="A562">
            <v>1144135493</v>
          </cell>
          <cell r="B562" t="str">
            <v>Cédula</v>
          </cell>
          <cell r="C562" t="str">
            <v>Eivar</v>
          </cell>
          <cell r="D562" t="str">
            <v>Orozco</v>
          </cell>
          <cell r="E562" t="str">
            <v>eivar.orozco@gmail.com</v>
          </cell>
          <cell r="F562">
            <v>3162293688</v>
          </cell>
          <cell r="G562">
            <v>33</v>
          </cell>
          <cell r="H562" t="str">
            <v>Hombre</v>
          </cell>
          <cell r="I562" t="str">
            <v>Dagua</v>
          </cell>
          <cell r="J562" t="str">
            <v>Corregimiento La Cascada</v>
          </cell>
          <cell r="K562" t="str">
            <v>Matrículado</v>
          </cell>
          <cell r="L562" t="str">
            <v>Pacifico Este</v>
          </cell>
          <cell r="M562">
            <v>11</v>
          </cell>
          <cell r="N562">
            <v>1</v>
          </cell>
        </row>
        <row r="563">
          <cell r="A563">
            <v>1118300625</v>
          </cell>
          <cell r="B563" t="str">
            <v>Cédula</v>
          </cell>
          <cell r="C563" t="str">
            <v>Eison Andres</v>
          </cell>
          <cell r="D563" t="str">
            <v>Rodriguez</v>
          </cell>
          <cell r="E563" t="str">
            <v>andres.rodriguez23@hotmail.es</v>
          </cell>
          <cell r="F563">
            <v>3183891594</v>
          </cell>
          <cell r="G563">
            <v>30</v>
          </cell>
          <cell r="H563" t="str">
            <v>Hombre</v>
          </cell>
          <cell r="I563" t="str">
            <v>Cali</v>
          </cell>
          <cell r="J563" t="str">
            <v>Carrera 24d #33c-43</v>
          </cell>
          <cell r="K563" t="str">
            <v>Matrículado</v>
          </cell>
          <cell r="L563" t="str">
            <v>Cali</v>
          </cell>
          <cell r="M563">
            <v>11</v>
          </cell>
          <cell r="N563">
            <v>3</v>
          </cell>
        </row>
        <row r="564">
          <cell r="A564">
            <v>1193218773</v>
          </cell>
          <cell r="B564" t="str">
            <v>Cédula</v>
          </cell>
          <cell r="C564" t="str">
            <v>Edwin</v>
          </cell>
          <cell r="D564" t="str">
            <v>Jaramillo</v>
          </cell>
          <cell r="E564" t="str">
            <v>jaramilo33@gmail.com</v>
          </cell>
          <cell r="F564">
            <v>3122534927</v>
          </cell>
          <cell r="G564">
            <v>23</v>
          </cell>
          <cell r="H564" t="str">
            <v>Hombre</v>
          </cell>
          <cell r="I564" t="str">
            <v>Jamundí</v>
          </cell>
          <cell r="J564" t="str">
            <v>Calle 32 #19-27</v>
          </cell>
          <cell r="K564" t="str">
            <v>Matrículado</v>
          </cell>
          <cell r="L564" t="str">
            <v>Suroccidente</v>
          </cell>
          <cell r="M564">
            <v>11</v>
          </cell>
          <cell r="N564">
            <v>2</v>
          </cell>
        </row>
        <row r="565">
          <cell r="A565">
            <v>76259629</v>
          </cell>
          <cell r="B565" t="str">
            <v>Cédula</v>
          </cell>
          <cell r="C565" t="str">
            <v>Eduin</v>
          </cell>
          <cell r="D565" t="str">
            <v>Rodallega</v>
          </cell>
          <cell r="E565" t="str">
            <v>rodallegaeduin@outlook.com</v>
          </cell>
          <cell r="F565" t="str">
            <v>3112406526</v>
          </cell>
          <cell r="G565">
            <v>38</v>
          </cell>
          <cell r="H565" t="str">
            <v>Hombre</v>
          </cell>
          <cell r="I565" t="str">
            <v>Cali</v>
          </cell>
          <cell r="J565" t="str">
            <v>calle 3b oeste N66c-16</v>
          </cell>
          <cell r="K565" t="str">
            <v>Matrículado</v>
          </cell>
          <cell r="L565" t="str">
            <v>Cali</v>
          </cell>
          <cell r="M565">
            <v>11</v>
          </cell>
          <cell r="N565">
            <v>1</v>
          </cell>
        </row>
        <row r="566">
          <cell r="A566">
            <v>1075254343</v>
          </cell>
          <cell r="B566" t="str">
            <v>Cédula</v>
          </cell>
          <cell r="C566" t="str">
            <v>Eduar</v>
          </cell>
          <cell r="D566" t="str">
            <v>Majé Yañez</v>
          </cell>
          <cell r="E566" t="str">
            <v>majeeduar951@gmail.com</v>
          </cell>
          <cell r="F566" t="str">
            <v>3204932748</v>
          </cell>
          <cell r="G566">
            <v>32</v>
          </cell>
          <cell r="H566" t="str">
            <v>Hombre</v>
          </cell>
          <cell r="I566" t="str">
            <v>Palmira</v>
          </cell>
          <cell r="J566" t="str">
            <v>Carrera 25 # 22 - 56</v>
          </cell>
          <cell r="K566" t="str">
            <v>Matrículado</v>
          </cell>
          <cell r="L566" t="str">
            <v>Sur Oriente</v>
          </cell>
          <cell r="M566">
            <v>11</v>
          </cell>
          <cell r="N566">
            <v>2</v>
          </cell>
        </row>
        <row r="567">
          <cell r="A567">
            <v>1007609356</v>
          </cell>
          <cell r="B567" t="str">
            <v>Cédula</v>
          </cell>
          <cell r="C567" t="str">
            <v>Edna</v>
          </cell>
          <cell r="D567" t="str">
            <v>Quiñones</v>
          </cell>
          <cell r="E567" t="str">
            <v>lucumiyadira7@gmail.com</v>
          </cell>
          <cell r="F567">
            <v>573217145312</v>
          </cell>
          <cell r="G567">
            <v>20</v>
          </cell>
          <cell r="H567" t="str">
            <v>Mujer</v>
          </cell>
          <cell r="I567" t="str">
            <v>Cali</v>
          </cell>
          <cell r="J567" t="str">
            <v>Corregimiento el hormiguero Corregimiento el hormiguero</v>
          </cell>
          <cell r="K567" t="str">
            <v>Matrículado</v>
          </cell>
          <cell r="L567" t="str">
            <v>Sur Occidente</v>
          </cell>
          <cell r="M567">
            <v>11</v>
          </cell>
          <cell r="N567">
            <v>3</v>
          </cell>
        </row>
        <row r="568">
          <cell r="A568">
            <v>31939273</v>
          </cell>
          <cell r="B568" t="str">
            <v>Cédula</v>
          </cell>
          <cell r="C568" t="str">
            <v>Edna</v>
          </cell>
          <cell r="D568" t="str">
            <v>Arcila</v>
          </cell>
          <cell r="E568" t="str">
            <v>patriciarcila@hotmail.com</v>
          </cell>
          <cell r="F568" t="str">
            <v>3103958047</v>
          </cell>
          <cell r="G568">
            <v>57</v>
          </cell>
          <cell r="H568" t="str">
            <v>Mujer</v>
          </cell>
          <cell r="I568" t="str">
            <v>Cali</v>
          </cell>
          <cell r="J568" t="str">
            <v>calle 4 B # 39-58</v>
          </cell>
          <cell r="K568" t="str">
            <v>Matrículado</v>
          </cell>
          <cell r="L568" t="str">
            <v>Cali</v>
          </cell>
          <cell r="M568">
            <v>11</v>
          </cell>
          <cell r="N568">
            <v>2</v>
          </cell>
        </row>
        <row r="569">
          <cell r="A569">
            <v>1114481778</v>
          </cell>
          <cell r="B569" t="str">
            <v>Cédula</v>
          </cell>
          <cell r="C569" t="str">
            <v>Edinson</v>
          </cell>
          <cell r="D569" t="str">
            <v>Murillo</v>
          </cell>
          <cell r="E569" t="str">
            <v>edinsonmurillo1923@gmail.com</v>
          </cell>
          <cell r="F569">
            <v>3212569399</v>
          </cell>
          <cell r="G569">
            <v>33</v>
          </cell>
          <cell r="H569" t="str">
            <v>Hombre</v>
          </cell>
          <cell r="I569" t="str">
            <v>Cali</v>
          </cell>
          <cell r="J569" t="str">
            <v>La Buitrera Cali km 3</v>
          </cell>
          <cell r="K569" t="str">
            <v>Matrículado</v>
          </cell>
          <cell r="L569" t="str">
            <v>Sur Occidente</v>
          </cell>
          <cell r="M569">
            <v>11</v>
          </cell>
          <cell r="N569">
            <v>3</v>
          </cell>
        </row>
        <row r="570">
          <cell r="A570">
            <v>1143976991</v>
          </cell>
          <cell r="B570" t="str">
            <v>Cédula</v>
          </cell>
          <cell r="C570" t="str">
            <v>Edier</v>
          </cell>
          <cell r="D570" t="str">
            <v>Camayo</v>
          </cell>
          <cell r="E570" t="str">
            <v>davidcamayo976@gmail.com</v>
          </cell>
          <cell r="F570" t="str">
            <v>3024867500</v>
          </cell>
          <cell r="G570">
            <v>27</v>
          </cell>
          <cell r="H570" t="str">
            <v>Hombre</v>
          </cell>
          <cell r="I570" t="str">
            <v>Cali</v>
          </cell>
          <cell r="J570" t="str">
            <v>Carrera 26 H3 # 112- 128</v>
          </cell>
          <cell r="K570" t="str">
            <v>Matrículado</v>
          </cell>
          <cell r="L570" t="str">
            <v>Cali</v>
          </cell>
          <cell r="M570">
            <v>11</v>
          </cell>
          <cell r="N570">
            <v>2</v>
          </cell>
        </row>
        <row r="571">
          <cell r="A571">
            <v>14970512</v>
          </cell>
          <cell r="B571" t="str">
            <v>Cédula</v>
          </cell>
          <cell r="C571" t="str">
            <v>Edgar</v>
          </cell>
          <cell r="D571" t="str">
            <v>Martinez Perea</v>
          </cell>
          <cell r="E571" t="str">
            <v>edgarmartinez67@hotmail.com</v>
          </cell>
          <cell r="F571">
            <v>3165890202</v>
          </cell>
          <cell r="G571">
            <v>72</v>
          </cell>
          <cell r="H571" t="str">
            <v>Hombre</v>
          </cell>
          <cell r="I571" t="str">
            <v>La Cumbre</v>
          </cell>
          <cell r="K571" t="str">
            <v>Matrículado</v>
          </cell>
          <cell r="L571" t="str">
            <v>Pacifico Este</v>
          </cell>
          <cell r="M571">
            <v>11</v>
          </cell>
          <cell r="N571">
            <v>3</v>
          </cell>
        </row>
        <row r="572">
          <cell r="A572">
            <v>94453968</v>
          </cell>
          <cell r="B572" t="str">
            <v>Cédula</v>
          </cell>
          <cell r="C572" t="str">
            <v>Edgar</v>
          </cell>
          <cell r="D572" t="str">
            <v>Arismendi</v>
          </cell>
          <cell r="E572" t="str">
            <v>sarik2012@hotmail.com</v>
          </cell>
          <cell r="F572" t="str">
            <v>3186275461</v>
          </cell>
          <cell r="G572">
            <v>47</v>
          </cell>
          <cell r="H572" t="str">
            <v>Hombre</v>
          </cell>
          <cell r="I572" t="str">
            <v>Cali</v>
          </cell>
          <cell r="J572" t="str">
            <v>Carrera 26L 44-31</v>
          </cell>
          <cell r="K572" t="str">
            <v>Matrículado</v>
          </cell>
          <cell r="L572" t="str">
            <v>Cali</v>
          </cell>
          <cell r="M572">
            <v>11</v>
          </cell>
          <cell r="N572">
            <v>4</v>
          </cell>
        </row>
        <row r="573">
          <cell r="A573">
            <v>1123201667</v>
          </cell>
          <cell r="B573" t="str">
            <v>Cédula</v>
          </cell>
          <cell r="C573" t="str">
            <v>Eder</v>
          </cell>
          <cell r="D573" t="str">
            <v>Vitery</v>
          </cell>
          <cell r="E573" t="str">
            <v>edervitery@gmail.com</v>
          </cell>
          <cell r="F573">
            <v>3168146105</v>
          </cell>
          <cell r="G573">
            <v>37</v>
          </cell>
          <cell r="H573" t="str">
            <v>Hombre</v>
          </cell>
          <cell r="I573" t="str">
            <v>Jamundí</v>
          </cell>
          <cell r="J573" t="str">
            <v>Alto Velez NIC VECINO 1256755</v>
          </cell>
          <cell r="K573" t="str">
            <v>Matrículado</v>
          </cell>
          <cell r="L573" t="str">
            <v>Sur Occidente</v>
          </cell>
          <cell r="M573">
            <v>11</v>
          </cell>
          <cell r="N573">
            <v>1</v>
          </cell>
        </row>
        <row r="574">
          <cell r="A574">
            <v>1193395006</v>
          </cell>
          <cell r="B574" t="str">
            <v>Cédula</v>
          </cell>
          <cell r="C574" t="str">
            <v>Driny</v>
          </cell>
          <cell r="D574" t="str">
            <v>Giraldo</v>
          </cell>
          <cell r="E574" t="str">
            <v>drinymonje09@gmail.com</v>
          </cell>
          <cell r="F574" t="str">
            <v>3165007431</v>
          </cell>
          <cell r="G574">
            <v>22</v>
          </cell>
          <cell r="H574" t="str">
            <v>Mujer</v>
          </cell>
          <cell r="I574" t="str">
            <v>Cali</v>
          </cell>
          <cell r="J574" t="str">
            <v>calle 26#36-34</v>
          </cell>
          <cell r="K574" t="str">
            <v>Matrículado</v>
          </cell>
          <cell r="L574" t="str">
            <v>Cali</v>
          </cell>
          <cell r="M574">
            <v>11</v>
          </cell>
          <cell r="N574">
            <v>2</v>
          </cell>
        </row>
        <row r="575">
          <cell r="A575">
            <v>31888712</v>
          </cell>
          <cell r="B575" t="str">
            <v>Cédula</v>
          </cell>
          <cell r="C575" t="str">
            <v>Doris</v>
          </cell>
          <cell r="D575" t="str">
            <v>Burgos</v>
          </cell>
          <cell r="E575" t="str">
            <v>pmarlesb@gmail.com</v>
          </cell>
          <cell r="F575" t="str">
            <v>3177689465</v>
          </cell>
          <cell r="G575">
            <v>61</v>
          </cell>
          <cell r="H575" t="str">
            <v>Mujer</v>
          </cell>
          <cell r="I575" t="str">
            <v>Candelaria</v>
          </cell>
          <cell r="J575" t="str">
            <v>Manzana 3 Casa 70</v>
          </cell>
          <cell r="K575" t="str">
            <v>Matrículado</v>
          </cell>
          <cell r="L575" t="str">
            <v>Sur Oriente</v>
          </cell>
          <cell r="M575">
            <v>11</v>
          </cell>
          <cell r="N575">
            <v>3</v>
          </cell>
        </row>
        <row r="576">
          <cell r="A576">
            <v>66981468</v>
          </cell>
          <cell r="B576" t="str">
            <v>Cédula</v>
          </cell>
          <cell r="C576" t="str">
            <v>Dora</v>
          </cell>
          <cell r="D576" t="str">
            <v>Mamian</v>
          </cell>
          <cell r="E576" t="str">
            <v>coachdoramamian@gmail.com</v>
          </cell>
          <cell r="F576" t="str">
            <v>3188565830</v>
          </cell>
          <cell r="G576">
            <v>48</v>
          </cell>
          <cell r="H576" t="str">
            <v>Mujer</v>
          </cell>
          <cell r="I576" t="str">
            <v>Cali</v>
          </cell>
          <cell r="J576" t="str">
            <v>Carrera 1dbis 52-80</v>
          </cell>
          <cell r="K576" t="str">
            <v>Matrículado</v>
          </cell>
          <cell r="L576" t="str">
            <v>Cali</v>
          </cell>
          <cell r="M576">
            <v>11</v>
          </cell>
          <cell r="N576">
            <v>2</v>
          </cell>
        </row>
        <row r="577">
          <cell r="A577">
            <v>1006246681</v>
          </cell>
          <cell r="B577" t="str">
            <v>Cédula</v>
          </cell>
          <cell r="C577" t="str">
            <v>Dina Marcela</v>
          </cell>
          <cell r="D577" t="str">
            <v>Duran Medina</v>
          </cell>
          <cell r="E577" t="str">
            <v>dinaduran99@gmail.com</v>
          </cell>
          <cell r="F577" t="str">
            <v>3014362904</v>
          </cell>
          <cell r="G577">
            <v>24</v>
          </cell>
          <cell r="H577" t="str">
            <v>Mujer</v>
          </cell>
          <cell r="I577" t="str">
            <v>Cartago</v>
          </cell>
          <cell r="J577" t="str">
            <v>cra 15 A 13-83 cantabria</v>
          </cell>
          <cell r="K577" t="str">
            <v>Matrículado</v>
          </cell>
          <cell r="L577" t="str">
            <v>Norte</v>
          </cell>
          <cell r="M577">
            <v>11</v>
          </cell>
          <cell r="N577">
            <v>1</v>
          </cell>
        </row>
        <row r="578">
          <cell r="A578">
            <v>1006234884</v>
          </cell>
          <cell r="B578" t="str">
            <v>Cédula</v>
          </cell>
          <cell r="C578" t="str">
            <v>Dilian</v>
          </cell>
          <cell r="D578" t="str">
            <v>Carabali</v>
          </cell>
          <cell r="E578" t="str">
            <v>dilyancarabali@gmail.com</v>
          </cell>
          <cell r="F578">
            <v>3103776478</v>
          </cell>
          <cell r="G578">
            <v>21</v>
          </cell>
          <cell r="H578" t="str">
            <v>Mujer</v>
          </cell>
          <cell r="I578" t="str">
            <v>Jamundí</v>
          </cell>
          <cell r="J578" t="str">
            <v>Villa Paz</v>
          </cell>
          <cell r="K578" t="str">
            <v>Matrículado</v>
          </cell>
          <cell r="L578" t="str">
            <v>Sur Occidente</v>
          </cell>
          <cell r="M578">
            <v>11</v>
          </cell>
          <cell r="N578">
            <v>1</v>
          </cell>
        </row>
        <row r="579">
          <cell r="A579">
            <v>6550696</v>
          </cell>
          <cell r="B579" t="str">
            <v>Cédula</v>
          </cell>
          <cell r="C579" t="str">
            <v>Diego Fernando</v>
          </cell>
          <cell r="D579" t="str">
            <v>Nieto Reinosa</v>
          </cell>
          <cell r="E579" t="str">
            <v>nieto.reinosa@gmail.com</v>
          </cell>
          <cell r="F579">
            <v>3136186584</v>
          </cell>
          <cell r="G579">
            <v>37</v>
          </cell>
          <cell r="H579" t="str">
            <v>Hombre</v>
          </cell>
          <cell r="I579" t="str">
            <v>Yumbo</v>
          </cell>
          <cell r="J579" t="str">
            <v>Calle 15E Norte #5N-26</v>
          </cell>
          <cell r="K579" t="str">
            <v>Matrículado</v>
          </cell>
          <cell r="L579" t="str">
            <v>Sur Occidente</v>
          </cell>
          <cell r="M579">
            <v>11</v>
          </cell>
          <cell r="N579" t="str">
            <v>i</v>
          </cell>
        </row>
        <row r="580">
          <cell r="A580">
            <v>1111819077</v>
          </cell>
          <cell r="B580" t="str">
            <v>Cédula</v>
          </cell>
          <cell r="C580" t="str">
            <v>Diego Felipe</v>
          </cell>
          <cell r="D580" t="str">
            <v>Murillo Hinestroza</v>
          </cell>
          <cell r="E580" t="str">
            <v>diego990528@gmail.com</v>
          </cell>
          <cell r="F580" t="str">
            <v>+573177985220</v>
          </cell>
          <cell r="G580">
            <v>24</v>
          </cell>
          <cell r="H580" t="str">
            <v>Hombre</v>
          </cell>
          <cell r="I580" t="str">
            <v>Buenaventura</v>
          </cell>
          <cell r="J580" t="str">
            <v>Carrera 41c #4a-24 Carrera 41c #4a-24</v>
          </cell>
          <cell r="K580" t="str">
            <v>Matrículado</v>
          </cell>
          <cell r="L580" t="str">
            <v>Pacifico Oeste</v>
          </cell>
          <cell r="M580">
            <v>11</v>
          </cell>
          <cell r="N580">
            <v>3</v>
          </cell>
        </row>
        <row r="581">
          <cell r="A581">
            <v>1114148336</v>
          </cell>
          <cell r="B581" t="str">
            <v>Cédula</v>
          </cell>
          <cell r="C581" t="str">
            <v>Diego</v>
          </cell>
          <cell r="D581" t="str">
            <v>Hernández</v>
          </cell>
          <cell r="E581" t="str">
            <v>db619565@gmail.com</v>
          </cell>
          <cell r="F581" t="str">
            <v>+573216125590</v>
          </cell>
          <cell r="G581">
            <v>19</v>
          </cell>
          <cell r="H581" t="str">
            <v>Hombre</v>
          </cell>
          <cell r="I581" t="str">
            <v>Cartago</v>
          </cell>
          <cell r="K581" t="str">
            <v>Matrículado</v>
          </cell>
          <cell r="L581" t="str">
            <v>Norte</v>
          </cell>
          <cell r="M581">
            <v>9</v>
          </cell>
          <cell r="N581">
            <v>1</v>
          </cell>
        </row>
        <row r="582">
          <cell r="A582">
            <v>1017159961</v>
          </cell>
          <cell r="B582" t="str">
            <v>Cédula</v>
          </cell>
          <cell r="C582" t="str">
            <v>Diego</v>
          </cell>
          <cell r="D582" t="str">
            <v>Cano</v>
          </cell>
          <cell r="E582" t="str">
            <v>alexis53cano@gmail.com</v>
          </cell>
          <cell r="F582" t="str">
            <v>3145458687</v>
          </cell>
          <cell r="G582">
            <v>35</v>
          </cell>
          <cell r="H582" t="str">
            <v>Hombre</v>
          </cell>
          <cell r="I582" t="str">
            <v>Cali</v>
          </cell>
          <cell r="J582" t="str">
            <v>calle 15 # 29A-81</v>
          </cell>
          <cell r="K582" t="str">
            <v>Matrículado</v>
          </cell>
          <cell r="L582" t="str">
            <v>Cali</v>
          </cell>
          <cell r="M582">
            <v>11</v>
          </cell>
          <cell r="N582">
            <v>3</v>
          </cell>
        </row>
        <row r="583">
          <cell r="A583">
            <v>1130590443</v>
          </cell>
          <cell r="B583" t="str">
            <v>Cédula</v>
          </cell>
          <cell r="C583" t="str">
            <v>Diego</v>
          </cell>
          <cell r="D583" t="str">
            <v>Manzano</v>
          </cell>
          <cell r="E583" t="str">
            <v>diegomanzano341@gmail.com</v>
          </cell>
          <cell r="F583" t="str">
            <v>3175788108</v>
          </cell>
          <cell r="G583">
            <v>36</v>
          </cell>
          <cell r="H583" t="str">
            <v>Hombre</v>
          </cell>
          <cell r="I583" t="str">
            <v>Cali</v>
          </cell>
          <cell r="J583" t="str">
            <v>Carrera 48 oeste # 1-34</v>
          </cell>
          <cell r="K583" t="str">
            <v>Matrículado</v>
          </cell>
          <cell r="L583" t="str">
            <v>Cali</v>
          </cell>
          <cell r="M583">
            <v>11</v>
          </cell>
          <cell r="N583">
            <v>1</v>
          </cell>
        </row>
        <row r="584">
          <cell r="A584">
            <v>16787556</v>
          </cell>
          <cell r="B584" t="str">
            <v>Cédula</v>
          </cell>
          <cell r="C584" t="str">
            <v>Diego</v>
          </cell>
          <cell r="D584" t="str">
            <v>Vela</v>
          </cell>
          <cell r="E584" t="str">
            <v>veladiego2021@gmail.com</v>
          </cell>
          <cell r="F584" t="str">
            <v>(311) 359-7414</v>
          </cell>
          <cell r="G584">
            <v>53</v>
          </cell>
          <cell r="H584" t="str">
            <v>Hombre</v>
          </cell>
          <cell r="I584" t="str">
            <v>Cali</v>
          </cell>
          <cell r="J584" t="str">
            <v>Calle 18 61-29</v>
          </cell>
          <cell r="K584" t="str">
            <v>Matrículado</v>
          </cell>
          <cell r="L584" t="str">
            <v>Cali</v>
          </cell>
          <cell r="M584">
            <v>11</v>
          </cell>
          <cell r="N584">
            <v>1</v>
          </cell>
        </row>
        <row r="585">
          <cell r="A585">
            <v>16777445</v>
          </cell>
          <cell r="B585" t="str">
            <v>Cédula</v>
          </cell>
          <cell r="C585" t="str">
            <v>Diego</v>
          </cell>
          <cell r="D585" t="str">
            <v>Hernández</v>
          </cell>
          <cell r="E585" t="str">
            <v>deportivosp-h@hotmail.com</v>
          </cell>
          <cell r="F585" t="str">
            <v>3188562917</v>
          </cell>
          <cell r="G585">
            <v>53</v>
          </cell>
          <cell r="H585" t="str">
            <v>Hombre</v>
          </cell>
          <cell r="I585" t="str">
            <v>Cali</v>
          </cell>
          <cell r="J585" t="str">
            <v>CRA 26L No. 121-84</v>
          </cell>
          <cell r="K585" t="str">
            <v>Matrículado</v>
          </cell>
          <cell r="L585" t="str">
            <v>Cali</v>
          </cell>
          <cell r="M585">
            <v>11</v>
          </cell>
          <cell r="N585">
            <v>3</v>
          </cell>
        </row>
        <row r="586">
          <cell r="A586">
            <v>1113520740</v>
          </cell>
          <cell r="B586" t="str">
            <v>Cédula</v>
          </cell>
          <cell r="C586" t="str">
            <v>Diana Carolina</v>
          </cell>
          <cell r="D586" t="str">
            <v>Rodriguez Pérez</v>
          </cell>
          <cell r="E586" t="str">
            <v>d-carol18@hotmail.com</v>
          </cell>
          <cell r="F586" t="str">
            <v>3165575963</v>
          </cell>
          <cell r="G586">
            <v>33</v>
          </cell>
          <cell r="H586" t="str">
            <v>Mujer</v>
          </cell>
          <cell r="I586" t="str">
            <v>Candelaria</v>
          </cell>
          <cell r="J586" t="str">
            <v>Calle 9 # 15 - 19 B/ La Cruz Villagorgona</v>
          </cell>
          <cell r="K586" t="str">
            <v>Matrículado</v>
          </cell>
          <cell r="L586" t="str">
            <v>Sur Oriente</v>
          </cell>
          <cell r="M586">
            <v>11</v>
          </cell>
          <cell r="N586">
            <v>3</v>
          </cell>
        </row>
        <row r="587">
          <cell r="A587">
            <v>1114885236</v>
          </cell>
          <cell r="B587" t="str">
            <v>Cédula</v>
          </cell>
          <cell r="C587" t="str">
            <v>Diana</v>
          </cell>
          <cell r="D587" t="str">
            <v>Yaca</v>
          </cell>
          <cell r="E587" t="str">
            <v>dianayaca88@gmail.com</v>
          </cell>
          <cell r="F587" t="str">
            <v>3122738837</v>
          </cell>
          <cell r="G587">
            <v>38</v>
          </cell>
          <cell r="H587" t="str">
            <v>Mujer</v>
          </cell>
          <cell r="I587" t="str">
            <v>Florida</v>
          </cell>
          <cell r="J587" t="str">
            <v>Corregimiento Llanito</v>
          </cell>
          <cell r="K587" t="str">
            <v>Matrículado</v>
          </cell>
          <cell r="L587" t="str">
            <v>Sur Oriente</v>
          </cell>
          <cell r="M587">
            <v>11</v>
          </cell>
          <cell r="N587">
            <v>2</v>
          </cell>
        </row>
        <row r="588">
          <cell r="A588">
            <v>1043645515</v>
          </cell>
          <cell r="B588" t="str">
            <v>Cédula</v>
          </cell>
          <cell r="C588" t="str">
            <v>Diana</v>
          </cell>
          <cell r="D588" t="str">
            <v>Alvarez</v>
          </cell>
          <cell r="E588" t="str">
            <v>dianaalvarez.0021@gmail.com</v>
          </cell>
          <cell r="F588" t="str">
            <v>+57 3154284120</v>
          </cell>
          <cell r="G588">
            <v>18</v>
          </cell>
          <cell r="H588" t="str">
            <v>Mujer</v>
          </cell>
          <cell r="I588" t="str">
            <v>Andalucía</v>
          </cell>
          <cell r="J588" t="str">
            <v>Calle 18 # 8 -10</v>
          </cell>
          <cell r="K588" t="str">
            <v>Matrículado</v>
          </cell>
          <cell r="L588" t="str">
            <v>Centro Norte</v>
          </cell>
          <cell r="M588">
            <v>11</v>
          </cell>
          <cell r="N588">
            <v>2</v>
          </cell>
        </row>
        <row r="589">
          <cell r="A589">
            <v>1143830001</v>
          </cell>
          <cell r="B589" t="str">
            <v>Cédula</v>
          </cell>
          <cell r="C589" t="str">
            <v>Diana</v>
          </cell>
          <cell r="D589" t="str">
            <v>Castillo</v>
          </cell>
          <cell r="E589" t="str">
            <v>mc739213@gmail.com</v>
          </cell>
          <cell r="F589" t="str">
            <v>3107396612</v>
          </cell>
          <cell r="G589">
            <v>34</v>
          </cell>
          <cell r="H589" t="str">
            <v>Mujer</v>
          </cell>
          <cell r="I589" t="str">
            <v>Cali</v>
          </cell>
          <cell r="J589" t="str">
            <v>cra33a 34-15</v>
          </cell>
          <cell r="K589" t="str">
            <v>Matrículado</v>
          </cell>
          <cell r="L589" t="str">
            <v>Cali</v>
          </cell>
          <cell r="M589">
            <v>11</v>
          </cell>
          <cell r="N589">
            <v>2</v>
          </cell>
        </row>
        <row r="590">
          <cell r="A590">
            <v>1010109766</v>
          </cell>
          <cell r="B590" t="str">
            <v>Cédula</v>
          </cell>
          <cell r="C590" t="str">
            <v>Diana</v>
          </cell>
          <cell r="D590" t="str">
            <v>Estacio</v>
          </cell>
          <cell r="E590" t="str">
            <v>dianaestacio64@gmail.com</v>
          </cell>
          <cell r="F590" t="str">
            <v>3238545926</v>
          </cell>
          <cell r="G590">
            <v>24</v>
          </cell>
          <cell r="H590" t="str">
            <v>Mujer</v>
          </cell>
          <cell r="I590" t="str">
            <v>Cali</v>
          </cell>
          <cell r="J590" t="str">
            <v>Cra47#23-30</v>
          </cell>
          <cell r="K590" t="str">
            <v>Matrículado</v>
          </cell>
          <cell r="L590" t="str">
            <v>Cali</v>
          </cell>
          <cell r="M590">
            <v>11</v>
          </cell>
          <cell r="N590">
            <v>2</v>
          </cell>
        </row>
        <row r="591">
          <cell r="A591">
            <v>29362971</v>
          </cell>
          <cell r="B591" t="str">
            <v>Cédula</v>
          </cell>
          <cell r="C591" t="str">
            <v>Diana</v>
          </cell>
          <cell r="D591" t="str">
            <v>Sanchez</v>
          </cell>
          <cell r="E591" t="str">
            <v>dianasanchezoviedo39@gmail.com</v>
          </cell>
          <cell r="F591" t="str">
            <v>3147724521</v>
          </cell>
          <cell r="G591">
            <v>41</v>
          </cell>
          <cell r="H591" t="str">
            <v>Mujer</v>
          </cell>
          <cell r="I591" t="str">
            <v>Cali</v>
          </cell>
          <cell r="J591" t="str">
            <v>Calle 49#121a_35</v>
          </cell>
          <cell r="K591" t="str">
            <v>Matrículado</v>
          </cell>
          <cell r="L591" t="str">
            <v>Cali</v>
          </cell>
          <cell r="M591">
            <v>11</v>
          </cell>
          <cell r="N591">
            <v>2</v>
          </cell>
        </row>
        <row r="592">
          <cell r="A592">
            <v>38655422</v>
          </cell>
          <cell r="B592" t="str">
            <v>Cédula</v>
          </cell>
          <cell r="C592" t="str">
            <v>Diana</v>
          </cell>
          <cell r="D592" t="str">
            <v>Castillo</v>
          </cell>
          <cell r="E592" t="str">
            <v>dianayolimacastillo@gmail.com</v>
          </cell>
          <cell r="F592" t="str">
            <v>310 7603911</v>
          </cell>
          <cell r="G592">
            <v>48</v>
          </cell>
          <cell r="H592" t="str">
            <v>Mujer</v>
          </cell>
          <cell r="I592" t="str">
            <v>Cali</v>
          </cell>
          <cell r="J592" t="str">
            <v>Kr 23b No 13-71</v>
          </cell>
          <cell r="K592" t="str">
            <v>Matrículado</v>
          </cell>
          <cell r="L592" t="str">
            <v>Cali</v>
          </cell>
          <cell r="M592">
            <v>11</v>
          </cell>
          <cell r="N592">
            <v>2</v>
          </cell>
        </row>
        <row r="593">
          <cell r="A593">
            <v>1061695963</v>
          </cell>
          <cell r="B593" t="str">
            <v>Cédula</v>
          </cell>
          <cell r="C593" t="str">
            <v>Diana</v>
          </cell>
          <cell r="D593" t="str">
            <v>Ortiz</v>
          </cell>
          <cell r="E593" t="str">
            <v>valentinaortizodonez1303@gmail.com</v>
          </cell>
          <cell r="F593">
            <v>3127238174</v>
          </cell>
          <cell r="G593">
            <v>18</v>
          </cell>
          <cell r="H593" t="str">
            <v>Mujer</v>
          </cell>
          <cell r="I593" t="str">
            <v>La Cumbre</v>
          </cell>
          <cell r="J593" t="str">
            <v>Corregimiento La Maria</v>
          </cell>
          <cell r="K593" t="str">
            <v>Matrículado</v>
          </cell>
          <cell r="L593" t="str">
            <v>Cali</v>
          </cell>
          <cell r="M593">
            <v>11</v>
          </cell>
          <cell r="N593">
            <v>3</v>
          </cell>
        </row>
        <row r="594">
          <cell r="A594">
            <v>66815724</v>
          </cell>
          <cell r="B594" t="str">
            <v>Cédula</v>
          </cell>
          <cell r="C594" t="str">
            <v>Derly</v>
          </cell>
          <cell r="D594" t="str">
            <v>Muñoz Muñoz</v>
          </cell>
          <cell r="E594" t="str">
            <v>derlyamparomunozmunoz@gmail.com</v>
          </cell>
          <cell r="F594" t="str">
            <v>3158000059</v>
          </cell>
          <cell r="G594">
            <v>53</v>
          </cell>
          <cell r="H594" t="str">
            <v>Mujer</v>
          </cell>
          <cell r="I594" t="str">
            <v>Cali</v>
          </cell>
          <cell r="J594" t="str">
            <v>Carrera 28E6 numero 72 U- 25</v>
          </cell>
          <cell r="K594" t="str">
            <v>Matrículado</v>
          </cell>
          <cell r="L594" t="str">
            <v>Cali</v>
          </cell>
          <cell r="M594">
            <v>11</v>
          </cell>
          <cell r="N594">
            <v>2</v>
          </cell>
        </row>
        <row r="595">
          <cell r="A595">
            <v>1006101173</v>
          </cell>
          <cell r="B595" t="str">
            <v>Cédula</v>
          </cell>
          <cell r="C595" t="str">
            <v>Dayi</v>
          </cell>
          <cell r="D595" t="str">
            <v>Arcos</v>
          </cell>
          <cell r="E595" t="str">
            <v>dayicarolina.19arcos@gmail.com</v>
          </cell>
          <cell r="F595">
            <v>3158967830</v>
          </cell>
          <cell r="G595">
            <v>20</v>
          </cell>
          <cell r="H595" t="str">
            <v>Mujer</v>
          </cell>
          <cell r="I595" t="str">
            <v>Cali</v>
          </cell>
          <cell r="J595" t="str">
            <v>Corregimiento el Hormiguero</v>
          </cell>
          <cell r="K595" t="str">
            <v>Matrículado</v>
          </cell>
          <cell r="L595" t="str">
            <v>Sur Occidente</v>
          </cell>
          <cell r="M595">
            <v>11</v>
          </cell>
          <cell r="N595">
            <v>3</v>
          </cell>
        </row>
        <row r="596">
          <cell r="A596">
            <v>1007656493</v>
          </cell>
          <cell r="B596" t="str">
            <v>Cédula</v>
          </cell>
          <cell r="C596" t="str">
            <v>Dayana Alejandra Prado</v>
          </cell>
          <cell r="D596" t="str">
            <v>Rios.</v>
          </cell>
          <cell r="E596" t="str">
            <v>dayanaprado06@gmail.com</v>
          </cell>
          <cell r="F596" t="str">
            <v>573226987987</v>
          </cell>
          <cell r="G596">
            <v>25</v>
          </cell>
          <cell r="H596" t="str">
            <v>Mujer</v>
          </cell>
          <cell r="I596" t="str">
            <v>La Unión</v>
          </cell>
          <cell r="J596" t="str">
            <v>Calle 12#11-41 Calle 12#11-41</v>
          </cell>
          <cell r="K596" t="str">
            <v>Matrículado</v>
          </cell>
          <cell r="L596" t="str">
            <v>BRUT</v>
          </cell>
          <cell r="M596">
            <v>11</v>
          </cell>
          <cell r="N596">
            <v>2</v>
          </cell>
        </row>
        <row r="597">
          <cell r="A597">
            <v>1006102533</v>
          </cell>
          <cell r="B597" t="str">
            <v>Cédula</v>
          </cell>
          <cell r="C597" t="str">
            <v>David</v>
          </cell>
          <cell r="D597" t="str">
            <v>Bravo Marin</v>
          </cell>
          <cell r="E597" t="str">
            <v>davidabm097@gmail.com</v>
          </cell>
          <cell r="F597">
            <v>3174199159</v>
          </cell>
          <cell r="G597">
            <v>20</v>
          </cell>
          <cell r="H597" t="str">
            <v>Hombre</v>
          </cell>
          <cell r="I597" t="str">
            <v>Cali</v>
          </cell>
          <cell r="J597" t="str">
            <v>corregimiento de Pichinde</v>
          </cell>
          <cell r="K597" t="str">
            <v>Matrículado</v>
          </cell>
          <cell r="L597" t="str">
            <v>Sur Occidente</v>
          </cell>
          <cell r="M597">
            <v>11</v>
          </cell>
          <cell r="N597">
            <v>1</v>
          </cell>
        </row>
        <row r="598">
          <cell r="A598">
            <v>1130596328</v>
          </cell>
          <cell r="B598" t="str">
            <v>Cédula</v>
          </cell>
          <cell r="C598" t="str">
            <v>David</v>
          </cell>
          <cell r="D598" t="str">
            <v>Guerrero</v>
          </cell>
          <cell r="E598" t="str">
            <v>dhavid87@hotmail.com</v>
          </cell>
          <cell r="F598" t="str">
            <v>3028553175</v>
          </cell>
          <cell r="G598">
            <v>35</v>
          </cell>
          <cell r="H598" t="str">
            <v>Hombre</v>
          </cell>
          <cell r="I598" t="str">
            <v>Cali</v>
          </cell>
          <cell r="J598" t="str">
            <v>Cra 3b 46a-27</v>
          </cell>
          <cell r="K598" t="str">
            <v>Matrículado</v>
          </cell>
          <cell r="L598" t="str">
            <v>Cali</v>
          </cell>
          <cell r="M598">
            <v>11</v>
          </cell>
          <cell r="N598">
            <v>3</v>
          </cell>
        </row>
        <row r="599">
          <cell r="A599">
            <v>1112224020</v>
          </cell>
          <cell r="B599" t="str">
            <v>Cédula</v>
          </cell>
          <cell r="C599" t="str">
            <v>Darwin</v>
          </cell>
          <cell r="D599" t="str">
            <v>Rojas Franco</v>
          </cell>
          <cell r="E599" t="str">
            <v>darwinrojasfranco2@gmail.com</v>
          </cell>
          <cell r="F599" t="str">
            <v>3502028152</v>
          </cell>
          <cell r="G599">
            <v>32</v>
          </cell>
          <cell r="H599" t="str">
            <v>Hombre</v>
          </cell>
          <cell r="I599" t="str">
            <v>Pradera</v>
          </cell>
          <cell r="J599" t="str">
            <v>Calle 8 # 2 - 13</v>
          </cell>
          <cell r="K599" t="str">
            <v>Matrículado</v>
          </cell>
          <cell r="L599" t="str">
            <v>Sur Oriente</v>
          </cell>
          <cell r="M599">
            <v>11</v>
          </cell>
          <cell r="N599">
            <v>3</v>
          </cell>
        </row>
        <row r="600">
          <cell r="A600">
            <v>29506481</v>
          </cell>
          <cell r="B600" t="str">
            <v>Cédula</v>
          </cell>
          <cell r="C600" t="str">
            <v>Darly Elizabeth</v>
          </cell>
          <cell r="D600" t="str">
            <v>Sanchez Peña</v>
          </cell>
          <cell r="E600" t="str">
            <v>elizanpe@gmail.com</v>
          </cell>
          <cell r="F600" t="str">
            <v>3216099501</v>
          </cell>
          <cell r="G600">
            <v>42</v>
          </cell>
          <cell r="H600" t="str">
            <v>Mujer</v>
          </cell>
          <cell r="I600" t="str">
            <v>Florida</v>
          </cell>
          <cell r="J600" t="str">
            <v>Karrera 22 N° 12-84</v>
          </cell>
          <cell r="K600" t="str">
            <v>Matrículado</v>
          </cell>
          <cell r="L600" t="str">
            <v>Sur Oriente</v>
          </cell>
          <cell r="M600">
            <v>11</v>
          </cell>
          <cell r="N600">
            <v>2</v>
          </cell>
        </row>
        <row r="601">
          <cell r="A601">
            <v>1006194236</v>
          </cell>
          <cell r="B601" t="str">
            <v>Cédula</v>
          </cell>
          <cell r="C601" t="str">
            <v>Danna</v>
          </cell>
          <cell r="D601" t="str">
            <v>Bolaños</v>
          </cell>
          <cell r="E601" t="str">
            <v>dannamichell27@gmail.com</v>
          </cell>
          <cell r="F601">
            <v>3185994809</v>
          </cell>
          <cell r="G601">
            <v>22</v>
          </cell>
          <cell r="H601" t="str">
            <v>Mujer</v>
          </cell>
          <cell r="I601" t="str">
            <v>Palmira</v>
          </cell>
          <cell r="J601" t="str">
            <v>Cra 17 # 37-18</v>
          </cell>
          <cell r="K601" t="str">
            <v>Matrículado</v>
          </cell>
          <cell r="L601" t="str">
            <v>Suroriente</v>
          </cell>
          <cell r="M601">
            <v>11</v>
          </cell>
          <cell r="N601">
            <v>1</v>
          </cell>
        </row>
        <row r="602">
          <cell r="A602">
            <v>1107511138</v>
          </cell>
          <cell r="B602" t="str">
            <v>Cédula</v>
          </cell>
          <cell r="C602" t="str">
            <v>Daniela</v>
          </cell>
          <cell r="D602" t="str">
            <v>Chaparro</v>
          </cell>
          <cell r="E602" t="str">
            <v>danielachg729@hotmail.com</v>
          </cell>
          <cell r="F602">
            <v>3156914745</v>
          </cell>
          <cell r="G602">
            <v>26</v>
          </cell>
          <cell r="H602" t="str">
            <v>Mujer</v>
          </cell>
          <cell r="I602" t="str">
            <v>Jamundí</v>
          </cell>
          <cell r="J602" t="str">
            <v>Carrera 2 Bis #6c 60 Cantabria</v>
          </cell>
          <cell r="K602" t="str">
            <v>Matrículado</v>
          </cell>
          <cell r="L602" t="str">
            <v>Sur Occidente</v>
          </cell>
          <cell r="M602">
            <v>11</v>
          </cell>
          <cell r="N602">
            <v>2</v>
          </cell>
        </row>
        <row r="603">
          <cell r="A603">
            <v>1115083410</v>
          </cell>
          <cell r="B603" t="str">
            <v>Cédula</v>
          </cell>
          <cell r="C603" t="str">
            <v>Daniela</v>
          </cell>
          <cell r="D603" t="str">
            <v>Lopez</v>
          </cell>
          <cell r="E603" t="str">
            <v>danielafernandalopezcuayal@gmail.com</v>
          </cell>
          <cell r="F603" t="str">
            <v>3053407864</v>
          </cell>
          <cell r="G603">
            <v>28</v>
          </cell>
          <cell r="H603" t="str">
            <v>Mujer</v>
          </cell>
          <cell r="I603" t="str">
            <v>Cali</v>
          </cell>
          <cell r="J603" t="str">
            <v>cra 64a 14c-71 401D</v>
          </cell>
          <cell r="K603" t="str">
            <v>Matrículado</v>
          </cell>
          <cell r="L603" t="str">
            <v>Cali</v>
          </cell>
          <cell r="M603">
            <v>11</v>
          </cell>
          <cell r="N603">
            <v>2</v>
          </cell>
        </row>
        <row r="604">
          <cell r="A604">
            <v>1143864880</v>
          </cell>
          <cell r="B604" t="str">
            <v>Cédula</v>
          </cell>
          <cell r="C604" t="str">
            <v>Daniela</v>
          </cell>
          <cell r="D604" t="str">
            <v>Urbano Martinez</v>
          </cell>
          <cell r="E604" t="str">
            <v>danielaurbanom@gmail.com</v>
          </cell>
          <cell r="F604" t="str">
            <v>3197083973</v>
          </cell>
          <cell r="G604">
            <v>27</v>
          </cell>
          <cell r="H604" t="str">
            <v>Mujer</v>
          </cell>
          <cell r="I604" t="str">
            <v>Cali</v>
          </cell>
          <cell r="J604" t="str">
            <v>Carrera 27a #50-32</v>
          </cell>
          <cell r="K604" t="str">
            <v>Matrículado</v>
          </cell>
          <cell r="L604" t="str">
            <v>Cali</v>
          </cell>
          <cell r="M604">
            <v>11</v>
          </cell>
          <cell r="N604">
            <v>1</v>
          </cell>
        </row>
        <row r="605">
          <cell r="A605">
            <v>1011086536</v>
          </cell>
          <cell r="B605" t="str">
            <v>Cédula</v>
          </cell>
          <cell r="C605" t="str">
            <v>Daniel</v>
          </cell>
          <cell r="D605" t="str">
            <v>Tovar</v>
          </cell>
          <cell r="E605" t="str">
            <v>tovardaniel391@gmail.com</v>
          </cell>
          <cell r="F605">
            <v>3205194102</v>
          </cell>
          <cell r="G605">
            <v>23</v>
          </cell>
          <cell r="H605" t="str">
            <v>Hombre</v>
          </cell>
          <cell r="I605" t="str">
            <v>Dagua</v>
          </cell>
          <cell r="J605" t="str">
            <v>SENDO , EL TIGRE CORREGIMIENTO DEL QUEREMAL</v>
          </cell>
          <cell r="K605" t="str">
            <v>Matrículado</v>
          </cell>
          <cell r="L605" t="str">
            <v>Pacifico Este</v>
          </cell>
          <cell r="M605">
            <v>11</v>
          </cell>
          <cell r="N605">
            <v>2</v>
          </cell>
        </row>
        <row r="606">
          <cell r="A606">
            <v>1006293770</v>
          </cell>
          <cell r="B606" t="str">
            <v>Cédula</v>
          </cell>
          <cell r="C606" t="str">
            <v>Daniel</v>
          </cell>
          <cell r="D606" t="str">
            <v>Calderón</v>
          </cell>
          <cell r="E606" t="str">
            <v>danielfelipecalderonaguilar@gmail.com</v>
          </cell>
          <cell r="F606" t="str">
            <v>3186159404</v>
          </cell>
          <cell r="G606">
            <v>21</v>
          </cell>
          <cell r="H606" t="str">
            <v>Hombre</v>
          </cell>
          <cell r="I606" t="str">
            <v>Cartago</v>
          </cell>
          <cell r="J606" t="str">
            <v>Calle 41b número 3bn - 09</v>
          </cell>
          <cell r="K606" t="str">
            <v>Matrículado</v>
          </cell>
          <cell r="L606" t="str">
            <v>Norte</v>
          </cell>
          <cell r="M606">
            <v>9</v>
          </cell>
          <cell r="N606">
            <v>2</v>
          </cell>
        </row>
        <row r="607">
          <cell r="A607">
            <v>1144085413</v>
          </cell>
          <cell r="B607" t="str">
            <v>Cédula</v>
          </cell>
          <cell r="C607" t="str">
            <v>Daniel</v>
          </cell>
          <cell r="D607" t="str">
            <v>Rada</v>
          </cell>
          <cell r="E607" t="str">
            <v>danielradagongora@hotmail.com</v>
          </cell>
          <cell r="F607" t="str">
            <v>3026962931</v>
          </cell>
          <cell r="G607">
            <v>27</v>
          </cell>
          <cell r="H607" t="str">
            <v>Hombre</v>
          </cell>
          <cell r="I607" t="str">
            <v>Buenaventura</v>
          </cell>
          <cell r="J607" t="str">
            <v>cl.6A #56-47</v>
          </cell>
          <cell r="K607" t="str">
            <v>Matrículado</v>
          </cell>
          <cell r="L607" t="str">
            <v>Pacifico Oeste</v>
          </cell>
          <cell r="M607">
            <v>11</v>
          </cell>
          <cell r="N607">
            <v>2</v>
          </cell>
        </row>
        <row r="608">
          <cell r="A608">
            <v>1006196502</v>
          </cell>
          <cell r="B608" t="str">
            <v>Cédula</v>
          </cell>
          <cell r="C608" t="str">
            <v>Daniel</v>
          </cell>
          <cell r="D608" t="str">
            <v>Angulo</v>
          </cell>
          <cell r="E608" t="str">
            <v>daniangu7@gmail.com</v>
          </cell>
          <cell r="F608" t="str">
            <v>3218983566</v>
          </cell>
          <cell r="G608">
            <v>34</v>
          </cell>
          <cell r="H608" t="str">
            <v>Hombre</v>
          </cell>
          <cell r="I608" t="str">
            <v>Buenaventura</v>
          </cell>
          <cell r="J608" t="str">
            <v>cl.4#16-90 santa rosa</v>
          </cell>
          <cell r="K608" t="str">
            <v>Matrículado</v>
          </cell>
          <cell r="L608" t="str">
            <v>Pacifico Oeste</v>
          </cell>
          <cell r="M608">
            <v>11</v>
          </cell>
          <cell r="N608">
            <v>2</v>
          </cell>
        </row>
        <row r="609">
          <cell r="A609">
            <v>1193550849</v>
          </cell>
          <cell r="B609" t="str">
            <v>Cédula</v>
          </cell>
          <cell r="C609" t="str">
            <v>Daniel</v>
          </cell>
          <cell r="D609" t="str">
            <v>Otero Castro</v>
          </cell>
          <cell r="E609" t="str">
            <v>oterocastro99daniel@gmail.com</v>
          </cell>
          <cell r="F609" t="str">
            <v>3144073972</v>
          </cell>
          <cell r="G609">
            <v>21</v>
          </cell>
          <cell r="H609" t="str">
            <v>Hombre</v>
          </cell>
          <cell r="I609" t="str">
            <v>Cali</v>
          </cell>
          <cell r="J609" t="str">
            <v>Cra 24# 18b-119 narrio las acacias</v>
          </cell>
          <cell r="K609" t="str">
            <v>Matrículado</v>
          </cell>
          <cell r="L609" t="str">
            <v>Cali</v>
          </cell>
          <cell r="M609">
            <v>11</v>
          </cell>
          <cell r="N609">
            <v>2</v>
          </cell>
        </row>
        <row r="610">
          <cell r="A610">
            <v>1016028111</v>
          </cell>
          <cell r="B610" t="str">
            <v>Cédula</v>
          </cell>
          <cell r="C610" t="str">
            <v>Daniel</v>
          </cell>
          <cell r="D610" t="str">
            <v>Alfonso</v>
          </cell>
          <cell r="E610" t="str">
            <v>camilopuertocoach@gmail.com</v>
          </cell>
          <cell r="F610" t="str">
            <v>3102658046</v>
          </cell>
          <cell r="G610">
            <v>33</v>
          </cell>
          <cell r="H610" t="str">
            <v>Hombre</v>
          </cell>
          <cell r="I610" t="str">
            <v>Cali</v>
          </cell>
          <cell r="J610" t="str">
            <v>Cra. 79 #13b-159</v>
          </cell>
          <cell r="K610" t="str">
            <v>Matrículado</v>
          </cell>
          <cell r="L610" t="str">
            <v>Cali</v>
          </cell>
          <cell r="M610">
            <v>11</v>
          </cell>
          <cell r="N610">
            <v>1</v>
          </cell>
        </row>
        <row r="611">
          <cell r="A611">
            <v>1111793857</v>
          </cell>
          <cell r="B611" t="str">
            <v>Cédula</v>
          </cell>
          <cell r="C611" t="str">
            <v>Daniel</v>
          </cell>
          <cell r="D611" t="str">
            <v>Mosquera</v>
          </cell>
          <cell r="E611" t="str">
            <v>danielcanga968@gmail.com</v>
          </cell>
          <cell r="F611" t="str">
            <v>3168391586</v>
          </cell>
          <cell r="G611">
            <v>29</v>
          </cell>
          <cell r="H611" t="str">
            <v>Hombre</v>
          </cell>
          <cell r="I611" t="str">
            <v>Cali</v>
          </cell>
          <cell r="J611" t="str">
            <v>Cra 26 i # 115 51</v>
          </cell>
          <cell r="K611" t="str">
            <v>Matrículado</v>
          </cell>
          <cell r="L611" t="str">
            <v>Cali</v>
          </cell>
          <cell r="M611">
            <v>11</v>
          </cell>
          <cell r="N611">
            <v>3</v>
          </cell>
        </row>
        <row r="612">
          <cell r="A612">
            <v>1112475518</v>
          </cell>
          <cell r="B612" t="str">
            <v>Cédula</v>
          </cell>
          <cell r="C612" t="str">
            <v>Dania</v>
          </cell>
          <cell r="D612" t="str">
            <v>Potes</v>
          </cell>
          <cell r="E612" t="str">
            <v>danip2122@gmail.com</v>
          </cell>
          <cell r="F612">
            <v>3187859421</v>
          </cell>
          <cell r="G612">
            <v>31</v>
          </cell>
          <cell r="H612" t="str">
            <v>Mujer</v>
          </cell>
          <cell r="I612" t="str">
            <v>Jamundí</v>
          </cell>
          <cell r="J612" t="str">
            <v>calle 20b-38 piso 01</v>
          </cell>
          <cell r="K612" t="str">
            <v>Matrículado</v>
          </cell>
          <cell r="L612" t="str">
            <v>Sur Occidente</v>
          </cell>
          <cell r="M612">
            <v>11</v>
          </cell>
          <cell r="N612">
            <v>2</v>
          </cell>
        </row>
        <row r="613">
          <cell r="A613">
            <v>1006288945</v>
          </cell>
          <cell r="B613" t="str">
            <v>Cédula</v>
          </cell>
          <cell r="C613" t="str">
            <v>Daineyra</v>
          </cell>
          <cell r="D613" t="str">
            <v>Escobar</v>
          </cell>
          <cell r="E613" t="str">
            <v>escobarcasanasd@gmail.com</v>
          </cell>
          <cell r="F613" t="str">
            <v>3122294473</v>
          </cell>
          <cell r="G613">
            <v>25</v>
          </cell>
          <cell r="H613" t="str">
            <v>Mujer</v>
          </cell>
          <cell r="I613" t="str">
            <v>Candelaria</v>
          </cell>
          <cell r="K613" t="str">
            <v>Matrículado</v>
          </cell>
          <cell r="L613" t="str">
            <v>Sur Oriente</v>
          </cell>
          <cell r="M613">
            <v>11</v>
          </cell>
          <cell r="N613">
            <v>3</v>
          </cell>
        </row>
        <row r="614">
          <cell r="A614">
            <v>1108332655</v>
          </cell>
          <cell r="B614" t="str">
            <v>Cédula</v>
          </cell>
          <cell r="C614" t="str">
            <v>Daily</v>
          </cell>
          <cell r="D614" t="str">
            <v>Tobar</v>
          </cell>
          <cell r="E614" t="str">
            <v>tovardaily@gmail.com</v>
          </cell>
          <cell r="F614" t="str">
            <v>3125185029</v>
          </cell>
          <cell r="G614">
            <v>20</v>
          </cell>
          <cell r="H614" t="str">
            <v>Mujer</v>
          </cell>
          <cell r="I614" t="str">
            <v>Cali</v>
          </cell>
          <cell r="J614" t="str">
            <v>CR 100 A1 oeste #1A-33</v>
          </cell>
          <cell r="K614" t="str">
            <v>Matrículado</v>
          </cell>
          <cell r="L614" t="str">
            <v>Cali</v>
          </cell>
          <cell r="M614">
            <v>11</v>
          </cell>
          <cell r="N614">
            <v>2</v>
          </cell>
        </row>
        <row r="615">
          <cell r="A615">
            <v>10016022</v>
          </cell>
          <cell r="B615" t="str">
            <v>Cédula</v>
          </cell>
          <cell r="C615" t="str">
            <v>Cristopher</v>
          </cell>
          <cell r="D615" t="str">
            <v>Serna</v>
          </cell>
          <cell r="E615" t="str">
            <v>cristopherserna@yahoo.com</v>
          </cell>
          <cell r="F615" t="str">
            <v>3133426047</v>
          </cell>
          <cell r="G615">
            <v>50</v>
          </cell>
          <cell r="H615" t="str">
            <v>Hombre</v>
          </cell>
          <cell r="I615" t="str">
            <v>Cartago</v>
          </cell>
          <cell r="K615" t="str">
            <v>Matrículado</v>
          </cell>
          <cell r="L615" t="str">
            <v>Norte</v>
          </cell>
          <cell r="M615">
            <v>11</v>
          </cell>
          <cell r="N615">
            <v>1</v>
          </cell>
        </row>
        <row r="616">
          <cell r="A616">
            <v>1116444892</v>
          </cell>
          <cell r="B616" t="str">
            <v>Cédula</v>
          </cell>
          <cell r="C616" t="str">
            <v>Cristian David</v>
          </cell>
          <cell r="D616" t="str">
            <v>Osorio Ramirez</v>
          </cell>
          <cell r="E616" t="str">
            <v>cristiandavid.osorio@outlook.com</v>
          </cell>
          <cell r="F616" t="str">
            <v>3053622971</v>
          </cell>
          <cell r="G616">
            <v>28</v>
          </cell>
          <cell r="H616" t="str">
            <v>Hombre</v>
          </cell>
          <cell r="I616" t="str">
            <v>Zarzal</v>
          </cell>
          <cell r="J616" t="str">
            <v>Calle 4 # 15-36</v>
          </cell>
          <cell r="K616" t="str">
            <v>Matrículado</v>
          </cell>
          <cell r="L616" t="str">
            <v>BRUT</v>
          </cell>
          <cell r="M616">
            <v>11</v>
          </cell>
          <cell r="N616">
            <v>2</v>
          </cell>
        </row>
        <row r="617">
          <cell r="A617">
            <v>1193294461</v>
          </cell>
          <cell r="B617" t="str">
            <v>Cédula</v>
          </cell>
          <cell r="C617" t="str">
            <v>Cristian</v>
          </cell>
          <cell r="D617" t="str">
            <v>Contreras</v>
          </cell>
          <cell r="E617" t="str">
            <v>cristiandresccm@gmail.com</v>
          </cell>
          <cell r="F617">
            <v>3022247199</v>
          </cell>
          <cell r="G617">
            <v>21</v>
          </cell>
          <cell r="H617" t="str">
            <v>Hombre</v>
          </cell>
          <cell r="I617" t="str">
            <v>Jamundí</v>
          </cell>
          <cell r="J617" t="str">
            <v>CRA 3 SUR 8C 51 VILLA PAULINA 2 JAMUNDI VALLE</v>
          </cell>
          <cell r="K617" t="str">
            <v>Matrículado</v>
          </cell>
          <cell r="L617" t="str">
            <v>Sur Occidente</v>
          </cell>
          <cell r="M617">
            <v>11</v>
          </cell>
          <cell r="N617">
            <v>3</v>
          </cell>
        </row>
        <row r="618">
          <cell r="A618">
            <v>1112128639</v>
          </cell>
          <cell r="B618" t="str">
            <v>Cédula</v>
          </cell>
          <cell r="C618" t="str">
            <v>Cristian</v>
          </cell>
          <cell r="D618" t="str">
            <v>Aguirre</v>
          </cell>
          <cell r="E618" t="str">
            <v>cristiancamiloaguirre2020@gmail.com</v>
          </cell>
          <cell r="F618" t="str">
            <v>3113687923</v>
          </cell>
          <cell r="G618">
            <v>20</v>
          </cell>
          <cell r="H618" t="str">
            <v>Hombre</v>
          </cell>
          <cell r="I618" t="str">
            <v>Argelia</v>
          </cell>
          <cell r="J618" t="str">
            <v>VEREDA EL RAIZAL</v>
          </cell>
          <cell r="K618" t="str">
            <v>Matrículado</v>
          </cell>
          <cell r="L618" t="str">
            <v>Norte</v>
          </cell>
          <cell r="M618">
            <v>11</v>
          </cell>
          <cell r="N618">
            <v>1</v>
          </cell>
        </row>
        <row r="619">
          <cell r="A619">
            <v>1006199185</v>
          </cell>
          <cell r="B619" t="str">
            <v>Cédula</v>
          </cell>
          <cell r="C619" t="str">
            <v>Cristian</v>
          </cell>
          <cell r="D619" t="str">
            <v>Panameño</v>
          </cell>
          <cell r="E619" t="str">
            <v>pascualp231998@gmail.com</v>
          </cell>
          <cell r="F619" t="str">
            <v>3166141359</v>
          </cell>
          <cell r="G619">
            <v>25</v>
          </cell>
          <cell r="H619" t="str">
            <v>Hombre</v>
          </cell>
          <cell r="I619" t="str">
            <v>Buenaventura</v>
          </cell>
          <cell r="J619" t="str">
            <v>El parque</v>
          </cell>
          <cell r="K619" t="str">
            <v>Matrículado</v>
          </cell>
          <cell r="L619" t="str">
            <v>Pacifico Oeste</v>
          </cell>
          <cell r="M619">
            <v>11</v>
          </cell>
          <cell r="N619">
            <v>2</v>
          </cell>
        </row>
        <row r="620">
          <cell r="A620">
            <v>1007560405</v>
          </cell>
          <cell r="B620" t="str">
            <v>Cédula</v>
          </cell>
          <cell r="C620" t="str">
            <v>Cristian</v>
          </cell>
          <cell r="D620" t="str">
            <v>Moreno Alvarez</v>
          </cell>
          <cell r="E620" t="str">
            <v>calvomoreno32@gmail.com</v>
          </cell>
          <cell r="F620" t="str">
            <v>3244692841</v>
          </cell>
          <cell r="G620">
            <v>20</v>
          </cell>
          <cell r="H620" t="str">
            <v>Hombre</v>
          </cell>
          <cell r="I620" t="str">
            <v>Cali</v>
          </cell>
          <cell r="J620" t="str">
            <v>Cra 26m1 #93-11</v>
          </cell>
          <cell r="K620" t="str">
            <v>Matrículado</v>
          </cell>
          <cell r="L620" t="str">
            <v>Cali</v>
          </cell>
          <cell r="M620">
            <v>11</v>
          </cell>
          <cell r="N620">
            <v>2</v>
          </cell>
        </row>
        <row r="621">
          <cell r="A621">
            <v>1109661397</v>
          </cell>
          <cell r="B621" t="str">
            <v>Cédula</v>
          </cell>
          <cell r="C621" t="str">
            <v>Cristian</v>
          </cell>
          <cell r="D621" t="str">
            <v>Guzmán</v>
          </cell>
          <cell r="E621" t="str">
            <v>crixtian706@gmail.com</v>
          </cell>
          <cell r="F621" t="str">
            <v>3188007977</v>
          </cell>
          <cell r="G621">
            <v>19</v>
          </cell>
          <cell r="H621" t="str">
            <v>Hombre</v>
          </cell>
          <cell r="I621" t="str">
            <v>Cali</v>
          </cell>
          <cell r="J621" t="str">
            <v>Calle 62 bis # 3-15</v>
          </cell>
          <cell r="K621" t="str">
            <v>Matrículado</v>
          </cell>
          <cell r="L621" t="str">
            <v>Cali</v>
          </cell>
          <cell r="M621">
            <v>11</v>
          </cell>
          <cell r="N621">
            <v>2</v>
          </cell>
        </row>
        <row r="622">
          <cell r="A622">
            <v>1108333417</v>
          </cell>
          <cell r="B622" t="str">
            <v>Cédula</v>
          </cell>
          <cell r="C622" t="str">
            <v>Cristian</v>
          </cell>
          <cell r="D622" t="str">
            <v>Hoyos</v>
          </cell>
          <cell r="E622" t="str">
            <v>cristiand.hoyosg@gmail.com</v>
          </cell>
          <cell r="F622" t="str">
            <v>3161858691</v>
          </cell>
          <cell r="G622">
            <v>18</v>
          </cell>
          <cell r="H622" t="str">
            <v>Hombre</v>
          </cell>
          <cell r="I622" t="str">
            <v>Cali</v>
          </cell>
          <cell r="J622" t="str">
            <v>Carrera 26O #11845</v>
          </cell>
          <cell r="K622" t="str">
            <v>Matrículado</v>
          </cell>
          <cell r="L622" t="str">
            <v>Cali</v>
          </cell>
          <cell r="M622">
            <v>11</v>
          </cell>
          <cell r="N622">
            <v>3</v>
          </cell>
        </row>
        <row r="623">
          <cell r="A623">
            <v>1114825936</v>
          </cell>
          <cell r="B623" t="str">
            <v>Cédula</v>
          </cell>
          <cell r="C623" t="str">
            <v>Cristian</v>
          </cell>
          <cell r="D623" t="str">
            <v>Cañas</v>
          </cell>
          <cell r="E623" t="str">
            <v>cristiancanas1992@gmail.com</v>
          </cell>
          <cell r="F623" t="str">
            <v>3205386927</v>
          </cell>
          <cell r="G623">
            <v>31</v>
          </cell>
          <cell r="H623" t="str">
            <v>Hombre</v>
          </cell>
          <cell r="I623" t="str">
            <v>Cali</v>
          </cell>
          <cell r="J623" t="str">
            <v>Cl 2 B2 oeste 89-01</v>
          </cell>
          <cell r="K623" t="str">
            <v>Matrículado</v>
          </cell>
          <cell r="L623" t="str">
            <v>Cali</v>
          </cell>
          <cell r="M623">
            <v>11</v>
          </cell>
          <cell r="N623">
            <v>1</v>
          </cell>
        </row>
        <row r="624">
          <cell r="A624">
            <v>94270082</v>
          </cell>
          <cell r="B624" t="str">
            <v>Cédula</v>
          </cell>
          <cell r="C624" t="str">
            <v>Cristian</v>
          </cell>
          <cell r="D624" t="str">
            <v>Martinez Medina</v>
          </cell>
          <cell r="E624" t="str">
            <v>cristianmartinezjr77@gmail.com</v>
          </cell>
          <cell r="F624">
            <v>3122550551</v>
          </cell>
          <cell r="G624">
            <v>38</v>
          </cell>
          <cell r="H624" t="str">
            <v>Hombre</v>
          </cell>
          <cell r="I624" t="str">
            <v>Yumbo</v>
          </cell>
          <cell r="J624" t="str">
            <v>Calle 14 f 12-126</v>
          </cell>
          <cell r="K624" t="str">
            <v>Matrículado</v>
          </cell>
          <cell r="L624" t="str">
            <v>Cali</v>
          </cell>
          <cell r="M624">
            <v>11</v>
          </cell>
          <cell r="N624">
            <v>2</v>
          </cell>
        </row>
        <row r="625">
          <cell r="A625">
            <v>38550378</v>
          </cell>
          <cell r="B625" t="str">
            <v>Cédula</v>
          </cell>
          <cell r="C625" t="str">
            <v>Claudia Ximena</v>
          </cell>
          <cell r="D625" t="str">
            <v>Cuartas</v>
          </cell>
          <cell r="E625" t="str">
            <v>claudiaximena14@gmail.com</v>
          </cell>
          <cell r="F625">
            <v>3002719497</v>
          </cell>
          <cell r="G625">
            <v>43</v>
          </cell>
          <cell r="H625" t="str">
            <v>Mujer</v>
          </cell>
          <cell r="I625" t="str">
            <v>Cali</v>
          </cell>
          <cell r="J625" t="str">
            <v>Calle 4 -19-29</v>
          </cell>
          <cell r="K625" t="str">
            <v>Matrículado</v>
          </cell>
          <cell r="L625" t="str">
            <v>Suroccidente</v>
          </cell>
          <cell r="M625">
            <v>11</v>
          </cell>
          <cell r="N625">
            <v>4</v>
          </cell>
        </row>
        <row r="626">
          <cell r="A626">
            <v>66999454</v>
          </cell>
          <cell r="B626" t="str">
            <v>Cédula</v>
          </cell>
          <cell r="C626" t="str">
            <v>Claudia Lilian</v>
          </cell>
          <cell r="D626" t="str">
            <v>Urriago Benitez</v>
          </cell>
          <cell r="E626" t="str">
            <v>manzanaroja20142@gmail.com</v>
          </cell>
          <cell r="F626" t="str">
            <v>3215079098</v>
          </cell>
          <cell r="G626">
            <v>47</v>
          </cell>
          <cell r="H626" t="str">
            <v>Mujer</v>
          </cell>
          <cell r="I626" t="str">
            <v>Cali</v>
          </cell>
          <cell r="J626" t="str">
            <v>Carrera 24c #71-27</v>
          </cell>
          <cell r="K626" t="str">
            <v>Matrículado</v>
          </cell>
          <cell r="L626" t="str">
            <v>Cali</v>
          </cell>
          <cell r="M626">
            <v>11</v>
          </cell>
          <cell r="N626">
            <v>4</v>
          </cell>
        </row>
        <row r="627">
          <cell r="A627">
            <v>1116247146</v>
          </cell>
          <cell r="B627" t="str">
            <v>Cédula</v>
          </cell>
          <cell r="C627" t="str">
            <v>Claudia</v>
          </cell>
          <cell r="D627" t="str">
            <v>Beltran</v>
          </cell>
          <cell r="E627" t="str">
            <v>lorenabeltran11.lb@gmail.com</v>
          </cell>
          <cell r="F627">
            <v>3113845456</v>
          </cell>
          <cell r="G627">
            <v>33</v>
          </cell>
          <cell r="H627" t="str">
            <v>Mujer</v>
          </cell>
          <cell r="I627" t="str">
            <v>La Cumbre</v>
          </cell>
          <cell r="J627" t="str">
            <v>Arboledas</v>
          </cell>
          <cell r="K627" t="str">
            <v>Matrículado</v>
          </cell>
          <cell r="L627" t="str">
            <v>Pacifico Este</v>
          </cell>
          <cell r="M627">
            <v>11</v>
          </cell>
          <cell r="N627">
            <v>1</v>
          </cell>
        </row>
        <row r="628">
          <cell r="A628">
            <v>1116249506</v>
          </cell>
          <cell r="B628" t="str">
            <v>Cédula</v>
          </cell>
          <cell r="C628" t="str">
            <v>Claudia</v>
          </cell>
          <cell r="D628" t="str">
            <v>Castillo Martinez</v>
          </cell>
          <cell r="E628" t="str">
            <v>clau201991@gmail.com</v>
          </cell>
          <cell r="F628">
            <v>3217387120</v>
          </cell>
          <cell r="G628">
            <v>32</v>
          </cell>
          <cell r="H628" t="str">
            <v>Mujer</v>
          </cell>
          <cell r="I628" t="str">
            <v>Tuluá</v>
          </cell>
          <cell r="J628" t="str">
            <v>call 16 #21 -66</v>
          </cell>
          <cell r="K628" t="str">
            <v>Matrículado</v>
          </cell>
          <cell r="L628" t="str">
            <v>Centro Norte</v>
          </cell>
          <cell r="M628">
            <v>11</v>
          </cell>
          <cell r="N628">
            <v>2</v>
          </cell>
        </row>
        <row r="629">
          <cell r="A629">
            <v>1007986382</v>
          </cell>
          <cell r="B629" t="str">
            <v>Cédula</v>
          </cell>
          <cell r="C629" t="str">
            <v>Claudia</v>
          </cell>
          <cell r="D629" t="str">
            <v>Lopez</v>
          </cell>
          <cell r="E629" t="str">
            <v>claudialopezmedina09@gmail.com</v>
          </cell>
          <cell r="F629" t="str">
            <v>3215994943</v>
          </cell>
          <cell r="G629">
            <v>22</v>
          </cell>
          <cell r="H629" t="str">
            <v>Mujer</v>
          </cell>
          <cell r="I629" t="str">
            <v>Buenaventura</v>
          </cell>
          <cell r="J629" t="str">
            <v>Bajo calima vereda la brea</v>
          </cell>
          <cell r="K629" t="str">
            <v>Matrículado</v>
          </cell>
          <cell r="L629" t="str">
            <v>Pacifico Oeste</v>
          </cell>
          <cell r="M629">
            <v>11</v>
          </cell>
          <cell r="N629">
            <v>1</v>
          </cell>
        </row>
        <row r="630">
          <cell r="A630">
            <v>66902491</v>
          </cell>
          <cell r="B630" t="str">
            <v>Cédula</v>
          </cell>
          <cell r="C630" t="str">
            <v>Claudia</v>
          </cell>
          <cell r="D630" t="str">
            <v>Villafañe Morales</v>
          </cell>
          <cell r="E630" t="str">
            <v>klaudiavillafane@gmail.com</v>
          </cell>
          <cell r="F630" t="str">
            <v>3182201008</v>
          </cell>
          <cell r="G630">
            <v>49</v>
          </cell>
          <cell r="H630" t="str">
            <v>Mujer</v>
          </cell>
          <cell r="I630" t="str">
            <v>Cali</v>
          </cell>
          <cell r="J630" t="str">
            <v>cra 1# 66-42</v>
          </cell>
          <cell r="K630" t="str">
            <v>Matrículado</v>
          </cell>
          <cell r="L630" t="str">
            <v>Cali</v>
          </cell>
          <cell r="M630">
            <v>11</v>
          </cell>
          <cell r="N630">
            <v>1</v>
          </cell>
        </row>
        <row r="631">
          <cell r="A631">
            <v>1087192835</v>
          </cell>
          <cell r="B631" t="str">
            <v>Cédula</v>
          </cell>
          <cell r="C631" t="str">
            <v>Clara</v>
          </cell>
          <cell r="D631" t="str">
            <v>Quiñones</v>
          </cell>
          <cell r="E631" t="str">
            <v>jesusitaines1992@gmail.com</v>
          </cell>
          <cell r="F631" t="str">
            <v>3113984973</v>
          </cell>
          <cell r="G631">
            <v>31</v>
          </cell>
          <cell r="H631" t="str">
            <v>Mujer</v>
          </cell>
          <cell r="I631" t="str">
            <v>Cali</v>
          </cell>
          <cell r="J631" t="str">
            <v>Carrera 26 H # 107 -45</v>
          </cell>
          <cell r="K631" t="str">
            <v>Matrículado</v>
          </cell>
          <cell r="L631" t="str">
            <v>Cali</v>
          </cell>
          <cell r="M631">
            <v>11</v>
          </cell>
          <cell r="N631">
            <v>1</v>
          </cell>
        </row>
        <row r="632">
          <cell r="A632">
            <v>31299594</v>
          </cell>
          <cell r="B632" t="str">
            <v>Cédula</v>
          </cell>
          <cell r="C632" t="str">
            <v>Clara</v>
          </cell>
          <cell r="D632" t="str">
            <v>Bernal</v>
          </cell>
          <cell r="E632" t="str">
            <v>clarabernal321@hotmail.com</v>
          </cell>
          <cell r="F632" t="str">
            <v>3174781975</v>
          </cell>
          <cell r="G632">
            <v>64</v>
          </cell>
          <cell r="H632" t="str">
            <v>Mujer</v>
          </cell>
          <cell r="I632" t="str">
            <v>Cali</v>
          </cell>
          <cell r="J632" t="str">
            <v>Carrera 1 JN #82-64</v>
          </cell>
          <cell r="K632" t="str">
            <v>Matrículado</v>
          </cell>
          <cell r="L632" t="str">
            <v>Cali</v>
          </cell>
          <cell r="M632">
            <v>11</v>
          </cell>
          <cell r="N632">
            <v>1</v>
          </cell>
        </row>
        <row r="633">
          <cell r="A633">
            <v>1087117328</v>
          </cell>
          <cell r="B633" t="str">
            <v>Cédula</v>
          </cell>
          <cell r="C633" t="str">
            <v>Cindy</v>
          </cell>
          <cell r="D633" t="str">
            <v>Arias</v>
          </cell>
          <cell r="E633" t="str">
            <v>cindyarias033@gmail.com</v>
          </cell>
          <cell r="F633" t="str">
            <v>3008164403</v>
          </cell>
          <cell r="G633">
            <v>21</v>
          </cell>
          <cell r="H633" t="str">
            <v>Mujer</v>
          </cell>
          <cell r="I633" t="str">
            <v>Cali</v>
          </cell>
          <cell r="J633" t="str">
            <v>cra 46a #56 g 77 llano verde</v>
          </cell>
          <cell r="K633" t="str">
            <v>Matrículado</v>
          </cell>
          <cell r="L633" t="str">
            <v>Cali</v>
          </cell>
          <cell r="M633">
            <v>11</v>
          </cell>
          <cell r="N633">
            <v>2</v>
          </cell>
        </row>
        <row r="634">
          <cell r="A634">
            <v>1060879292</v>
          </cell>
          <cell r="B634" t="str">
            <v>Cédula</v>
          </cell>
          <cell r="C634" t="str">
            <v>Christian Camilo</v>
          </cell>
          <cell r="D634" t="str">
            <v>Pino Mellizo</v>
          </cell>
          <cell r="E634" t="str">
            <v>camilo20pino@gmail.com</v>
          </cell>
          <cell r="F634" t="str">
            <v>3216342102</v>
          </cell>
          <cell r="G634">
            <v>26</v>
          </cell>
          <cell r="H634" t="str">
            <v>Hombre</v>
          </cell>
          <cell r="I634" t="str">
            <v>Jamundí</v>
          </cell>
          <cell r="J634" t="str">
            <v>Corregimiento paso de la bolsa</v>
          </cell>
          <cell r="K634" t="str">
            <v>Matrículado</v>
          </cell>
          <cell r="L634" t="str">
            <v>Suroccidente</v>
          </cell>
          <cell r="M634">
            <v>11</v>
          </cell>
          <cell r="N634">
            <v>2</v>
          </cell>
        </row>
        <row r="635">
          <cell r="A635">
            <v>1062281335</v>
          </cell>
          <cell r="B635" t="str">
            <v>Cédula</v>
          </cell>
          <cell r="C635" t="str">
            <v>Chellsy</v>
          </cell>
          <cell r="D635" t="str">
            <v>Quintero</v>
          </cell>
          <cell r="E635" t="str">
            <v>quinterochellsy@gmail.com</v>
          </cell>
          <cell r="F635" t="str">
            <v>3102996574</v>
          </cell>
          <cell r="G635">
            <v>18</v>
          </cell>
          <cell r="H635" t="str">
            <v>Mujer</v>
          </cell>
          <cell r="I635" t="str">
            <v>Cartago</v>
          </cell>
          <cell r="J635" t="str">
            <v>cr 1N #54-16 los Alcázares</v>
          </cell>
          <cell r="K635" t="str">
            <v>Matrículado</v>
          </cell>
          <cell r="L635" t="str">
            <v>Norte</v>
          </cell>
          <cell r="M635">
            <v>11</v>
          </cell>
          <cell r="N635">
            <v>2</v>
          </cell>
        </row>
        <row r="636">
          <cell r="A636">
            <v>1144160709</v>
          </cell>
          <cell r="B636" t="str">
            <v>Cédula</v>
          </cell>
          <cell r="C636" t="str">
            <v>Charly</v>
          </cell>
          <cell r="D636" t="str">
            <v>Arias</v>
          </cell>
          <cell r="E636" t="str">
            <v>cach0823@hotmail.com</v>
          </cell>
          <cell r="F636" t="str">
            <v>3173987148</v>
          </cell>
          <cell r="G636">
            <v>41</v>
          </cell>
          <cell r="H636" t="str">
            <v>Hombre</v>
          </cell>
          <cell r="I636" t="str">
            <v>Cali</v>
          </cell>
          <cell r="J636" t="str">
            <v>Carrera 94 1 No.1B 39 Oeste</v>
          </cell>
          <cell r="K636" t="str">
            <v>Matrículado</v>
          </cell>
          <cell r="L636" t="str">
            <v>Cali</v>
          </cell>
          <cell r="M636">
            <v>11</v>
          </cell>
          <cell r="N636">
            <v>1</v>
          </cell>
        </row>
        <row r="637">
          <cell r="A637">
            <v>1109297227</v>
          </cell>
          <cell r="B637" t="str">
            <v>Cédula</v>
          </cell>
          <cell r="C637" t="str">
            <v>César</v>
          </cell>
          <cell r="D637" t="str">
            <v>Burbano Lopez</v>
          </cell>
          <cell r="E637" t="str">
            <v>darwan2017@gmail.com</v>
          </cell>
          <cell r="F637" t="str">
            <v>3123880912</v>
          </cell>
          <cell r="G637">
            <v>31</v>
          </cell>
          <cell r="H637" t="str">
            <v>Hombre</v>
          </cell>
          <cell r="I637" t="str">
            <v>Cartago</v>
          </cell>
          <cell r="J637" t="str">
            <v>Cra 4 # 24-147c</v>
          </cell>
          <cell r="K637" t="str">
            <v>Matrículado</v>
          </cell>
          <cell r="L637" t="str">
            <v>Norte</v>
          </cell>
          <cell r="M637">
            <v>11</v>
          </cell>
          <cell r="N637">
            <v>1</v>
          </cell>
        </row>
        <row r="638">
          <cell r="A638">
            <v>94320625</v>
          </cell>
          <cell r="B638" t="str">
            <v>Cédula</v>
          </cell>
          <cell r="C638" t="str">
            <v>César</v>
          </cell>
          <cell r="D638" t="str">
            <v>Martínez</v>
          </cell>
          <cell r="E638" t="str">
            <v>asocoronado@hotmail.com</v>
          </cell>
          <cell r="F638">
            <v>3207723770</v>
          </cell>
          <cell r="G638">
            <v>49</v>
          </cell>
          <cell r="H638" t="str">
            <v>Hombre</v>
          </cell>
          <cell r="I638" t="str">
            <v>Palmira</v>
          </cell>
          <cell r="J638" t="str">
            <v>Cll 24a # 17 -29</v>
          </cell>
          <cell r="K638" t="str">
            <v>Matrículado</v>
          </cell>
          <cell r="L638" t="str">
            <v>Suroriente</v>
          </cell>
          <cell r="M638">
            <v>11</v>
          </cell>
          <cell r="N638">
            <v>3</v>
          </cell>
        </row>
        <row r="639">
          <cell r="A639">
            <v>10008447</v>
          </cell>
          <cell r="B639" t="str">
            <v>Cédula</v>
          </cell>
          <cell r="C639" t="str">
            <v>Cesar</v>
          </cell>
          <cell r="D639" t="str">
            <v>Sanchez</v>
          </cell>
          <cell r="E639" t="str">
            <v>cesar78san15@hotmail.com</v>
          </cell>
          <cell r="F639" t="str">
            <v>3215090918</v>
          </cell>
          <cell r="G639">
            <v>44</v>
          </cell>
          <cell r="H639" t="str">
            <v>Hombre</v>
          </cell>
          <cell r="I639" t="str">
            <v>Ansermanuevo</v>
          </cell>
          <cell r="J639" t="str">
            <v>Vía S/N SN 210 Vereda el Brillante - Rural</v>
          </cell>
          <cell r="K639" t="str">
            <v>Matrículado</v>
          </cell>
          <cell r="L639" t="str">
            <v>Norte</v>
          </cell>
          <cell r="M639">
            <v>11</v>
          </cell>
          <cell r="N639">
            <v>1</v>
          </cell>
        </row>
        <row r="640">
          <cell r="A640">
            <v>66838763</v>
          </cell>
          <cell r="B640" t="str">
            <v>Cédula</v>
          </cell>
          <cell r="C640" t="str">
            <v>Celene</v>
          </cell>
          <cell r="D640" t="str">
            <v>Colonia</v>
          </cell>
          <cell r="E640" t="str">
            <v>celenecolonia@gmail.com</v>
          </cell>
          <cell r="F640" t="str">
            <v>3167981921-3002489490</v>
          </cell>
          <cell r="G640">
            <v>51</v>
          </cell>
          <cell r="H640" t="str">
            <v>Mujer</v>
          </cell>
          <cell r="I640" t="str">
            <v>Cali</v>
          </cell>
          <cell r="J640" t="str">
            <v>Corregimiento de Navarro, Lote 2081, Sector la Y</v>
          </cell>
          <cell r="K640" t="str">
            <v>Matrículado</v>
          </cell>
          <cell r="L640" t="str">
            <v>Suroccidente</v>
          </cell>
          <cell r="M640">
            <v>11</v>
          </cell>
          <cell r="N640">
            <v>2</v>
          </cell>
        </row>
        <row r="641">
          <cell r="A641">
            <v>1113677085</v>
          </cell>
          <cell r="B641" t="str">
            <v>Cédula</v>
          </cell>
          <cell r="C641" t="str">
            <v>Catalina</v>
          </cell>
          <cell r="D641" t="str">
            <v>Polanco</v>
          </cell>
          <cell r="E641" t="str">
            <v>polancocatalina09@gmail.com</v>
          </cell>
          <cell r="F641" t="str">
            <v>3167031209</v>
          </cell>
          <cell r="G641">
            <v>28</v>
          </cell>
          <cell r="H641" t="str">
            <v>Mujer</v>
          </cell>
          <cell r="I641" t="str">
            <v>Palmira</v>
          </cell>
          <cell r="J641" t="str">
            <v>Carrera 32 # 4D-85</v>
          </cell>
          <cell r="K641" t="str">
            <v>Matrículado</v>
          </cell>
          <cell r="L641" t="str">
            <v>Sur Oriente</v>
          </cell>
          <cell r="M641">
            <v>11</v>
          </cell>
          <cell r="N641">
            <v>1</v>
          </cell>
        </row>
        <row r="642">
          <cell r="A642">
            <v>1112129106</v>
          </cell>
          <cell r="B642" t="str">
            <v>Cédula</v>
          </cell>
          <cell r="C642" t="str">
            <v>Carolina</v>
          </cell>
          <cell r="D642" t="str">
            <v>Velasquez</v>
          </cell>
          <cell r="E642" t="str">
            <v>caroveo1991@gmail.com</v>
          </cell>
          <cell r="F642" t="str">
            <v>3227147447</v>
          </cell>
          <cell r="G642">
            <v>32</v>
          </cell>
          <cell r="H642" t="str">
            <v>Mujer</v>
          </cell>
          <cell r="I642" t="str">
            <v>Argelia</v>
          </cell>
          <cell r="J642" t="str">
            <v>VEREDA LA TEBAIDA</v>
          </cell>
          <cell r="K642" t="str">
            <v>Matrículado</v>
          </cell>
          <cell r="L642" t="str">
            <v>Norte</v>
          </cell>
          <cell r="M642">
            <v>11</v>
          </cell>
          <cell r="N642">
            <v>2</v>
          </cell>
        </row>
        <row r="643">
          <cell r="A643">
            <v>1006319043</v>
          </cell>
          <cell r="B643" t="str">
            <v>Cédula</v>
          </cell>
          <cell r="C643" t="str">
            <v>Carolina</v>
          </cell>
          <cell r="D643" t="str">
            <v>Montes</v>
          </cell>
          <cell r="E643" t="str">
            <v>carito.mon25@gmail.com</v>
          </cell>
          <cell r="F643" t="str">
            <v>3235892359</v>
          </cell>
          <cell r="G643">
            <v>25</v>
          </cell>
          <cell r="H643" t="str">
            <v>Mujer</v>
          </cell>
          <cell r="I643" t="str">
            <v>El Cairo</v>
          </cell>
          <cell r="J643" t="str">
            <v>Vereda el diamante via el cairo valle</v>
          </cell>
          <cell r="K643" t="str">
            <v>Matrículado</v>
          </cell>
          <cell r="L643" t="str">
            <v>Norte</v>
          </cell>
          <cell r="M643">
            <v>11</v>
          </cell>
          <cell r="N643">
            <v>2</v>
          </cell>
        </row>
        <row r="644">
          <cell r="A644">
            <v>31432959</v>
          </cell>
          <cell r="B644" t="str">
            <v>Cédula</v>
          </cell>
          <cell r="C644" t="str">
            <v>Carolina</v>
          </cell>
          <cell r="D644" t="str">
            <v>Valencia</v>
          </cell>
          <cell r="E644" t="str">
            <v>carolinav0283@gmail.com</v>
          </cell>
          <cell r="F644" t="str">
            <v>3207141648</v>
          </cell>
          <cell r="G644">
            <v>40</v>
          </cell>
          <cell r="H644" t="str">
            <v>Mujer</v>
          </cell>
          <cell r="I644" t="str">
            <v>Ansermanuevo</v>
          </cell>
          <cell r="J644" t="str">
            <v>VEREDA LA CABAÑA</v>
          </cell>
          <cell r="K644" t="str">
            <v>Matrículado</v>
          </cell>
          <cell r="L644" t="str">
            <v>Norte</v>
          </cell>
          <cell r="M644">
            <v>11</v>
          </cell>
          <cell r="N644">
            <v>1</v>
          </cell>
        </row>
        <row r="645">
          <cell r="A645">
            <v>34372715</v>
          </cell>
          <cell r="B645" t="str">
            <v>Cédula</v>
          </cell>
          <cell r="C645" t="str">
            <v>Carolina</v>
          </cell>
          <cell r="D645" t="str">
            <v>Benitez</v>
          </cell>
          <cell r="E645" t="str">
            <v>carol2877bebe@hotmail.com</v>
          </cell>
          <cell r="F645" t="str">
            <v>3117505381</v>
          </cell>
          <cell r="G645">
            <v>46</v>
          </cell>
          <cell r="H645" t="str">
            <v>Mujer</v>
          </cell>
          <cell r="I645" t="str">
            <v>Cali</v>
          </cell>
          <cell r="J645" t="str">
            <v>Balcones de valle del lili</v>
          </cell>
          <cell r="K645" t="str">
            <v>Matrículado</v>
          </cell>
          <cell r="L645" t="str">
            <v>Cali</v>
          </cell>
          <cell r="M645">
            <v>11</v>
          </cell>
          <cell r="N645">
            <v>3</v>
          </cell>
        </row>
        <row r="646">
          <cell r="A646">
            <v>1006008834</v>
          </cell>
          <cell r="B646" t="str">
            <v>Cédula</v>
          </cell>
          <cell r="C646" t="str">
            <v>Carolina</v>
          </cell>
          <cell r="D646" t="str">
            <v>Galindo</v>
          </cell>
          <cell r="E646" t="str">
            <v>carogalindomejia9@gmail.com</v>
          </cell>
          <cell r="F646" t="str">
            <v>3164319331</v>
          </cell>
          <cell r="G646">
            <v>22</v>
          </cell>
          <cell r="H646" t="str">
            <v>Mujer</v>
          </cell>
          <cell r="I646" t="str">
            <v>Cali</v>
          </cell>
          <cell r="J646" t="str">
            <v>CR 26H4 87-5</v>
          </cell>
          <cell r="K646" t="str">
            <v>Matrículado</v>
          </cell>
          <cell r="L646" t="str">
            <v>Cali</v>
          </cell>
          <cell r="M646">
            <v>11</v>
          </cell>
          <cell r="N646">
            <v>3</v>
          </cell>
        </row>
        <row r="647">
          <cell r="A647">
            <v>31322509</v>
          </cell>
          <cell r="B647" t="str">
            <v>Cédula</v>
          </cell>
          <cell r="C647" t="str">
            <v>Carolina</v>
          </cell>
          <cell r="D647" t="str">
            <v>Chavez</v>
          </cell>
          <cell r="E647" t="str">
            <v>carolinachavezvivas54@gmail.com</v>
          </cell>
          <cell r="F647" t="str">
            <v>3105859462</v>
          </cell>
          <cell r="G647">
            <v>40</v>
          </cell>
          <cell r="H647" t="str">
            <v>Mujer</v>
          </cell>
          <cell r="I647" t="str">
            <v>Cali</v>
          </cell>
          <cell r="J647" t="str">
            <v>Cra 24b 85 61</v>
          </cell>
          <cell r="K647" t="str">
            <v>Matrículado</v>
          </cell>
          <cell r="L647" t="str">
            <v>Cali</v>
          </cell>
          <cell r="M647">
            <v>11</v>
          </cell>
          <cell r="N647">
            <v>1</v>
          </cell>
        </row>
        <row r="648">
          <cell r="A648">
            <v>1107036818</v>
          </cell>
          <cell r="B648" t="str">
            <v>Cédula</v>
          </cell>
          <cell r="C648" t="str">
            <v>Carolina</v>
          </cell>
          <cell r="D648" t="str">
            <v>Burbano</v>
          </cell>
          <cell r="E648" t="str">
            <v>burbanogutierrezc@gmail.com</v>
          </cell>
          <cell r="F648">
            <v>3142005908</v>
          </cell>
          <cell r="G648">
            <v>19</v>
          </cell>
          <cell r="H648" t="str">
            <v>Mujer</v>
          </cell>
          <cell r="I648" t="str">
            <v>Dagua</v>
          </cell>
          <cell r="J648" t="str">
            <v>CARRERA 24 #07-111</v>
          </cell>
          <cell r="K648" t="str">
            <v>Matrículado</v>
          </cell>
          <cell r="L648" t="str">
            <v>Pacífico Este</v>
          </cell>
          <cell r="M648">
            <v>11</v>
          </cell>
          <cell r="N648">
            <v>2</v>
          </cell>
        </row>
        <row r="649">
          <cell r="A649">
            <v>67001956</v>
          </cell>
          <cell r="B649" t="str">
            <v>Cédula</v>
          </cell>
          <cell r="C649" t="str">
            <v>Carmenza</v>
          </cell>
          <cell r="D649" t="str">
            <v>Giraldo</v>
          </cell>
          <cell r="E649" t="str">
            <v>menchasgiraldo@gmail.com</v>
          </cell>
          <cell r="F649">
            <v>3155395145</v>
          </cell>
          <cell r="G649">
            <v>46</v>
          </cell>
          <cell r="H649" t="str">
            <v>Mujer</v>
          </cell>
          <cell r="I649" t="str">
            <v>Cali</v>
          </cell>
          <cell r="J649" t="str">
            <v>Carre 90 oeste 3bis 07 vereda las palmas</v>
          </cell>
          <cell r="K649" t="str">
            <v>Matrículado</v>
          </cell>
          <cell r="L649" t="str">
            <v>Cali</v>
          </cell>
          <cell r="M649">
            <v>11</v>
          </cell>
          <cell r="N649">
            <v>1</v>
          </cell>
        </row>
        <row r="650">
          <cell r="A650">
            <v>1059447951</v>
          </cell>
          <cell r="B650" t="str">
            <v>Cédula</v>
          </cell>
          <cell r="C650" t="str">
            <v>Carmen</v>
          </cell>
          <cell r="D650" t="str">
            <v>Torres</v>
          </cell>
          <cell r="E650" t="str">
            <v>ali12mela@gmail.com</v>
          </cell>
          <cell r="F650" t="str">
            <v>3226215839</v>
          </cell>
          <cell r="G650">
            <v>31</v>
          </cell>
          <cell r="H650" t="str">
            <v>Mujer</v>
          </cell>
          <cell r="I650" t="str">
            <v>Cali</v>
          </cell>
          <cell r="J650" t="str">
            <v>Calle 62#1bis15</v>
          </cell>
          <cell r="K650" t="str">
            <v>Matrículado</v>
          </cell>
          <cell r="L650" t="str">
            <v>Cali</v>
          </cell>
          <cell r="M650">
            <v>11</v>
          </cell>
          <cell r="N650">
            <v>5</v>
          </cell>
        </row>
        <row r="651">
          <cell r="A651">
            <v>1114620617</v>
          </cell>
          <cell r="B651" t="str">
            <v>Cédula</v>
          </cell>
          <cell r="C651" t="str">
            <v>Carlos</v>
          </cell>
          <cell r="D651" t="str">
            <v>Tafurt</v>
          </cell>
          <cell r="E651" t="str">
            <v>tafurt.carlos.iean@gmail.com</v>
          </cell>
          <cell r="F651" t="str">
            <v>3172356426</v>
          </cell>
          <cell r="G651">
            <v>18</v>
          </cell>
          <cell r="H651" t="str">
            <v>Hombre</v>
          </cell>
          <cell r="I651" t="str">
            <v>Pradera</v>
          </cell>
          <cell r="J651" t="str">
            <v>corregimiento Lomitas</v>
          </cell>
          <cell r="K651" t="str">
            <v>Matrículado</v>
          </cell>
          <cell r="L651" t="str">
            <v>Sur Oriente</v>
          </cell>
          <cell r="M651">
            <v>9</v>
          </cell>
          <cell r="N651">
            <v>1</v>
          </cell>
        </row>
        <row r="652">
          <cell r="A652">
            <v>80818698</v>
          </cell>
          <cell r="B652" t="str">
            <v>Cédula</v>
          </cell>
          <cell r="C652" t="str">
            <v>Carlos</v>
          </cell>
          <cell r="D652" t="str">
            <v>Gómez</v>
          </cell>
          <cell r="E652" t="str">
            <v>carlos983gomez@gmail.com</v>
          </cell>
          <cell r="F652" t="str">
            <v>3226038795</v>
          </cell>
          <cell r="G652">
            <v>39</v>
          </cell>
          <cell r="H652" t="str">
            <v>Hombre</v>
          </cell>
          <cell r="I652" t="str">
            <v>Palmira</v>
          </cell>
          <cell r="J652" t="str">
            <v>La buitrera</v>
          </cell>
          <cell r="K652" t="str">
            <v>Matrículado</v>
          </cell>
          <cell r="L652" t="str">
            <v>Sur Oriente</v>
          </cell>
          <cell r="M652">
            <v>11</v>
          </cell>
          <cell r="N652">
            <v>1</v>
          </cell>
        </row>
        <row r="653">
          <cell r="A653">
            <v>6398869</v>
          </cell>
          <cell r="B653" t="str">
            <v>Cédula</v>
          </cell>
          <cell r="C653" t="str">
            <v>Carlos</v>
          </cell>
          <cell r="D653" t="str">
            <v>Viva's</v>
          </cell>
          <cell r="E653" t="str">
            <v>vivascaicedoc@gmail.com</v>
          </cell>
          <cell r="F653" t="str">
            <v>3022948684</v>
          </cell>
          <cell r="G653">
            <v>61</v>
          </cell>
          <cell r="H653" t="str">
            <v>Hombre</v>
          </cell>
          <cell r="I653" t="str">
            <v>Palmira - Rozo</v>
          </cell>
          <cell r="J653" t="str">
            <v>Calle 13#8-143</v>
          </cell>
          <cell r="K653" t="str">
            <v>Matrículado</v>
          </cell>
          <cell r="L653" t="str">
            <v>Sur Oriente</v>
          </cell>
          <cell r="M653">
            <v>9</v>
          </cell>
          <cell r="N653">
            <v>5</v>
          </cell>
        </row>
        <row r="654">
          <cell r="A654">
            <v>1192722132</v>
          </cell>
          <cell r="B654" t="str">
            <v>Cédula</v>
          </cell>
          <cell r="C654" t="str">
            <v>Carlos</v>
          </cell>
          <cell r="D654" t="str">
            <v>Calderon</v>
          </cell>
          <cell r="E654" t="str">
            <v>cacalderon@iegabo.edu.co</v>
          </cell>
          <cell r="F654" t="str">
            <v>3184594080</v>
          </cell>
          <cell r="G654">
            <v>21</v>
          </cell>
          <cell r="H654" t="str">
            <v>Hombre</v>
          </cell>
          <cell r="I654" t="str">
            <v>Cartago</v>
          </cell>
          <cell r="J654" t="str">
            <v>Calle 9 #14B-25</v>
          </cell>
          <cell r="K654" t="str">
            <v>Matrículado</v>
          </cell>
          <cell r="L654" t="str">
            <v>Norte</v>
          </cell>
          <cell r="M654">
            <v>11</v>
          </cell>
          <cell r="N654">
            <v>2</v>
          </cell>
        </row>
        <row r="655">
          <cell r="A655">
            <v>1130661778</v>
          </cell>
          <cell r="B655" t="str">
            <v>Cédula</v>
          </cell>
          <cell r="C655" t="str">
            <v>Carlos</v>
          </cell>
          <cell r="D655" t="str">
            <v>Gallo</v>
          </cell>
          <cell r="E655" t="str">
            <v>andresgallobarrei@hotmail.com</v>
          </cell>
          <cell r="F655" t="str">
            <v>3176050515</v>
          </cell>
          <cell r="G655">
            <v>34</v>
          </cell>
          <cell r="H655" t="str">
            <v>Hombre</v>
          </cell>
          <cell r="I655" t="str">
            <v>Cali</v>
          </cell>
          <cell r="J655" t="str">
            <v>calle 73c n 2 42</v>
          </cell>
          <cell r="K655" t="str">
            <v>Matrículado</v>
          </cell>
          <cell r="L655" t="str">
            <v>Cali</v>
          </cell>
          <cell r="M655">
            <v>11</v>
          </cell>
          <cell r="N655">
            <v>1</v>
          </cell>
        </row>
        <row r="656">
          <cell r="A656">
            <v>1089479219</v>
          </cell>
          <cell r="B656" t="str">
            <v>Tarjeta de identidad</v>
          </cell>
          <cell r="C656" t="str">
            <v>Carlos</v>
          </cell>
          <cell r="D656" t="str">
            <v>Muñoz</v>
          </cell>
          <cell r="E656" t="str">
            <v>carlosandresmunoz25@gmail.com</v>
          </cell>
          <cell r="F656" t="str">
            <v>+57 3176515920</v>
          </cell>
          <cell r="G656">
            <v>18</v>
          </cell>
          <cell r="H656" t="str">
            <v>Hombre</v>
          </cell>
          <cell r="I656" t="str">
            <v>Cali</v>
          </cell>
          <cell r="J656" t="str">
            <v>Carrera 29 # 41-25</v>
          </cell>
          <cell r="K656" t="str">
            <v>Matrículado</v>
          </cell>
          <cell r="L656" t="str">
            <v>Cali</v>
          </cell>
          <cell r="M656">
            <v>11</v>
          </cell>
          <cell r="N656">
            <v>3</v>
          </cell>
        </row>
        <row r="657">
          <cell r="A657">
            <v>1111782160</v>
          </cell>
          <cell r="B657" t="str">
            <v>Cédula</v>
          </cell>
          <cell r="C657" t="str">
            <v>Carlos</v>
          </cell>
          <cell r="D657" t="str">
            <v>Veira</v>
          </cell>
          <cell r="E657" t="str">
            <v>carlosveyra@hotmail.com</v>
          </cell>
          <cell r="F657" t="str">
            <v>3152775871</v>
          </cell>
          <cell r="G657">
            <v>32</v>
          </cell>
          <cell r="H657" t="str">
            <v>Hombre</v>
          </cell>
          <cell r="I657" t="str">
            <v>Cali</v>
          </cell>
          <cell r="J657" t="str">
            <v>Cra 4 A norte # 72b 45</v>
          </cell>
          <cell r="K657" t="str">
            <v>Matrículado</v>
          </cell>
          <cell r="L657" t="str">
            <v>Cali</v>
          </cell>
          <cell r="M657">
            <v>11</v>
          </cell>
          <cell r="N657">
            <v>2</v>
          </cell>
        </row>
        <row r="658">
          <cell r="A658">
            <v>16708601</v>
          </cell>
          <cell r="B658" t="str">
            <v>Cédula</v>
          </cell>
          <cell r="C658" t="str">
            <v>Carlos</v>
          </cell>
          <cell r="D658" t="str">
            <v>Serrato</v>
          </cell>
          <cell r="E658" t="str">
            <v>serratosilvacarlosenrique@gmail.com</v>
          </cell>
          <cell r="F658" t="str">
            <v>3147187315</v>
          </cell>
          <cell r="G658">
            <v>58</v>
          </cell>
          <cell r="H658" t="str">
            <v>Hombre</v>
          </cell>
          <cell r="I658" t="str">
            <v>Cali</v>
          </cell>
          <cell r="J658" t="str">
            <v>Calle 8 #12-37</v>
          </cell>
          <cell r="K658" t="str">
            <v>Matrículado</v>
          </cell>
          <cell r="L658" t="str">
            <v>Cali</v>
          </cell>
          <cell r="M658">
            <v>11</v>
          </cell>
          <cell r="N658">
            <v>4</v>
          </cell>
        </row>
        <row r="659">
          <cell r="A659">
            <v>1130659928</v>
          </cell>
          <cell r="B659" t="str">
            <v>Cédula</v>
          </cell>
          <cell r="C659" t="str">
            <v>Carlos</v>
          </cell>
          <cell r="D659" t="str">
            <v>Lucumi Escobar</v>
          </cell>
          <cell r="E659" t="str">
            <v>carlosandres.lucumi08@gmail.com</v>
          </cell>
          <cell r="F659" t="str">
            <v>3144306837</v>
          </cell>
          <cell r="G659">
            <v>35</v>
          </cell>
          <cell r="H659" t="str">
            <v>Hombre</v>
          </cell>
          <cell r="I659" t="str">
            <v>Cali</v>
          </cell>
          <cell r="J659" t="str">
            <v>Carrera 39 #48-36</v>
          </cell>
          <cell r="K659" t="str">
            <v>Matrículado</v>
          </cell>
          <cell r="L659" t="str">
            <v>Cali</v>
          </cell>
          <cell r="M659">
            <v>11</v>
          </cell>
          <cell r="N659">
            <v>3</v>
          </cell>
        </row>
        <row r="660">
          <cell r="A660">
            <v>66717420</v>
          </cell>
          <cell r="B660" t="str">
            <v>Cédula</v>
          </cell>
          <cell r="C660" t="str">
            <v>Candida Pastora</v>
          </cell>
          <cell r="D660" t="str">
            <v>Molina Marin</v>
          </cell>
          <cell r="E660" t="str">
            <v>pastora-molina@hotmail.com</v>
          </cell>
          <cell r="F660">
            <v>3152781988</v>
          </cell>
          <cell r="G660">
            <v>52</v>
          </cell>
          <cell r="H660" t="str">
            <v>Mujer</v>
          </cell>
          <cell r="I660" t="str">
            <v>Tuluá</v>
          </cell>
          <cell r="J660" t="str">
            <v>Casa 128 # 59-38</v>
          </cell>
          <cell r="K660" t="str">
            <v>Matrículado</v>
          </cell>
          <cell r="L660" t="str">
            <v>Centro Norte</v>
          </cell>
          <cell r="M660">
            <v>11</v>
          </cell>
          <cell r="N660">
            <v>1</v>
          </cell>
        </row>
        <row r="661">
          <cell r="A661">
            <v>1107072509</v>
          </cell>
          <cell r="B661" t="str">
            <v>Cédula</v>
          </cell>
          <cell r="C661" t="str">
            <v>Brilly surany</v>
          </cell>
          <cell r="D661" t="str">
            <v>Caceres quiñones</v>
          </cell>
          <cell r="E661" t="str">
            <v>briggittesurany1959@gmail.com</v>
          </cell>
          <cell r="F661" t="str">
            <v>3162808123</v>
          </cell>
          <cell r="G661">
            <v>22</v>
          </cell>
          <cell r="H661" t="str">
            <v>Mujer</v>
          </cell>
          <cell r="I661" t="str">
            <v>Palmira</v>
          </cell>
          <cell r="J661" t="str">
            <v>Calle 16b#28-51</v>
          </cell>
          <cell r="K661" t="str">
            <v>Matrículado</v>
          </cell>
          <cell r="L661" t="str">
            <v>Sur Oriente</v>
          </cell>
          <cell r="M661">
            <v>11</v>
          </cell>
          <cell r="N661">
            <v>3</v>
          </cell>
        </row>
        <row r="662">
          <cell r="A662">
            <v>1001343058</v>
          </cell>
          <cell r="B662" t="str">
            <v>Cédula</v>
          </cell>
          <cell r="C662" t="str">
            <v>Brenda</v>
          </cell>
          <cell r="D662" t="str">
            <v>Dominguez</v>
          </cell>
          <cell r="E662" t="str">
            <v>brendadomingz4@gmail.com</v>
          </cell>
          <cell r="F662" t="str">
            <v>3027690857</v>
          </cell>
          <cell r="G662">
            <v>23</v>
          </cell>
          <cell r="H662" t="str">
            <v>Mujer</v>
          </cell>
          <cell r="I662" t="str">
            <v>Palmira</v>
          </cell>
          <cell r="J662" t="str">
            <v>Calle 17 #21-10</v>
          </cell>
          <cell r="K662" t="str">
            <v>Matrículado</v>
          </cell>
          <cell r="L662" t="str">
            <v>Sur Oriente</v>
          </cell>
          <cell r="M662">
            <v>11</v>
          </cell>
          <cell r="N662">
            <v>1</v>
          </cell>
        </row>
        <row r="663">
          <cell r="A663">
            <v>1087547065</v>
          </cell>
          <cell r="B663" t="str">
            <v>Cédula</v>
          </cell>
          <cell r="C663" t="str">
            <v>Brenda</v>
          </cell>
          <cell r="D663" t="str">
            <v>Cabrera</v>
          </cell>
          <cell r="E663" t="str">
            <v>magalidonoso2019@gmail.com</v>
          </cell>
          <cell r="F663" t="str">
            <v>3218509521</v>
          </cell>
          <cell r="G663">
            <v>37</v>
          </cell>
          <cell r="H663" t="str">
            <v>Mujer</v>
          </cell>
          <cell r="I663" t="str">
            <v>Argelia</v>
          </cell>
          <cell r="J663" t="str">
            <v>VEREDA LA PALMA</v>
          </cell>
          <cell r="K663" t="str">
            <v>Matrículado</v>
          </cell>
          <cell r="L663" t="str">
            <v>Norte</v>
          </cell>
          <cell r="M663">
            <v>11</v>
          </cell>
          <cell r="N663">
            <v>2</v>
          </cell>
        </row>
        <row r="664">
          <cell r="A664">
            <v>1105926538</v>
          </cell>
          <cell r="B664" t="str">
            <v>Cédula</v>
          </cell>
          <cell r="C664" t="str">
            <v>Brenda</v>
          </cell>
          <cell r="D664" t="str">
            <v>Bastidas</v>
          </cell>
          <cell r="E664" t="str">
            <v>brendabastidas103@gmail.com</v>
          </cell>
          <cell r="F664" t="str">
            <v>3218648817</v>
          </cell>
          <cell r="G664">
            <v>20</v>
          </cell>
          <cell r="H664" t="str">
            <v>Mujer</v>
          </cell>
          <cell r="I664" t="str">
            <v>Cali</v>
          </cell>
          <cell r="J664" t="str">
            <v>Calle 54 #28 A 21</v>
          </cell>
          <cell r="K664" t="str">
            <v>Matrículado</v>
          </cell>
          <cell r="L664" t="str">
            <v>Cali</v>
          </cell>
          <cell r="M664">
            <v>11</v>
          </cell>
          <cell r="N664">
            <v>3</v>
          </cell>
        </row>
        <row r="665">
          <cell r="A665">
            <v>1007626570</v>
          </cell>
          <cell r="B665" t="str">
            <v>Cédula</v>
          </cell>
          <cell r="C665" t="str">
            <v>Brayan Stevan</v>
          </cell>
          <cell r="D665" t="str">
            <v>Arango Torres</v>
          </cell>
          <cell r="E665" t="str">
            <v>e.hnv.brayan.arango@cali.edu.co</v>
          </cell>
          <cell r="F665">
            <v>3195369765</v>
          </cell>
          <cell r="G665">
            <v>20</v>
          </cell>
          <cell r="H665" t="str">
            <v>Hombre</v>
          </cell>
          <cell r="I665" t="str">
            <v>Cali</v>
          </cell>
          <cell r="J665" t="str">
            <v>Calle 34 A # 29B-27 SEGUNDO PISO</v>
          </cell>
          <cell r="K665" t="str">
            <v>Matrículado</v>
          </cell>
          <cell r="L665" t="str">
            <v>Cali</v>
          </cell>
          <cell r="M665">
            <v>11</v>
          </cell>
          <cell r="N665">
            <v>2</v>
          </cell>
        </row>
        <row r="666">
          <cell r="A666">
            <v>1116263431</v>
          </cell>
          <cell r="B666" t="str">
            <v>Cédula</v>
          </cell>
          <cell r="C666" t="str">
            <v>Brayan Alejandro</v>
          </cell>
          <cell r="D666" t="str">
            <v>Gonzalez Victoria</v>
          </cell>
          <cell r="E666" t="str">
            <v>alejovict08@gmail.com</v>
          </cell>
          <cell r="F666" t="str">
            <v>+57 3173197326</v>
          </cell>
          <cell r="G666">
            <v>29</v>
          </cell>
          <cell r="H666" t="str">
            <v>Hombre</v>
          </cell>
          <cell r="I666" t="str">
            <v>Cali</v>
          </cell>
          <cell r="J666" t="str">
            <v>carrera1a13#70-76</v>
          </cell>
          <cell r="K666" t="str">
            <v>Matrículado</v>
          </cell>
          <cell r="L666" t="str">
            <v>Cali</v>
          </cell>
          <cell r="M666">
            <v>11</v>
          </cell>
          <cell r="N666">
            <v>2</v>
          </cell>
        </row>
        <row r="667">
          <cell r="A667">
            <v>1193074503</v>
          </cell>
          <cell r="B667" t="str">
            <v>Cédula</v>
          </cell>
          <cell r="C667" t="str">
            <v>Brayan</v>
          </cell>
          <cell r="D667" t="str">
            <v>Caicedo</v>
          </cell>
          <cell r="E667" t="str">
            <v>caicedobrayan421@gmail.com</v>
          </cell>
          <cell r="F667" t="str">
            <v>3136107597</v>
          </cell>
          <cell r="G667">
            <v>20</v>
          </cell>
          <cell r="H667" t="str">
            <v>Hombre</v>
          </cell>
          <cell r="I667" t="str">
            <v>Cali</v>
          </cell>
          <cell r="J667" t="str">
            <v>calle 74R 28A-04</v>
          </cell>
          <cell r="K667" t="str">
            <v>Matrículado</v>
          </cell>
          <cell r="L667" t="str">
            <v>Cali</v>
          </cell>
          <cell r="M667">
            <v>11</v>
          </cell>
          <cell r="N667">
            <v>2</v>
          </cell>
        </row>
        <row r="668">
          <cell r="A668">
            <v>1113536048</v>
          </cell>
          <cell r="B668" t="str">
            <v>Cédula</v>
          </cell>
          <cell r="C668" t="str">
            <v>Brandon</v>
          </cell>
          <cell r="D668" t="str">
            <v>Perez</v>
          </cell>
          <cell r="E668" t="str">
            <v>stiivenp-1996@hotmail.com</v>
          </cell>
          <cell r="F668" t="str">
            <v>3008576865</v>
          </cell>
          <cell r="G668">
            <v>26</v>
          </cell>
          <cell r="H668" t="str">
            <v>Hombre</v>
          </cell>
          <cell r="I668" t="str">
            <v>Cali</v>
          </cell>
          <cell r="J668" t="str">
            <v>CLL 31 #34-34</v>
          </cell>
          <cell r="K668" t="str">
            <v>Matrículado</v>
          </cell>
          <cell r="L668" t="str">
            <v>Cali</v>
          </cell>
          <cell r="M668">
            <v>11</v>
          </cell>
          <cell r="N668">
            <v>2</v>
          </cell>
        </row>
        <row r="669">
          <cell r="A669">
            <v>38614420</v>
          </cell>
          <cell r="B669" t="str">
            <v>Cédula</v>
          </cell>
          <cell r="C669" t="str">
            <v>Blanca Andrea</v>
          </cell>
          <cell r="D669" t="str">
            <v>Duran Marín</v>
          </cell>
          <cell r="E669" t="str">
            <v>andreaduran.v@hotmail.com</v>
          </cell>
          <cell r="F669" t="str">
            <v>3104216144</v>
          </cell>
          <cell r="G669">
            <v>39</v>
          </cell>
          <cell r="H669" t="str">
            <v>Mujer</v>
          </cell>
          <cell r="I669" t="str">
            <v>Cali</v>
          </cell>
          <cell r="J669" t="str">
            <v>CLL 41#33-19 EL DIAMANTE</v>
          </cell>
          <cell r="K669" t="str">
            <v>Matrículado</v>
          </cell>
          <cell r="L669" t="str">
            <v>Cali</v>
          </cell>
          <cell r="M669">
            <v>11</v>
          </cell>
          <cell r="N669">
            <v>1</v>
          </cell>
        </row>
        <row r="670">
          <cell r="A670">
            <v>31986265</v>
          </cell>
          <cell r="B670" t="str">
            <v>Cédula</v>
          </cell>
          <cell r="C670" t="str">
            <v>Beiva</v>
          </cell>
          <cell r="D670" t="str">
            <v>Acevedo</v>
          </cell>
          <cell r="E670" t="str">
            <v>ventas@superbless.com</v>
          </cell>
          <cell r="F670" t="str">
            <v>3117481843</v>
          </cell>
          <cell r="G670">
            <v>54</v>
          </cell>
          <cell r="H670" t="str">
            <v>Mujer</v>
          </cell>
          <cell r="I670" t="str">
            <v>Cali</v>
          </cell>
          <cell r="J670" t="str">
            <v>diagonal 53 w 10-106</v>
          </cell>
          <cell r="K670" t="str">
            <v>Matrículado</v>
          </cell>
          <cell r="L670" t="str">
            <v>Cali</v>
          </cell>
          <cell r="M670">
            <v>11</v>
          </cell>
          <cell r="N670">
            <v>2</v>
          </cell>
        </row>
        <row r="671">
          <cell r="A671">
            <v>1114390014</v>
          </cell>
          <cell r="B671" t="str">
            <v>Cédula</v>
          </cell>
          <cell r="C671" t="str">
            <v>Beatriz</v>
          </cell>
          <cell r="D671" t="str">
            <v>Garcia</v>
          </cell>
          <cell r="E671" t="str">
            <v>begarcia021@gmail.com</v>
          </cell>
          <cell r="F671">
            <v>3104371269</v>
          </cell>
          <cell r="G671">
            <v>29</v>
          </cell>
          <cell r="H671" t="str">
            <v>Mujer</v>
          </cell>
          <cell r="I671" t="str">
            <v>Restrepo</v>
          </cell>
          <cell r="J671" t="str">
            <v>Vereda el Agrado</v>
          </cell>
          <cell r="K671" t="str">
            <v>Matrículado</v>
          </cell>
          <cell r="L671" t="str">
            <v>Pacifico Este</v>
          </cell>
          <cell r="M671">
            <v>11</v>
          </cell>
          <cell r="N671">
            <v>1</v>
          </cell>
        </row>
        <row r="672">
          <cell r="A672">
            <v>1115423421</v>
          </cell>
          <cell r="B672" t="str">
            <v>Cédula</v>
          </cell>
          <cell r="C672" t="str">
            <v>Beatriz</v>
          </cell>
          <cell r="D672" t="str">
            <v>Valencia</v>
          </cell>
          <cell r="E672" t="str">
            <v>adrianaosorio1297@gmail.com</v>
          </cell>
          <cell r="F672" t="str">
            <v>3175772029</v>
          </cell>
          <cell r="G672">
            <v>26</v>
          </cell>
          <cell r="H672" t="str">
            <v>Mujer</v>
          </cell>
          <cell r="I672" t="str">
            <v>Argelia</v>
          </cell>
          <cell r="J672" t="str">
            <v>VEREDA LA PALMA RURAL</v>
          </cell>
          <cell r="K672" t="str">
            <v>Matrículado</v>
          </cell>
          <cell r="L672" t="str">
            <v>Norte</v>
          </cell>
          <cell r="M672">
            <v>11</v>
          </cell>
          <cell r="N672">
            <v>4</v>
          </cell>
        </row>
        <row r="673">
          <cell r="A673">
            <v>1144078245</v>
          </cell>
          <cell r="B673" t="str">
            <v>Cédula</v>
          </cell>
          <cell r="C673" t="str">
            <v>Beatriz</v>
          </cell>
          <cell r="D673" t="str">
            <v>Bejarano</v>
          </cell>
          <cell r="E673" t="str">
            <v>beatrizbejarano18@gmail.com</v>
          </cell>
          <cell r="F673" t="str">
            <v>3157958974</v>
          </cell>
          <cell r="G673">
            <v>28</v>
          </cell>
          <cell r="H673" t="str">
            <v>Mujer</v>
          </cell>
          <cell r="I673" t="str">
            <v>Cali</v>
          </cell>
          <cell r="J673" t="str">
            <v>Carrera 1 e-n #4-16</v>
          </cell>
          <cell r="K673" t="str">
            <v>Matrículado</v>
          </cell>
          <cell r="L673" t="str">
            <v>Cali</v>
          </cell>
          <cell r="M673">
            <v>11</v>
          </cell>
          <cell r="N673">
            <v>1</v>
          </cell>
        </row>
        <row r="674">
          <cell r="A674">
            <v>31576819</v>
          </cell>
          <cell r="B674" t="str">
            <v>Cédula</v>
          </cell>
          <cell r="C674" t="str">
            <v>Beatriz</v>
          </cell>
          <cell r="D674" t="str">
            <v>Varon</v>
          </cell>
          <cell r="E674" t="str">
            <v>beatrizbaron8@gmail.com</v>
          </cell>
          <cell r="F674" t="str">
            <v>+57 3206610054</v>
          </cell>
          <cell r="G674">
            <v>42</v>
          </cell>
          <cell r="H674" t="str">
            <v>Mujer</v>
          </cell>
          <cell r="I674" t="str">
            <v>Cali</v>
          </cell>
          <cell r="J674" t="str">
            <v>carrera 43a #13b-79</v>
          </cell>
          <cell r="K674" t="str">
            <v>Matrículado</v>
          </cell>
          <cell r="L674" t="str">
            <v>Cali</v>
          </cell>
          <cell r="M674">
            <v>11</v>
          </cell>
          <cell r="N674">
            <v>1</v>
          </cell>
        </row>
        <row r="675">
          <cell r="A675">
            <v>29180620</v>
          </cell>
          <cell r="B675" t="str">
            <v>Cédula</v>
          </cell>
          <cell r="C675" t="str">
            <v>Beatriz</v>
          </cell>
          <cell r="D675" t="str">
            <v>Bedoya</v>
          </cell>
          <cell r="E675" t="str">
            <v>shirlybedoya80@gmail.com</v>
          </cell>
          <cell r="F675" t="str">
            <v>3146813621</v>
          </cell>
          <cell r="G675">
            <v>43</v>
          </cell>
          <cell r="H675" t="str">
            <v>Mujer</v>
          </cell>
          <cell r="I675" t="str">
            <v>Cali</v>
          </cell>
          <cell r="J675" t="str">
            <v>Calle33e#25-17</v>
          </cell>
          <cell r="K675" t="str">
            <v>Matrículado</v>
          </cell>
          <cell r="L675" t="str">
            <v>Cali</v>
          </cell>
          <cell r="M675">
            <v>11</v>
          </cell>
          <cell r="N675">
            <v>1</v>
          </cell>
        </row>
        <row r="676">
          <cell r="A676">
            <v>66813649</v>
          </cell>
          <cell r="B676" t="str">
            <v>Cédula</v>
          </cell>
          <cell r="C676" t="str">
            <v>Aurora</v>
          </cell>
          <cell r="D676" t="str">
            <v>Solis</v>
          </cell>
          <cell r="E676" t="str">
            <v>aurora.solisav.sei@gmail.com</v>
          </cell>
          <cell r="F676" t="str">
            <v>3053368389</v>
          </cell>
          <cell r="G676">
            <v>53</v>
          </cell>
          <cell r="H676" t="str">
            <v>Mujer</v>
          </cell>
          <cell r="I676" t="str">
            <v>Cali</v>
          </cell>
          <cell r="J676" t="str">
            <v>Calle 3 Bis 36 56</v>
          </cell>
          <cell r="K676" t="str">
            <v>Matrículado</v>
          </cell>
          <cell r="L676" t="str">
            <v>Cali</v>
          </cell>
          <cell r="M676">
            <v>11</v>
          </cell>
          <cell r="N676">
            <v>1</v>
          </cell>
        </row>
        <row r="677">
          <cell r="A677">
            <v>1112302387</v>
          </cell>
          <cell r="B677" t="str">
            <v>Cédula</v>
          </cell>
          <cell r="C677" t="str">
            <v>Aura Cristina</v>
          </cell>
          <cell r="D677" t="str">
            <v>Villegas Melo</v>
          </cell>
          <cell r="E677" t="str">
            <v>auracristinavm@gmail.com</v>
          </cell>
          <cell r="F677" t="str">
            <v>3227285563</v>
          </cell>
          <cell r="G677">
            <v>28</v>
          </cell>
          <cell r="H677" t="str">
            <v>Mujer</v>
          </cell>
          <cell r="I677" t="str">
            <v>Ríofrío</v>
          </cell>
          <cell r="J677" t="str">
            <v>CR 11B 10B 33 las delicias</v>
          </cell>
          <cell r="K677" t="str">
            <v>Matrículado</v>
          </cell>
          <cell r="L677" t="str">
            <v>Centro SUR</v>
          </cell>
          <cell r="M677">
            <v>11</v>
          </cell>
          <cell r="N677">
            <v>3</v>
          </cell>
        </row>
        <row r="678">
          <cell r="A678">
            <v>38563259</v>
          </cell>
          <cell r="B678" t="str">
            <v>Cédula</v>
          </cell>
          <cell r="C678" t="str">
            <v>Aura</v>
          </cell>
          <cell r="D678" t="str">
            <v>Ledesma</v>
          </cell>
          <cell r="E678" t="str">
            <v>auramarialedesma18@gmail.com</v>
          </cell>
          <cell r="F678">
            <v>3177443168</v>
          </cell>
          <cell r="G678">
            <v>42</v>
          </cell>
          <cell r="H678" t="str">
            <v>Mujer</v>
          </cell>
          <cell r="I678" t="str">
            <v>Jamundí</v>
          </cell>
          <cell r="J678" t="str">
            <v>Cl 14 #19 78</v>
          </cell>
          <cell r="K678" t="str">
            <v>Matrículado</v>
          </cell>
          <cell r="L678" t="str">
            <v>Sur Occidente</v>
          </cell>
          <cell r="M678">
            <v>11</v>
          </cell>
          <cell r="N678">
            <v>2</v>
          </cell>
        </row>
        <row r="679">
          <cell r="A679">
            <v>1114829008</v>
          </cell>
          <cell r="B679" t="str">
            <v>Cédula</v>
          </cell>
          <cell r="C679" t="str">
            <v>Aura</v>
          </cell>
          <cell r="D679" t="str">
            <v>Hazzi</v>
          </cell>
          <cell r="E679" t="str">
            <v>auramariahazzig16@gmail.com</v>
          </cell>
          <cell r="F679" t="str">
            <v>3103647161</v>
          </cell>
          <cell r="G679">
            <v>31</v>
          </cell>
          <cell r="H679" t="str">
            <v>Mujer</v>
          </cell>
          <cell r="I679" t="str">
            <v>El Cerrito</v>
          </cell>
          <cell r="J679" t="str">
            <v>calle 4 a sur # 2 a 74</v>
          </cell>
          <cell r="K679" t="str">
            <v>Matrículado</v>
          </cell>
          <cell r="L679" t="str">
            <v>Centro SUR</v>
          </cell>
          <cell r="M679">
            <v>11</v>
          </cell>
          <cell r="N679">
            <v>3</v>
          </cell>
        </row>
        <row r="680">
          <cell r="A680">
            <v>1130624935</v>
          </cell>
          <cell r="B680" t="str">
            <v>Cédula</v>
          </cell>
          <cell r="C680" t="str">
            <v>Aura</v>
          </cell>
          <cell r="D680" t="str">
            <v>Cardona</v>
          </cell>
          <cell r="E680" t="str">
            <v>auris06224@hotmail.com</v>
          </cell>
          <cell r="F680" t="str">
            <v>3012025777</v>
          </cell>
          <cell r="G680">
            <v>37</v>
          </cell>
          <cell r="H680" t="str">
            <v>Mujer</v>
          </cell>
          <cell r="I680" t="str">
            <v>Cali</v>
          </cell>
          <cell r="J680" t="str">
            <v>Calle77 #28e5-101 Mojica 2</v>
          </cell>
          <cell r="K680" t="str">
            <v>Matrículado</v>
          </cell>
          <cell r="L680" t="str">
            <v>Cali</v>
          </cell>
          <cell r="M680">
            <v>11</v>
          </cell>
          <cell r="N680">
            <v>1</v>
          </cell>
        </row>
        <row r="681">
          <cell r="A681">
            <v>66847857</v>
          </cell>
          <cell r="B681" t="str">
            <v>Cédula</v>
          </cell>
          <cell r="C681" t="str">
            <v>Aura</v>
          </cell>
          <cell r="D681" t="str">
            <v>Vargas</v>
          </cell>
          <cell r="E681" t="str">
            <v>auravargas7272@gmail.com</v>
          </cell>
          <cell r="F681" t="str">
            <v>3165461705</v>
          </cell>
          <cell r="G681">
            <v>50</v>
          </cell>
          <cell r="H681" t="str">
            <v>Mujer</v>
          </cell>
          <cell r="I681" t="str">
            <v>Cali</v>
          </cell>
          <cell r="J681" t="str">
            <v>Calle 31 #12 6 1 4to piso benjamin herrera</v>
          </cell>
          <cell r="K681" t="str">
            <v>Matrículado</v>
          </cell>
          <cell r="L681" t="str">
            <v>Cali</v>
          </cell>
          <cell r="M681">
            <v>11</v>
          </cell>
          <cell r="N681">
            <v>2</v>
          </cell>
        </row>
        <row r="682">
          <cell r="A682">
            <v>66973088</v>
          </cell>
          <cell r="B682" t="str">
            <v>Cédula</v>
          </cell>
          <cell r="C682" t="str">
            <v>Asceneth</v>
          </cell>
          <cell r="D682" t="str">
            <v>Velasco</v>
          </cell>
          <cell r="E682" t="str">
            <v>asceneth361@outlook.com</v>
          </cell>
          <cell r="F682" t="str">
            <v>3053257521</v>
          </cell>
          <cell r="G682">
            <v>47</v>
          </cell>
          <cell r="H682" t="str">
            <v>Mujer</v>
          </cell>
          <cell r="I682" t="str">
            <v>Cali</v>
          </cell>
          <cell r="J682" t="str">
            <v>calle 41 #22-31</v>
          </cell>
          <cell r="K682" t="str">
            <v>Matrículado</v>
          </cell>
          <cell r="L682" t="str">
            <v>Cali</v>
          </cell>
          <cell r="M682">
            <v>11</v>
          </cell>
          <cell r="N682">
            <v>2</v>
          </cell>
        </row>
        <row r="683">
          <cell r="A683">
            <v>16469532</v>
          </cell>
          <cell r="B683" t="str">
            <v>Cédula</v>
          </cell>
          <cell r="C683" t="str">
            <v>Armando</v>
          </cell>
          <cell r="D683" t="str">
            <v>Lopez</v>
          </cell>
          <cell r="E683" t="str">
            <v>chacal1157@hotmail.com</v>
          </cell>
          <cell r="F683" t="str">
            <v>3226402273</v>
          </cell>
          <cell r="G683">
            <v>65</v>
          </cell>
          <cell r="H683" t="str">
            <v>Hombre</v>
          </cell>
          <cell r="I683" t="str">
            <v>Dagua</v>
          </cell>
          <cell r="J683" t="str">
            <v>Corregimiento Queremal</v>
          </cell>
          <cell r="K683" t="str">
            <v>Matrículado</v>
          </cell>
          <cell r="L683" t="str">
            <v>Pacifico Este</v>
          </cell>
          <cell r="M683">
            <v>11</v>
          </cell>
          <cell r="N683">
            <v>3</v>
          </cell>
        </row>
        <row r="684">
          <cell r="A684">
            <v>1114731889</v>
          </cell>
          <cell r="B684" t="str">
            <v>Cédula</v>
          </cell>
          <cell r="C684" t="str">
            <v>Arley</v>
          </cell>
          <cell r="D684" t="str">
            <v>Londoño</v>
          </cell>
          <cell r="E684" t="str">
            <v>arley1992ing@gmail.com</v>
          </cell>
          <cell r="F684">
            <v>3216680925</v>
          </cell>
          <cell r="G684">
            <v>31</v>
          </cell>
          <cell r="H684" t="str">
            <v>Hombre</v>
          </cell>
          <cell r="I684" t="str">
            <v>Dagua</v>
          </cell>
          <cell r="J684" t="str">
            <v>Dagua Valle Del Cauca</v>
          </cell>
          <cell r="K684" t="str">
            <v>Matrículado</v>
          </cell>
          <cell r="L684" t="str">
            <v>Pacifico Este</v>
          </cell>
          <cell r="M684">
            <v>11</v>
          </cell>
          <cell r="N684">
            <v>1</v>
          </cell>
        </row>
        <row r="685">
          <cell r="A685">
            <v>1113312272</v>
          </cell>
          <cell r="B685" t="str">
            <v>Cédula</v>
          </cell>
          <cell r="C685" t="str">
            <v>Anyi Natalia</v>
          </cell>
          <cell r="D685" t="str">
            <v>Guevara Restrepo</v>
          </cell>
          <cell r="E685" t="str">
            <v>nata3184@hotmail.com</v>
          </cell>
          <cell r="F685">
            <v>3164574270</v>
          </cell>
          <cell r="G685">
            <v>26</v>
          </cell>
          <cell r="H685" t="str">
            <v>Mujer</v>
          </cell>
          <cell r="I685" t="str">
            <v>Sevilla</v>
          </cell>
          <cell r="J685" t="str">
            <v>CALLE 60 A Nº 42-44</v>
          </cell>
          <cell r="K685" t="str">
            <v>Matrículado</v>
          </cell>
          <cell r="L685" t="str">
            <v>Centro Norte</v>
          </cell>
          <cell r="M685">
            <v>11</v>
          </cell>
          <cell r="N685">
            <v>1</v>
          </cell>
        </row>
        <row r="686">
          <cell r="A686">
            <v>31935636</v>
          </cell>
          <cell r="B686" t="str">
            <v>Cédula</v>
          </cell>
          <cell r="C686" t="str">
            <v>Anita Rubiela</v>
          </cell>
          <cell r="D686" t="str">
            <v>Morales Solarte</v>
          </cell>
          <cell r="E686" t="str">
            <v>rubimorsol@gmail.com</v>
          </cell>
          <cell r="F686" t="str">
            <v>3176789447</v>
          </cell>
          <cell r="G686">
            <v>57</v>
          </cell>
          <cell r="H686" t="str">
            <v>Mujer</v>
          </cell>
          <cell r="I686" t="str">
            <v>Cali</v>
          </cell>
          <cell r="J686" t="str">
            <v>Carrera 17 # 73-32</v>
          </cell>
          <cell r="K686" t="str">
            <v>Matrículado</v>
          </cell>
          <cell r="L686" t="str">
            <v>Cali</v>
          </cell>
          <cell r="M686">
            <v>11</v>
          </cell>
          <cell r="N686">
            <v>2</v>
          </cell>
        </row>
        <row r="687">
          <cell r="A687">
            <v>1143868493</v>
          </cell>
          <cell r="B687" t="str">
            <v>Cédula</v>
          </cell>
          <cell r="C687" t="str">
            <v>Angie Paola</v>
          </cell>
          <cell r="D687" t="str">
            <v>Gomez Arce</v>
          </cell>
          <cell r="E687" t="str">
            <v>anggiegomez96@gmail.com</v>
          </cell>
          <cell r="F687" t="str">
            <v>3177464361</v>
          </cell>
          <cell r="G687">
            <v>26</v>
          </cell>
          <cell r="H687" t="str">
            <v>Mujer</v>
          </cell>
          <cell r="I687" t="str">
            <v>Cali</v>
          </cell>
          <cell r="J687" t="str">
            <v>Calle 54 b # 42d-10</v>
          </cell>
          <cell r="K687" t="str">
            <v>Matrículado</v>
          </cell>
          <cell r="L687" t="str">
            <v>Cali</v>
          </cell>
          <cell r="M687">
            <v>11</v>
          </cell>
          <cell r="N687">
            <v>6</v>
          </cell>
        </row>
        <row r="688">
          <cell r="A688">
            <v>1089802961</v>
          </cell>
          <cell r="B688" t="str">
            <v>Cédula</v>
          </cell>
          <cell r="C688" t="str">
            <v>Angie</v>
          </cell>
          <cell r="D688" t="str">
            <v>Paz</v>
          </cell>
          <cell r="E688" t="str">
            <v>pazlitzy01@gmail.com</v>
          </cell>
          <cell r="F688" t="str">
            <v>+573177202538</v>
          </cell>
          <cell r="G688">
            <v>25</v>
          </cell>
          <cell r="H688" t="str">
            <v>Mujer</v>
          </cell>
          <cell r="I688" t="str">
            <v>Cali</v>
          </cell>
          <cell r="J688" t="str">
            <v>Cr39d #52-02 vallado</v>
          </cell>
          <cell r="K688" t="str">
            <v>Matrículado</v>
          </cell>
          <cell r="L688" t="str">
            <v>Cali</v>
          </cell>
          <cell r="M688">
            <v>11</v>
          </cell>
          <cell r="N688">
            <v>2</v>
          </cell>
        </row>
        <row r="689">
          <cell r="A689">
            <v>1151966556</v>
          </cell>
          <cell r="B689" t="str">
            <v>Cédula</v>
          </cell>
          <cell r="C689" t="str">
            <v>Angie</v>
          </cell>
          <cell r="D689" t="str">
            <v>Acosta</v>
          </cell>
          <cell r="E689" t="str">
            <v>iandaniela26@gmail.com</v>
          </cell>
          <cell r="F689" t="str">
            <v>3006329668</v>
          </cell>
          <cell r="G689">
            <v>25</v>
          </cell>
          <cell r="H689" t="str">
            <v>Mujer</v>
          </cell>
          <cell r="I689" t="str">
            <v>Cali</v>
          </cell>
          <cell r="J689" t="str">
            <v>Calle 7 Oeste # 49 B 107</v>
          </cell>
          <cell r="K689" t="str">
            <v>Matrículado</v>
          </cell>
          <cell r="L689" t="str">
            <v>Cali</v>
          </cell>
          <cell r="M689">
            <v>11</v>
          </cell>
          <cell r="N689">
            <v>2</v>
          </cell>
        </row>
        <row r="690">
          <cell r="A690">
            <v>1087205598</v>
          </cell>
          <cell r="B690" t="str">
            <v>Cédula</v>
          </cell>
          <cell r="C690" t="str">
            <v>Angie</v>
          </cell>
          <cell r="D690" t="str">
            <v>Blandon</v>
          </cell>
          <cell r="E690" t="str">
            <v>ina-yiyi@hotmail.com</v>
          </cell>
          <cell r="F690" t="str">
            <v>3187316540</v>
          </cell>
          <cell r="G690">
            <v>27</v>
          </cell>
          <cell r="H690" t="str">
            <v>Mujer</v>
          </cell>
          <cell r="I690" t="str">
            <v>Cali</v>
          </cell>
          <cell r="J690" t="str">
            <v>Primavera C34 #35-40, Cali.</v>
          </cell>
          <cell r="K690" t="str">
            <v>Matrículado</v>
          </cell>
          <cell r="L690" t="str">
            <v>Cali</v>
          </cell>
          <cell r="M690">
            <v>11</v>
          </cell>
          <cell r="N690">
            <v>1</v>
          </cell>
        </row>
        <row r="691">
          <cell r="A691">
            <v>1007706946</v>
          </cell>
          <cell r="B691" t="str">
            <v>Cédula</v>
          </cell>
          <cell r="C691" t="str">
            <v>Angie</v>
          </cell>
          <cell r="D691" t="str">
            <v>Ibarra</v>
          </cell>
          <cell r="E691" t="str">
            <v>tatianaa0515@gmail.com</v>
          </cell>
          <cell r="F691" t="str">
            <v>3245871253</v>
          </cell>
          <cell r="G691">
            <v>22</v>
          </cell>
          <cell r="H691" t="str">
            <v>Mujer</v>
          </cell>
          <cell r="I691" t="str">
            <v>Cali</v>
          </cell>
          <cell r="J691" t="str">
            <v>carrera 27 37 72</v>
          </cell>
          <cell r="K691" t="str">
            <v>Matrículado</v>
          </cell>
          <cell r="L691" t="str">
            <v>Cali</v>
          </cell>
          <cell r="M691">
            <v>11</v>
          </cell>
          <cell r="N691">
            <v>1</v>
          </cell>
        </row>
        <row r="692">
          <cell r="A692">
            <v>1007626457</v>
          </cell>
          <cell r="B692" t="str">
            <v>Cédula</v>
          </cell>
          <cell r="C692" t="str">
            <v>Angie</v>
          </cell>
          <cell r="D692" t="str">
            <v>Zapata</v>
          </cell>
          <cell r="E692" t="str">
            <v>angiezapata7700@gmail.com</v>
          </cell>
          <cell r="F692" t="str">
            <v>3024541161</v>
          </cell>
          <cell r="G692">
            <v>20</v>
          </cell>
          <cell r="H692" t="str">
            <v>Mujer</v>
          </cell>
          <cell r="I692" t="str">
            <v>Cali</v>
          </cell>
          <cell r="J692" t="str">
            <v>Cra28b3concalle72f02</v>
          </cell>
          <cell r="K692" t="str">
            <v>Matrículado</v>
          </cell>
          <cell r="L692" t="str">
            <v>Cali</v>
          </cell>
          <cell r="M692">
            <v>11</v>
          </cell>
          <cell r="N692">
            <v>2</v>
          </cell>
        </row>
        <row r="693">
          <cell r="A693">
            <v>1234191743</v>
          </cell>
          <cell r="B693" t="str">
            <v>Cédula</v>
          </cell>
          <cell r="C693" t="str">
            <v>Angie</v>
          </cell>
          <cell r="D693" t="str">
            <v>Aguiño</v>
          </cell>
          <cell r="E693" t="str">
            <v>alvarezgabby460@gmail.com</v>
          </cell>
          <cell r="F693" t="str">
            <v>3152952409</v>
          </cell>
          <cell r="G693">
            <v>26</v>
          </cell>
          <cell r="H693" t="str">
            <v>Mujer</v>
          </cell>
          <cell r="I693" t="str">
            <v>Cali</v>
          </cell>
          <cell r="J693" t="str">
            <v>carrera46b#44-76</v>
          </cell>
          <cell r="K693" t="str">
            <v>Matrículado</v>
          </cell>
          <cell r="L693" t="str">
            <v>Cali</v>
          </cell>
          <cell r="M693">
            <v>11</v>
          </cell>
          <cell r="N693">
            <v>2</v>
          </cell>
        </row>
        <row r="694">
          <cell r="A694">
            <v>1087116520</v>
          </cell>
          <cell r="B694" t="str">
            <v>Cédula</v>
          </cell>
          <cell r="C694" t="str">
            <v>Angie</v>
          </cell>
          <cell r="D694" t="str">
            <v>Rodriguez</v>
          </cell>
          <cell r="E694" t="str">
            <v>rodriguezmar2017@gmail.com</v>
          </cell>
          <cell r="F694" t="str">
            <v>3172516685</v>
          </cell>
          <cell r="G694">
            <v>27</v>
          </cell>
          <cell r="H694" t="str">
            <v>Mujer</v>
          </cell>
          <cell r="I694" t="str">
            <v>Cali</v>
          </cell>
          <cell r="J694" t="str">
            <v>Calle56i#47-07</v>
          </cell>
          <cell r="K694" t="str">
            <v>Matrículado</v>
          </cell>
          <cell r="L694" t="str">
            <v>Cali</v>
          </cell>
          <cell r="M694">
            <v>11</v>
          </cell>
          <cell r="N694">
            <v>1</v>
          </cell>
        </row>
        <row r="695">
          <cell r="A695">
            <v>1113066951</v>
          </cell>
          <cell r="B695" t="str">
            <v>Tarjeta de identidad</v>
          </cell>
          <cell r="C695" t="str">
            <v>Angie</v>
          </cell>
          <cell r="D695" t="str">
            <v>Carmona</v>
          </cell>
          <cell r="E695" t="str">
            <v>carmonaangielorena@gmail.com</v>
          </cell>
          <cell r="F695">
            <v>3177948872</v>
          </cell>
          <cell r="G695">
            <v>18</v>
          </cell>
          <cell r="H695" t="str">
            <v>Mujer</v>
          </cell>
          <cell r="I695" t="str">
            <v>Dagua</v>
          </cell>
          <cell r="J695" t="str">
            <v>Cra 25 #3n -130</v>
          </cell>
          <cell r="K695" t="str">
            <v>Matrículado</v>
          </cell>
          <cell r="L695" t="str">
            <v>Pacífico Este</v>
          </cell>
          <cell r="M695">
            <v>11</v>
          </cell>
          <cell r="N695">
            <v>2</v>
          </cell>
        </row>
        <row r="696">
          <cell r="A696">
            <v>25306890</v>
          </cell>
          <cell r="B696" t="str">
            <v>Pasaporte</v>
          </cell>
          <cell r="C696" t="str">
            <v>Angely</v>
          </cell>
          <cell r="D696" t="str">
            <v>Cabezas</v>
          </cell>
          <cell r="E696" t="str">
            <v>angelyruda@gmail.com</v>
          </cell>
          <cell r="F696" t="str">
            <v>3004667873</v>
          </cell>
          <cell r="G696">
            <v>27</v>
          </cell>
          <cell r="H696" t="str">
            <v>Mujer</v>
          </cell>
          <cell r="I696" t="str">
            <v>Cartago</v>
          </cell>
          <cell r="J696" t="str">
            <v>cra 10 n 3 60- 1 piso</v>
          </cell>
          <cell r="K696" t="str">
            <v>Matrículado</v>
          </cell>
          <cell r="L696" t="str">
            <v>Norte</v>
          </cell>
          <cell r="M696">
            <v>9</v>
          </cell>
          <cell r="N696">
            <v>1</v>
          </cell>
        </row>
        <row r="697">
          <cell r="A697">
            <v>1114833749</v>
          </cell>
          <cell r="B697" t="str">
            <v>Cédula</v>
          </cell>
          <cell r="C697" t="str">
            <v>Angelo</v>
          </cell>
          <cell r="D697" t="str">
            <v>Mosquera</v>
          </cell>
          <cell r="E697" t="str">
            <v>angelomc555@gmail.com</v>
          </cell>
          <cell r="F697" t="str">
            <v>3235462076</v>
          </cell>
          <cell r="G697">
            <v>27</v>
          </cell>
          <cell r="H697" t="str">
            <v>Hombre</v>
          </cell>
          <cell r="I697" t="str">
            <v>El Cerrito</v>
          </cell>
          <cell r="J697" t="str">
            <v>cra 3 # 4a sur 07</v>
          </cell>
          <cell r="K697" t="str">
            <v>Matrículado</v>
          </cell>
          <cell r="L697" t="str">
            <v>Centro SUR</v>
          </cell>
          <cell r="M697">
            <v>11</v>
          </cell>
          <cell r="N697">
            <v>2</v>
          </cell>
        </row>
        <row r="698">
          <cell r="A698">
            <v>1010244504</v>
          </cell>
          <cell r="B698" t="str">
            <v>Cédula</v>
          </cell>
          <cell r="C698" t="str">
            <v>Angélica</v>
          </cell>
          <cell r="D698" t="str">
            <v>Jiménez</v>
          </cell>
          <cell r="E698" t="str">
            <v>jimenezduqueangelica@gmail.com</v>
          </cell>
          <cell r="F698" t="str">
            <v>3104857242</v>
          </cell>
          <cell r="G698">
            <v>24</v>
          </cell>
          <cell r="H698" t="str">
            <v>Mujer</v>
          </cell>
          <cell r="I698" t="str">
            <v>Cali</v>
          </cell>
          <cell r="J698" t="str">
            <v>Cr 29b 17-35</v>
          </cell>
          <cell r="K698" t="str">
            <v>Matrículado</v>
          </cell>
          <cell r="L698" t="str">
            <v>Cali</v>
          </cell>
          <cell r="M698">
            <v>11</v>
          </cell>
          <cell r="N698">
            <v>2</v>
          </cell>
        </row>
        <row r="699">
          <cell r="A699">
            <v>1113524969</v>
          </cell>
          <cell r="B699" t="str">
            <v>Cédula</v>
          </cell>
          <cell r="C699" t="str">
            <v>Angelica</v>
          </cell>
          <cell r="D699" t="str">
            <v>Lasso</v>
          </cell>
          <cell r="E699" t="str">
            <v>alangeli18@gmail.com</v>
          </cell>
          <cell r="F699" t="str">
            <v>3168096997</v>
          </cell>
          <cell r="G699">
            <v>31</v>
          </cell>
          <cell r="H699" t="str">
            <v>Mujer</v>
          </cell>
          <cell r="I699" t="str">
            <v>Candelaria</v>
          </cell>
          <cell r="J699" t="str">
            <v>Calle 5a #8-68 San joaquin Candelaria</v>
          </cell>
          <cell r="K699" t="str">
            <v>Matrículado</v>
          </cell>
          <cell r="L699" t="str">
            <v>Sur Oriente</v>
          </cell>
          <cell r="M699">
            <v>11</v>
          </cell>
          <cell r="N699">
            <v>2</v>
          </cell>
        </row>
        <row r="700">
          <cell r="A700">
            <v>1112956348</v>
          </cell>
          <cell r="B700" t="str">
            <v>Cédula</v>
          </cell>
          <cell r="C700" t="str">
            <v>Angelica</v>
          </cell>
          <cell r="D700" t="str">
            <v>Magon</v>
          </cell>
          <cell r="E700" t="str">
            <v>angelica198624@hotmail.com</v>
          </cell>
          <cell r="F700" t="str">
            <v>3167669659</v>
          </cell>
          <cell r="G700">
            <v>37</v>
          </cell>
          <cell r="H700" t="str">
            <v>Mujer</v>
          </cell>
          <cell r="I700" t="str">
            <v>Ginebra</v>
          </cell>
          <cell r="J700" t="str">
            <v>Carrera 7 #13A -100 corregimiento Costa Rica</v>
          </cell>
          <cell r="K700" t="str">
            <v>Matrículado</v>
          </cell>
          <cell r="L700" t="str">
            <v>Centro SUR</v>
          </cell>
          <cell r="M700">
            <v>11</v>
          </cell>
          <cell r="N700">
            <v>2</v>
          </cell>
        </row>
        <row r="701">
          <cell r="A701">
            <v>1118256779</v>
          </cell>
          <cell r="B701" t="str">
            <v>Cédula</v>
          </cell>
          <cell r="C701" t="str">
            <v>Angelica</v>
          </cell>
          <cell r="D701" t="str">
            <v>Morera</v>
          </cell>
          <cell r="E701" t="str">
            <v>angemore22@yahoo.com</v>
          </cell>
          <cell r="F701" t="str">
            <v>3017928124</v>
          </cell>
          <cell r="G701">
            <v>35</v>
          </cell>
          <cell r="H701" t="str">
            <v>Mujer</v>
          </cell>
          <cell r="I701" t="str">
            <v>Cali</v>
          </cell>
          <cell r="J701" t="str">
            <v>Calle 3 Bis oeste #83-41</v>
          </cell>
          <cell r="K701" t="str">
            <v>Matrículado</v>
          </cell>
          <cell r="L701" t="str">
            <v>Cali</v>
          </cell>
          <cell r="M701">
            <v>11</v>
          </cell>
          <cell r="N701">
            <v>1</v>
          </cell>
        </row>
        <row r="702">
          <cell r="A702">
            <v>25638501</v>
          </cell>
          <cell r="B702" t="str">
            <v>Cédula</v>
          </cell>
          <cell r="C702" t="str">
            <v>Angela Patricia</v>
          </cell>
          <cell r="D702" t="str">
            <v>Jiménez Chimunja</v>
          </cell>
          <cell r="E702" t="str">
            <v>angelachimunja92@gmail.com</v>
          </cell>
          <cell r="F702">
            <v>3182300759</v>
          </cell>
          <cell r="G702">
            <v>38</v>
          </cell>
          <cell r="H702" t="str">
            <v>Mujer</v>
          </cell>
          <cell r="I702" t="str">
            <v>Dagua</v>
          </cell>
          <cell r="J702" t="str">
            <v>Cañon rio Pepitas</v>
          </cell>
          <cell r="K702" t="str">
            <v>Matrículado</v>
          </cell>
          <cell r="L702" t="str">
            <v>Pacifico Este</v>
          </cell>
          <cell r="M702">
            <v>11</v>
          </cell>
          <cell r="N702">
            <v>1</v>
          </cell>
        </row>
        <row r="703">
          <cell r="A703">
            <v>1114729326</v>
          </cell>
          <cell r="B703" t="str">
            <v>Cédula</v>
          </cell>
          <cell r="C703" t="str">
            <v>Angela</v>
          </cell>
          <cell r="D703" t="str">
            <v>Cáceres</v>
          </cell>
          <cell r="E703" t="str">
            <v>diamanteangelamariacaceres@gmail.com</v>
          </cell>
          <cell r="F703" t="str">
            <v>3162791850</v>
          </cell>
          <cell r="G703">
            <v>35</v>
          </cell>
          <cell r="H703" t="str">
            <v>Mujer</v>
          </cell>
          <cell r="I703" t="str">
            <v>Cali</v>
          </cell>
          <cell r="J703" t="str">
            <v>Cra 64B-4C-148</v>
          </cell>
          <cell r="K703" t="str">
            <v>Matrículado</v>
          </cell>
          <cell r="L703" t="str">
            <v>Cali</v>
          </cell>
          <cell r="M703">
            <v>11</v>
          </cell>
          <cell r="N703">
            <v>1</v>
          </cell>
        </row>
        <row r="704">
          <cell r="A704">
            <v>1108333386</v>
          </cell>
          <cell r="B704" t="str">
            <v>Cédula</v>
          </cell>
          <cell r="C704" t="str">
            <v>Angel</v>
          </cell>
          <cell r="D704" t="str">
            <v>Agreda Vargas</v>
          </cell>
          <cell r="E704" t="str">
            <v>angelfaridagreda@gmail.com</v>
          </cell>
          <cell r="F704" t="str">
            <v>3217257443</v>
          </cell>
          <cell r="G704">
            <v>18</v>
          </cell>
          <cell r="H704" t="str">
            <v>Hombre</v>
          </cell>
          <cell r="I704" t="str">
            <v>Cali</v>
          </cell>
          <cell r="J704" t="str">
            <v>Transversal 25 #27a09</v>
          </cell>
          <cell r="K704" t="str">
            <v>Matrículado</v>
          </cell>
          <cell r="L704" t="str">
            <v>Cali</v>
          </cell>
          <cell r="M704">
            <v>11</v>
          </cell>
          <cell r="N704">
            <v>1</v>
          </cell>
        </row>
        <row r="705">
          <cell r="A705">
            <v>1143982383</v>
          </cell>
          <cell r="B705" t="str">
            <v>Cédula</v>
          </cell>
          <cell r="C705" t="str">
            <v>Andrés Miguel</v>
          </cell>
          <cell r="D705" t="str">
            <v>Cumbe Torres</v>
          </cell>
          <cell r="E705" t="str">
            <v>andresmiguel.96@hotmail.com</v>
          </cell>
          <cell r="F705" t="str">
            <v>3184377112</v>
          </cell>
          <cell r="G705">
            <v>27</v>
          </cell>
          <cell r="H705" t="str">
            <v>Hombre</v>
          </cell>
          <cell r="I705" t="str">
            <v>Candelaria</v>
          </cell>
          <cell r="J705" t="str">
            <v>carrera 44 A oeste 16 A 47</v>
          </cell>
          <cell r="K705" t="str">
            <v>Matrículado</v>
          </cell>
          <cell r="L705" t="str">
            <v>Sur Oriente</v>
          </cell>
          <cell r="M705">
            <v>11</v>
          </cell>
          <cell r="N705">
            <v>1</v>
          </cell>
        </row>
        <row r="706">
          <cell r="A706">
            <v>1192908855</v>
          </cell>
          <cell r="B706" t="str">
            <v>Cédula</v>
          </cell>
          <cell r="C706" t="str">
            <v>Andrés</v>
          </cell>
          <cell r="D706" t="str">
            <v>Murillo</v>
          </cell>
          <cell r="E706" t="str">
            <v>camilomurillotenorio19@gmail.com</v>
          </cell>
          <cell r="F706" t="str">
            <v>3225291048</v>
          </cell>
          <cell r="G706">
            <v>20</v>
          </cell>
          <cell r="H706" t="str">
            <v>Hombre</v>
          </cell>
          <cell r="I706" t="str">
            <v>Buenaventura</v>
          </cell>
          <cell r="J706" t="str">
            <v>Carrera 23b #7-100 barrio Santa Cruz</v>
          </cell>
          <cell r="K706" t="str">
            <v>Matrículado</v>
          </cell>
          <cell r="L706" t="str">
            <v>Pacifico Oeste</v>
          </cell>
          <cell r="M706">
            <v>11</v>
          </cell>
          <cell r="N706">
            <v>1</v>
          </cell>
        </row>
        <row r="707">
          <cell r="A707">
            <v>1085304410</v>
          </cell>
          <cell r="B707" t="str">
            <v>Cédula</v>
          </cell>
          <cell r="C707" t="str">
            <v>Andrés</v>
          </cell>
          <cell r="D707" t="str">
            <v>Ibarra</v>
          </cell>
          <cell r="E707" t="str">
            <v>acamii@hotmail.com</v>
          </cell>
          <cell r="F707" t="str">
            <v>3146866358</v>
          </cell>
          <cell r="G707">
            <v>30</v>
          </cell>
          <cell r="H707" t="str">
            <v>Hombre</v>
          </cell>
          <cell r="I707" t="str">
            <v>Cali</v>
          </cell>
          <cell r="J707" t="str">
            <v>Cra 1A bis sur#6A-61</v>
          </cell>
          <cell r="K707" t="str">
            <v>Matrículado</v>
          </cell>
          <cell r="L707" t="str">
            <v>Cali</v>
          </cell>
          <cell r="M707">
            <v>11</v>
          </cell>
          <cell r="N707">
            <v>1</v>
          </cell>
        </row>
        <row r="708">
          <cell r="A708">
            <v>1143844656</v>
          </cell>
          <cell r="B708" t="str">
            <v>Cédula</v>
          </cell>
          <cell r="C708" t="str">
            <v>Andrés</v>
          </cell>
          <cell r="D708" t="str">
            <v>León</v>
          </cell>
          <cell r="E708" t="str">
            <v>susana940826@gmail.com</v>
          </cell>
          <cell r="F708" t="str">
            <v>3167106711</v>
          </cell>
          <cell r="G708">
            <v>30</v>
          </cell>
          <cell r="H708" t="str">
            <v>Hombre</v>
          </cell>
          <cell r="I708" t="str">
            <v>Cali</v>
          </cell>
          <cell r="J708" t="str">
            <v>Calle 22 oeste #2a138</v>
          </cell>
          <cell r="K708" t="str">
            <v>Matrículado</v>
          </cell>
          <cell r="L708" t="str">
            <v>Cali</v>
          </cell>
          <cell r="M708">
            <v>11</v>
          </cell>
          <cell r="N708">
            <v>1</v>
          </cell>
        </row>
        <row r="709">
          <cell r="A709">
            <v>1023009253</v>
          </cell>
          <cell r="B709" t="str">
            <v>Cédula</v>
          </cell>
          <cell r="C709" t="str">
            <v>Andres</v>
          </cell>
          <cell r="D709" t="str">
            <v>Lozano</v>
          </cell>
          <cell r="E709" t="str">
            <v>andres414@live.com</v>
          </cell>
          <cell r="F709" t="str">
            <v>573154356973</v>
          </cell>
          <cell r="G709">
            <v>27</v>
          </cell>
          <cell r="H709" t="str">
            <v>Hombre</v>
          </cell>
          <cell r="I709" t="str">
            <v>Palmira</v>
          </cell>
          <cell r="J709" t="str">
            <v>carrera 30e #5b-93</v>
          </cell>
          <cell r="K709" t="str">
            <v>Matrículado</v>
          </cell>
          <cell r="L709" t="str">
            <v>Sur Oriente</v>
          </cell>
          <cell r="M709">
            <v>11</v>
          </cell>
          <cell r="N709">
            <v>3</v>
          </cell>
        </row>
        <row r="710">
          <cell r="A710">
            <v>1110286709</v>
          </cell>
          <cell r="B710" t="str">
            <v>Cédula</v>
          </cell>
          <cell r="C710" t="str">
            <v>Andres</v>
          </cell>
          <cell r="D710" t="str">
            <v>Sandoval</v>
          </cell>
          <cell r="E710" t="str">
            <v>andresfelipesazu@gmail.com</v>
          </cell>
          <cell r="F710" t="str">
            <v>3177933893</v>
          </cell>
          <cell r="G710">
            <v>18</v>
          </cell>
          <cell r="H710" t="str">
            <v>Hombre</v>
          </cell>
          <cell r="I710" t="str">
            <v>Cali</v>
          </cell>
          <cell r="J710" t="str">
            <v>Calle 66 Porton de Cali Apto 416 Torre 8</v>
          </cell>
          <cell r="K710" t="str">
            <v>Matrículado</v>
          </cell>
          <cell r="L710" t="str">
            <v>Cali</v>
          </cell>
          <cell r="M710">
            <v>11</v>
          </cell>
          <cell r="N710">
            <v>1</v>
          </cell>
        </row>
        <row r="711">
          <cell r="A711">
            <v>1006194087</v>
          </cell>
          <cell r="B711" t="str">
            <v>Cédula</v>
          </cell>
          <cell r="C711" t="str">
            <v>Andres</v>
          </cell>
          <cell r="D711" t="str">
            <v>Ruiz</v>
          </cell>
          <cell r="E711" t="str">
            <v>ancaruiz831@gmail.com</v>
          </cell>
          <cell r="F711" t="str">
            <v>3136021667</v>
          </cell>
          <cell r="G711">
            <v>21</v>
          </cell>
          <cell r="H711" t="str">
            <v>Hombre</v>
          </cell>
          <cell r="I711" t="str">
            <v>Cali</v>
          </cell>
          <cell r="J711" t="str">
            <v>Calle 19 3 oeste AV 8</v>
          </cell>
          <cell r="K711" t="str">
            <v>Matrículado</v>
          </cell>
          <cell r="L711" t="str">
            <v>Cali</v>
          </cell>
          <cell r="M711">
            <v>11</v>
          </cell>
          <cell r="N711">
            <v>2</v>
          </cell>
        </row>
        <row r="712">
          <cell r="A712">
            <v>1114733239</v>
          </cell>
          <cell r="B712" t="str">
            <v>Cédula</v>
          </cell>
          <cell r="C712" t="str">
            <v>Andres</v>
          </cell>
          <cell r="D712" t="str">
            <v>Velez</v>
          </cell>
          <cell r="E712" t="str">
            <v>plastirecuperados.salado@gmail.com</v>
          </cell>
          <cell r="F712">
            <v>3176143092</v>
          </cell>
          <cell r="G712">
            <v>30</v>
          </cell>
          <cell r="H712" t="str">
            <v>Hombre</v>
          </cell>
          <cell r="I712" t="str">
            <v>Dagua</v>
          </cell>
          <cell r="J712" t="str">
            <v>San jose del salado</v>
          </cell>
          <cell r="K712" t="str">
            <v>Matrículado</v>
          </cell>
          <cell r="L712" t="str">
            <v>Pacífico Este</v>
          </cell>
          <cell r="M712">
            <v>11</v>
          </cell>
          <cell r="N712">
            <v>2</v>
          </cell>
        </row>
        <row r="713">
          <cell r="A713">
            <v>1110365492</v>
          </cell>
          <cell r="B713" t="str">
            <v>Cédula</v>
          </cell>
          <cell r="C713" t="str">
            <v>Andrea</v>
          </cell>
          <cell r="D713" t="str">
            <v>Moreno</v>
          </cell>
          <cell r="E713" t="str">
            <v>andreamorenolasso82@gmail.com</v>
          </cell>
          <cell r="F713" t="str">
            <v>3212290648</v>
          </cell>
          <cell r="G713">
            <v>18</v>
          </cell>
          <cell r="H713" t="str">
            <v>Mujer</v>
          </cell>
          <cell r="I713" t="str">
            <v>Cali</v>
          </cell>
          <cell r="J713" t="str">
            <v>Calle16A#50aSUR47</v>
          </cell>
          <cell r="K713" t="str">
            <v>Matrículado</v>
          </cell>
          <cell r="L713" t="str">
            <v>Cali</v>
          </cell>
          <cell r="M713">
            <v>11</v>
          </cell>
          <cell r="N713">
            <v>1</v>
          </cell>
        </row>
        <row r="714">
          <cell r="A714">
            <v>1007815127</v>
          </cell>
          <cell r="B714" t="str">
            <v>Cédula</v>
          </cell>
          <cell r="C714" t="str">
            <v>Andrea</v>
          </cell>
          <cell r="D714" t="str">
            <v>Monsalve</v>
          </cell>
          <cell r="E714" t="str">
            <v>andreamtmontessorihs@gmail.com</v>
          </cell>
          <cell r="F714" t="str">
            <v>3143690648</v>
          </cell>
          <cell r="G714">
            <v>22</v>
          </cell>
          <cell r="H714" t="str">
            <v>Mujer</v>
          </cell>
          <cell r="I714" t="str">
            <v>Cali</v>
          </cell>
          <cell r="J714" t="str">
            <v>carrera 26 p 15 # 95-17</v>
          </cell>
          <cell r="K714" t="str">
            <v>Matrículado</v>
          </cell>
          <cell r="L714" t="str">
            <v>Cali</v>
          </cell>
          <cell r="M714">
            <v>11</v>
          </cell>
          <cell r="N714">
            <v>3</v>
          </cell>
        </row>
        <row r="715">
          <cell r="A715">
            <v>29360834</v>
          </cell>
          <cell r="B715" t="str">
            <v>Cédula</v>
          </cell>
          <cell r="C715" t="str">
            <v>Andrea</v>
          </cell>
          <cell r="D715" t="str">
            <v>Rosero</v>
          </cell>
          <cell r="E715" t="str">
            <v>yandrea2110@hotmail.com</v>
          </cell>
          <cell r="F715" t="str">
            <v>3152618412</v>
          </cell>
          <cell r="G715">
            <v>40</v>
          </cell>
          <cell r="H715" t="str">
            <v>Mujer</v>
          </cell>
          <cell r="I715" t="str">
            <v>Cali</v>
          </cell>
          <cell r="J715" t="str">
            <v>Carrera 41 43 24</v>
          </cell>
          <cell r="K715" t="str">
            <v>Matrículado</v>
          </cell>
          <cell r="L715" t="str">
            <v>Cali</v>
          </cell>
          <cell r="M715">
            <v>11</v>
          </cell>
          <cell r="N715">
            <v>2</v>
          </cell>
        </row>
        <row r="716">
          <cell r="A716">
            <v>67006510</v>
          </cell>
          <cell r="B716" t="str">
            <v>Cédula</v>
          </cell>
          <cell r="C716" t="str">
            <v>Andrea</v>
          </cell>
          <cell r="D716" t="str">
            <v>Lopez Amezquita</v>
          </cell>
          <cell r="E716" t="str">
            <v>anlopam@hotmail.com</v>
          </cell>
          <cell r="F716" t="str">
            <v>3136440263</v>
          </cell>
          <cell r="G716">
            <v>45</v>
          </cell>
          <cell r="H716" t="str">
            <v>Mujer</v>
          </cell>
          <cell r="I716" t="str">
            <v>Cali</v>
          </cell>
          <cell r="J716" t="str">
            <v>Cra 1c # 54 - 20</v>
          </cell>
          <cell r="K716" t="str">
            <v>Matrículado</v>
          </cell>
          <cell r="L716" t="str">
            <v>Cali</v>
          </cell>
          <cell r="M716">
            <v>11</v>
          </cell>
          <cell r="N716">
            <v>2</v>
          </cell>
        </row>
        <row r="717">
          <cell r="A717">
            <v>1144035199</v>
          </cell>
          <cell r="B717" t="str">
            <v>Cédula</v>
          </cell>
          <cell r="C717" t="str">
            <v>Anderson</v>
          </cell>
          <cell r="D717" t="str">
            <v>Rincon</v>
          </cell>
          <cell r="E717" t="str">
            <v>elrojoesdelpueblo@outlook.com</v>
          </cell>
          <cell r="F717" t="str">
            <v>3206091100</v>
          </cell>
          <cell r="G717">
            <v>33</v>
          </cell>
          <cell r="H717" t="str">
            <v>Hombre</v>
          </cell>
          <cell r="I717" t="str">
            <v>Cali</v>
          </cell>
          <cell r="J717" t="str">
            <v>Calle 1 #. 89-64</v>
          </cell>
          <cell r="K717" t="str">
            <v>Matrículado</v>
          </cell>
          <cell r="L717" t="str">
            <v>Cali</v>
          </cell>
          <cell r="M717">
            <v>11</v>
          </cell>
          <cell r="N717">
            <v>1</v>
          </cell>
        </row>
        <row r="718">
          <cell r="A718">
            <v>1130605592</v>
          </cell>
          <cell r="B718" t="str">
            <v>Cédula</v>
          </cell>
          <cell r="C718" t="str">
            <v>Anamaria</v>
          </cell>
          <cell r="D718" t="str">
            <v>Bm</v>
          </cell>
          <cell r="E718" t="str">
            <v>anamariabm86@gmail.com</v>
          </cell>
          <cell r="F718">
            <v>573003454607</v>
          </cell>
          <cell r="G718">
            <v>37</v>
          </cell>
          <cell r="H718" t="str">
            <v>Mujer</v>
          </cell>
          <cell r="I718" t="str">
            <v>Cali</v>
          </cell>
          <cell r="J718" t="str">
            <v>Corregimiento Hormiguero, Casa 244</v>
          </cell>
          <cell r="K718" t="str">
            <v>Matrículado</v>
          </cell>
          <cell r="L718" t="str">
            <v>Sur Occidente</v>
          </cell>
          <cell r="M718">
            <v>11</v>
          </cell>
          <cell r="N718">
            <v>2</v>
          </cell>
        </row>
        <row r="719">
          <cell r="A719">
            <v>1007836777</v>
          </cell>
          <cell r="B719" t="str">
            <v>Cédula</v>
          </cell>
          <cell r="C719" t="str">
            <v>Ana María</v>
          </cell>
          <cell r="D719" t="str">
            <v>Ayala Sánchez</v>
          </cell>
          <cell r="E719" t="str">
            <v>maria.ana.2002.san@gmail.com</v>
          </cell>
          <cell r="F719">
            <v>3235929834</v>
          </cell>
          <cell r="G719">
            <v>21</v>
          </cell>
          <cell r="H719" t="str">
            <v>Mujer</v>
          </cell>
          <cell r="I719" t="str">
            <v>Palmira</v>
          </cell>
          <cell r="J719" t="str">
            <v>Calle 70 #31a 66</v>
          </cell>
          <cell r="K719" t="str">
            <v>Matrículado</v>
          </cell>
          <cell r="L719" t="str">
            <v>Suroriente</v>
          </cell>
          <cell r="M719">
            <v>11</v>
          </cell>
          <cell r="N719">
            <v>3</v>
          </cell>
        </row>
        <row r="720">
          <cell r="A720">
            <v>1006035382</v>
          </cell>
          <cell r="B720" t="str">
            <v>Cédula</v>
          </cell>
          <cell r="C720" t="str">
            <v>Ana</v>
          </cell>
          <cell r="D720" t="str">
            <v>Aguirre</v>
          </cell>
          <cell r="E720" t="str">
            <v>aguirresofia023@gmail.com</v>
          </cell>
          <cell r="F720">
            <v>3193892171</v>
          </cell>
          <cell r="G720">
            <v>21</v>
          </cell>
          <cell r="H720" t="str">
            <v>Mujer</v>
          </cell>
          <cell r="I720" t="str">
            <v>Cali</v>
          </cell>
          <cell r="J720" t="str">
            <v>corregimiento de pichindé</v>
          </cell>
          <cell r="K720" t="str">
            <v>Matrículado</v>
          </cell>
          <cell r="L720" t="str">
            <v>Sur Occidente</v>
          </cell>
          <cell r="M720">
            <v>11</v>
          </cell>
          <cell r="N720">
            <v>2</v>
          </cell>
        </row>
        <row r="721">
          <cell r="A721">
            <v>1113629014</v>
          </cell>
          <cell r="B721" t="str">
            <v>Cédula</v>
          </cell>
          <cell r="C721" t="str">
            <v>Ana</v>
          </cell>
          <cell r="D721" t="str">
            <v>Ramirez Echeverry</v>
          </cell>
          <cell r="E721" t="str">
            <v>crisverrycre@gmail.com</v>
          </cell>
          <cell r="F721" t="str">
            <v>3245695949</v>
          </cell>
          <cell r="G721">
            <v>36</v>
          </cell>
          <cell r="H721" t="str">
            <v>Mujer</v>
          </cell>
          <cell r="I721" t="str">
            <v>Palmira</v>
          </cell>
          <cell r="J721" t="str">
            <v>Carrera 41#60-32</v>
          </cell>
          <cell r="K721" t="str">
            <v>Matrículado</v>
          </cell>
          <cell r="L721" t="str">
            <v>Sur Oriente</v>
          </cell>
          <cell r="M721">
            <v>11</v>
          </cell>
          <cell r="N721">
            <v>2</v>
          </cell>
        </row>
        <row r="722">
          <cell r="A722">
            <v>1006289219</v>
          </cell>
          <cell r="B722" t="str">
            <v>Cédula</v>
          </cell>
          <cell r="C722" t="str">
            <v>Ana</v>
          </cell>
          <cell r="D722" t="str">
            <v>Armero</v>
          </cell>
          <cell r="E722" t="str">
            <v>anasofiaasaq@gmail.com</v>
          </cell>
          <cell r="F722" t="str">
            <v>3023667242</v>
          </cell>
          <cell r="G722">
            <v>21</v>
          </cell>
          <cell r="H722" t="str">
            <v>Mujer</v>
          </cell>
          <cell r="I722" t="str">
            <v>Palmira</v>
          </cell>
          <cell r="J722" t="str">
            <v>calle 41# 43-52</v>
          </cell>
          <cell r="K722" t="str">
            <v>Matrículado</v>
          </cell>
          <cell r="L722" t="str">
            <v>Sur Oriente</v>
          </cell>
          <cell r="M722">
            <v>11</v>
          </cell>
          <cell r="N722">
            <v>1</v>
          </cell>
        </row>
        <row r="723">
          <cell r="A723">
            <v>1116725670</v>
          </cell>
          <cell r="B723" t="str">
            <v>Cédula</v>
          </cell>
          <cell r="C723" t="str">
            <v>Ana</v>
          </cell>
          <cell r="D723" t="str">
            <v>Restrepo Alzate</v>
          </cell>
          <cell r="E723" t="str">
            <v>alzatecristina58@gmail.com</v>
          </cell>
          <cell r="F723" t="str">
            <v>316 5346148</v>
          </cell>
          <cell r="G723">
            <v>29</v>
          </cell>
          <cell r="H723" t="str">
            <v>Mujer</v>
          </cell>
          <cell r="I723" t="str">
            <v>Trujillo</v>
          </cell>
          <cell r="J723" t="str">
            <v>cra 22# 22-37</v>
          </cell>
          <cell r="K723" t="str">
            <v>Matrículado</v>
          </cell>
          <cell r="L723" t="str">
            <v>Centro SUR</v>
          </cell>
          <cell r="M723">
            <v>11</v>
          </cell>
          <cell r="N723">
            <v>1</v>
          </cell>
        </row>
        <row r="724">
          <cell r="A724">
            <v>1107100144</v>
          </cell>
          <cell r="B724" t="str">
            <v>Cédula</v>
          </cell>
          <cell r="C724" t="str">
            <v>Ana</v>
          </cell>
          <cell r="D724" t="str">
            <v>Angulo</v>
          </cell>
          <cell r="E724" t="str">
            <v>darlindomancilla@gmail.com</v>
          </cell>
          <cell r="F724" t="str">
            <v>+573145692990</v>
          </cell>
          <cell r="G724">
            <v>26</v>
          </cell>
          <cell r="H724" t="str">
            <v>Mujer</v>
          </cell>
          <cell r="I724" t="str">
            <v>Cali</v>
          </cell>
          <cell r="J724" t="str">
            <v>Carera 83 3d oste 37</v>
          </cell>
          <cell r="K724" t="str">
            <v>Matrículado</v>
          </cell>
          <cell r="L724" t="str">
            <v>Cali</v>
          </cell>
          <cell r="M724">
            <v>11</v>
          </cell>
          <cell r="N724">
            <v>2</v>
          </cell>
        </row>
        <row r="725">
          <cell r="A725">
            <v>31988348</v>
          </cell>
          <cell r="B725" t="str">
            <v>Cédula</v>
          </cell>
          <cell r="C725" t="str">
            <v>Ana</v>
          </cell>
          <cell r="D725" t="str">
            <v>Castillo</v>
          </cell>
          <cell r="E725" t="str">
            <v>anitamilecastillo68@gmail.com</v>
          </cell>
          <cell r="F725" t="str">
            <v>3128379046</v>
          </cell>
          <cell r="G725">
            <v>54</v>
          </cell>
          <cell r="H725" t="str">
            <v>Mujer</v>
          </cell>
          <cell r="I725" t="str">
            <v>Cali</v>
          </cell>
          <cell r="J725" t="str">
            <v>Cr 26 K 121-13</v>
          </cell>
          <cell r="K725" t="str">
            <v>Matrículado</v>
          </cell>
          <cell r="L725" t="str">
            <v>Cali</v>
          </cell>
          <cell r="M725">
            <v>11</v>
          </cell>
          <cell r="N725">
            <v>2</v>
          </cell>
        </row>
        <row r="726">
          <cell r="A726">
            <v>1130660029</v>
          </cell>
          <cell r="B726" t="str">
            <v>Cédula</v>
          </cell>
          <cell r="C726" t="str">
            <v>Ana</v>
          </cell>
          <cell r="D726" t="str">
            <v>Naranjo</v>
          </cell>
          <cell r="E726" t="str">
            <v>anamaria_naranjo@hotmail.com</v>
          </cell>
          <cell r="F726" t="str">
            <v>3147612154</v>
          </cell>
          <cell r="G726">
            <v>35</v>
          </cell>
          <cell r="H726" t="str">
            <v>Mujer</v>
          </cell>
          <cell r="I726" t="str">
            <v>Cali</v>
          </cell>
          <cell r="J726" t="str">
            <v>CL 80 B 26 C 109</v>
          </cell>
          <cell r="K726" t="str">
            <v>Matrículado</v>
          </cell>
          <cell r="L726" t="str">
            <v>Cali</v>
          </cell>
          <cell r="M726">
            <v>11</v>
          </cell>
          <cell r="N726">
            <v>4</v>
          </cell>
        </row>
        <row r="727">
          <cell r="A727">
            <v>1107071916</v>
          </cell>
          <cell r="B727" t="str">
            <v>Cédula</v>
          </cell>
          <cell r="C727" t="str">
            <v>Ana</v>
          </cell>
          <cell r="D727" t="str">
            <v>Castillo</v>
          </cell>
          <cell r="E727" t="str">
            <v>anacastillo-15@hotmail.com</v>
          </cell>
          <cell r="F727" t="str">
            <v>3184105706</v>
          </cell>
          <cell r="G727">
            <v>31</v>
          </cell>
          <cell r="H727" t="str">
            <v>Mujer</v>
          </cell>
          <cell r="I727" t="str">
            <v>Cali</v>
          </cell>
          <cell r="J727" t="str">
            <v>Carrera 7s #77-43 Piso 2, Barrio Alfonso Lopez 3</v>
          </cell>
          <cell r="K727" t="str">
            <v>Matrículado</v>
          </cell>
          <cell r="L727" t="str">
            <v>Cali</v>
          </cell>
          <cell r="M727">
            <v>11</v>
          </cell>
          <cell r="N727">
            <v>1</v>
          </cell>
        </row>
        <row r="728">
          <cell r="A728">
            <v>29505193</v>
          </cell>
          <cell r="B728" t="str">
            <v>Cédula</v>
          </cell>
          <cell r="C728" t="str">
            <v>Ana</v>
          </cell>
          <cell r="D728" t="str">
            <v>Tapia Bravo</v>
          </cell>
          <cell r="E728" t="str">
            <v>dominicromo2000@gmail.com</v>
          </cell>
          <cell r="F728">
            <v>3147985879</v>
          </cell>
          <cell r="G728">
            <v>44</v>
          </cell>
          <cell r="H728" t="str">
            <v>Mujer</v>
          </cell>
          <cell r="I728" t="str">
            <v>Florida</v>
          </cell>
          <cell r="J728" t="str">
            <v>Carrera 22 # 7-73</v>
          </cell>
          <cell r="K728" t="str">
            <v>Matrículado</v>
          </cell>
          <cell r="L728" t="str">
            <v>Suroriente</v>
          </cell>
          <cell r="M728">
            <v>11</v>
          </cell>
          <cell r="N728">
            <v>4</v>
          </cell>
        </row>
        <row r="729">
          <cell r="A729">
            <v>66679686</v>
          </cell>
          <cell r="B729" t="str">
            <v>Cédula</v>
          </cell>
          <cell r="C729" t="str">
            <v>Amparo</v>
          </cell>
          <cell r="D729" t="str">
            <v>Mosquera</v>
          </cell>
          <cell r="E729" t="str">
            <v>amparomosquerat@hotmail.com</v>
          </cell>
          <cell r="F729" t="str">
            <v>3128250907</v>
          </cell>
          <cell r="G729">
            <v>49</v>
          </cell>
          <cell r="H729" t="str">
            <v>Mujer</v>
          </cell>
          <cell r="I729" t="str">
            <v>Zarzal</v>
          </cell>
          <cell r="J729" t="str">
            <v>Calle 6 carrera 6 Urb lina maria casa 40</v>
          </cell>
          <cell r="K729" t="str">
            <v>Matrículado</v>
          </cell>
          <cell r="L729" t="str">
            <v>BRUT</v>
          </cell>
          <cell r="M729">
            <v>11</v>
          </cell>
          <cell r="N729">
            <v>4</v>
          </cell>
        </row>
        <row r="730">
          <cell r="A730">
            <v>1112473142</v>
          </cell>
          <cell r="B730" t="str">
            <v>Cédula</v>
          </cell>
          <cell r="C730" t="str">
            <v>Alvaro</v>
          </cell>
          <cell r="D730" t="str">
            <v>Velasco</v>
          </cell>
          <cell r="E730" t="str">
            <v>jv641129@gmail.com</v>
          </cell>
          <cell r="F730">
            <v>3013308323</v>
          </cell>
          <cell r="G730">
            <v>32</v>
          </cell>
          <cell r="H730" t="str">
            <v>Hombre</v>
          </cell>
          <cell r="I730" t="str">
            <v>Jamundí</v>
          </cell>
          <cell r="J730" t="str">
            <v>vereda el guabal casa 4</v>
          </cell>
          <cell r="K730" t="str">
            <v>Matrículado</v>
          </cell>
          <cell r="L730" t="str">
            <v>Sur Occidente</v>
          </cell>
          <cell r="M730">
            <v>11</v>
          </cell>
          <cell r="N730">
            <v>2</v>
          </cell>
        </row>
        <row r="731">
          <cell r="A731">
            <v>1107035573</v>
          </cell>
          <cell r="B731" t="str">
            <v>Cédula</v>
          </cell>
          <cell r="C731" t="str">
            <v>Alicia</v>
          </cell>
          <cell r="D731" t="str">
            <v>Murillo</v>
          </cell>
          <cell r="E731" t="str">
            <v>alicemurillo1504@gmail.com</v>
          </cell>
          <cell r="F731" t="str">
            <v>573157994212</v>
          </cell>
          <cell r="G731">
            <v>38</v>
          </cell>
          <cell r="H731" t="str">
            <v>Mujer</v>
          </cell>
          <cell r="I731" t="str">
            <v>Cali</v>
          </cell>
          <cell r="J731" t="str">
            <v>Calle 84 a 28 E6-53</v>
          </cell>
          <cell r="K731" t="str">
            <v>Matrículado</v>
          </cell>
          <cell r="L731" t="str">
            <v>Suroccidente</v>
          </cell>
          <cell r="M731">
            <v>11</v>
          </cell>
          <cell r="N731">
            <v>2</v>
          </cell>
        </row>
        <row r="732">
          <cell r="A732">
            <v>1112303430</v>
          </cell>
          <cell r="B732" t="str">
            <v>Cédula</v>
          </cell>
          <cell r="C732" t="str">
            <v>Alexandra</v>
          </cell>
          <cell r="D732" t="str">
            <v>Arce</v>
          </cell>
          <cell r="E732" t="str">
            <v>arcecollazosalexandra@gmail.com</v>
          </cell>
          <cell r="F732" t="str">
            <v>3156496136</v>
          </cell>
          <cell r="G732">
            <v>25</v>
          </cell>
          <cell r="H732" t="str">
            <v>Mujer</v>
          </cell>
          <cell r="I732" t="str">
            <v>Palmira</v>
          </cell>
          <cell r="J732" t="str">
            <v>Carrera 1 ok-056</v>
          </cell>
          <cell r="K732" t="str">
            <v>Matrículado</v>
          </cell>
          <cell r="L732" t="str">
            <v>Sur Oriente</v>
          </cell>
          <cell r="M732">
            <v>11</v>
          </cell>
          <cell r="N732">
            <v>3</v>
          </cell>
        </row>
        <row r="733">
          <cell r="A733">
            <v>1117517301</v>
          </cell>
          <cell r="B733" t="str">
            <v>Cédula</v>
          </cell>
          <cell r="C733" t="str">
            <v>Alexandra</v>
          </cell>
          <cell r="D733" t="str">
            <v>Rojas</v>
          </cell>
          <cell r="E733" t="str">
            <v>alexandra.rojas1391@gmail.com</v>
          </cell>
          <cell r="F733" t="str">
            <v>3106250581</v>
          </cell>
          <cell r="G733">
            <v>32</v>
          </cell>
          <cell r="H733" t="str">
            <v>Mujer</v>
          </cell>
          <cell r="I733" t="str">
            <v>Cali</v>
          </cell>
          <cell r="J733" t="str">
            <v>Carrera 121 a 48-100 Aguaclara</v>
          </cell>
          <cell r="K733" t="str">
            <v>Matrículado</v>
          </cell>
          <cell r="L733" t="str">
            <v>Cali</v>
          </cell>
          <cell r="M733">
            <v>11</v>
          </cell>
          <cell r="N733">
            <v>1</v>
          </cell>
        </row>
        <row r="734">
          <cell r="A734">
            <v>1118260386</v>
          </cell>
          <cell r="B734" t="str">
            <v>Cédula</v>
          </cell>
          <cell r="C734" t="str">
            <v>Alexander</v>
          </cell>
          <cell r="D734" t="str">
            <v>Zabala Muñoz</v>
          </cell>
          <cell r="E734" t="str">
            <v>xanderzm05@gmail.com</v>
          </cell>
          <cell r="F734" t="str">
            <v>3192908041</v>
          </cell>
          <cell r="G734">
            <v>25</v>
          </cell>
          <cell r="H734" t="str">
            <v>Hombre</v>
          </cell>
          <cell r="I734" t="str">
            <v>Cali</v>
          </cell>
          <cell r="J734" t="str">
            <v>Cra. 64a #13b-256 (Apto - 303F)</v>
          </cell>
          <cell r="K734" t="str">
            <v>Matrículado</v>
          </cell>
          <cell r="L734" t="str">
            <v>Cali</v>
          </cell>
          <cell r="M734">
            <v>11</v>
          </cell>
          <cell r="N734">
            <v>2</v>
          </cell>
        </row>
        <row r="735">
          <cell r="A735">
            <v>94427911</v>
          </cell>
          <cell r="B735" t="str">
            <v>Cédula</v>
          </cell>
          <cell r="C735" t="str">
            <v>Alexander</v>
          </cell>
          <cell r="D735" t="str">
            <v>Hernandez</v>
          </cell>
          <cell r="E735" t="str">
            <v>anamireyariossanchez1974@gmail.com</v>
          </cell>
          <cell r="F735" t="str">
            <v>3147187315</v>
          </cell>
          <cell r="G735">
            <v>48</v>
          </cell>
          <cell r="H735" t="str">
            <v>Hombre</v>
          </cell>
          <cell r="I735" t="str">
            <v>Cali</v>
          </cell>
          <cell r="J735" t="str">
            <v>Calle 8 # 12-37</v>
          </cell>
          <cell r="K735" t="str">
            <v>Matrículado</v>
          </cell>
          <cell r="L735" t="str">
            <v>Cali</v>
          </cell>
          <cell r="M735">
            <v>11</v>
          </cell>
          <cell r="N735">
            <v>1</v>
          </cell>
        </row>
        <row r="736">
          <cell r="A736">
            <v>14138198</v>
          </cell>
          <cell r="B736" t="str">
            <v>Cédula</v>
          </cell>
          <cell r="C736" t="str">
            <v>Alexander</v>
          </cell>
          <cell r="D736" t="str">
            <v>Leon</v>
          </cell>
          <cell r="E736" t="str">
            <v>aleonro33@gmail.com</v>
          </cell>
          <cell r="F736" t="str">
            <v>3153599686</v>
          </cell>
          <cell r="G736">
            <v>39</v>
          </cell>
          <cell r="H736" t="str">
            <v>Hombre</v>
          </cell>
          <cell r="I736" t="str">
            <v>Cali</v>
          </cell>
          <cell r="J736" t="str">
            <v>CL 39 A N 43B-43</v>
          </cell>
          <cell r="K736" t="str">
            <v>Matrículado</v>
          </cell>
          <cell r="L736" t="str">
            <v>Cali</v>
          </cell>
          <cell r="M736">
            <v>11</v>
          </cell>
          <cell r="N736">
            <v>1</v>
          </cell>
        </row>
        <row r="737">
          <cell r="A737">
            <v>1144159466</v>
          </cell>
          <cell r="B737" t="str">
            <v>Cédula</v>
          </cell>
          <cell r="C737" t="str">
            <v>Alexa</v>
          </cell>
          <cell r="D737" t="str">
            <v>Luengas</v>
          </cell>
          <cell r="E737" t="str">
            <v>luengaas@gmail.com</v>
          </cell>
          <cell r="F737" t="str">
            <v>3044435362</v>
          </cell>
          <cell r="G737">
            <v>31</v>
          </cell>
          <cell r="H737" t="str">
            <v>Mujer</v>
          </cell>
          <cell r="I737" t="str">
            <v>Cali</v>
          </cell>
          <cell r="J737" t="str">
            <v>calle 34C 28e1-23</v>
          </cell>
          <cell r="K737" t="str">
            <v>Matrículado</v>
          </cell>
          <cell r="L737" t="str">
            <v>Cali</v>
          </cell>
          <cell r="M737">
            <v>11</v>
          </cell>
          <cell r="N737">
            <v>2</v>
          </cell>
        </row>
        <row r="738">
          <cell r="A738">
            <v>1143839178</v>
          </cell>
          <cell r="B738" t="str">
            <v>Cédula</v>
          </cell>
          <cell r="C738" t="str">
            <v>Alejandro</v>
          </cell>
          <cell r="D738" t="str">
            <v>Varon</v>
          </cell>
          <cell r="E738" t="str">
            <v>el_gome_15@hotmail.com</v>
          </cell>
          <cell r="F738" t="str">
            <v>3187691791</v>
          </cell>
          <cell r="G738">
            <v>31</v>
          </cell>
          <cell r="H738" t="str">
            <v>Hombre</v>
          </cell>
          <cell r="I738" t="str">
            <v>Cali</v>
          </cell>
          <cell r="J738" t="str">
            <v>CRA.83F#53A-58</v>
          </cell>
          <cell r="K738" t="str">
            <v>Matrículado</v>
          </cell>
          <cell r="L738" t="str">
            <v>Cali</v>
          </cell>
          <cell r="M738">
            <v>11</v>
          </cell>
          <cell r="N738">
            <v>2</v>
          </cell>
        </row>
        <row r="739">
          <cell r="A739">
            <v>1113622239</v>
          </cell>
          <cell r="B739" t="str">
            <v>Cédula</v>
          </cell>
          <cell r="C739" t="str">
            <v>Alejandra</v>
          </cell>
          <cell r="D739" t="str">
            <v>Alzate</v>
          </cell>
          <cell r="E739" t="str">
            <v>alejandra1001a@gmail.com</v>
          </cell>
          <cell r="F739" t="str">
            <v>3185403330</v>
          </cell>
          <cell r="G739">
            <v>19</v>
          </cell>
          <cell r="H739" t="str">
            <v>Mujer</v>
          </cell>
          <cell r="I739" t="str">
            <v>Ginebra</v>
          </cell>
          <cell r="J739" t="str">
            <v>CL 6A #6-42 Rodeo</v>
          </cell>
          <cell r="K739" t="str">
            <v>Matrículado</v>
          </cell>
          <cell r="L739" t="str">
            <v>Centro SUR</v>
          </cell>
          <cell r="M739">
            <v>11</v>
          </cell>
          <cell r="N739">
            <v>1</v>
          </cell>
        </row>
        <row r="740">
          <cell r="A740">
            <v>1111782564</v>
          </cell>
          <cell r="B740" t="str">
            <v>Cédula</v>
          </cell>
          <cell r="C740" t="str">
            <v>Alejandra</v>
          </cell>
          <cell r="D740" t="str">
            <v>Hinojosa</v>
          </cell>
          <cell r="E740" t="str">
            <v>alejahinojoza538@gmail.com</v>
          </cell>
          <cell r="F740" t="str">
            <v>3157646473</v>
          </cell>
          <cell r="G740">
            <v>20</v>
          </cell>
          <cell r="H740" t="str">
            <v>Mujer</v>
          </cell>
          <cell r="I740" t="str">
            <v>Buenaventura</v>
          </cell>
          <cell r="J740" t="str">
            <v>Cr 59 # 3-70</v>
          </cell>
          <cell r="K740" t="str">
            <v>Matrículado</v>
          </cell>
          <cell r="L740" t="str">
            <v>Pacifico Oeste</v>
          </cell>
          <cell r="M740">
            <v>11</v>
          </cell>
          <cell r="N740">
            <v>2</v>
          </cell>
        </row>
        <row r="741">
          <cell r="A741">
            <v>1114885523</v>
          </cell>
          <cell r="B741" t="str">
            <v>Cédula</v>
          </cell>
          <cell r="C741" t="str">
            <v>Albany</v>
          </cell>
          <cell r="D741" t="str">
            <v>Dagua Corpus</v>
          </cell>
          <cell r="E741" t="str">
            <v>albanydagua@hotmail.com</v>
          </cell>
          <cell r="F741" t="str">
            <v>+573002774700</v>
          </cell>
          <cell r="G741">
            <v>32</v>
          </cell>
          <cell r="H741" t="str">
            <v>Mujer</v>
          </cell>
          <cell r="I741" t="str">
            <v>Florida</v>
          </cell>
          <cell r="J741" t="str">
            <v>Vereda Los Caleños</v>
          </cell>
          <cell r="K741" t="str">
            <v>Matrículado</v>
          </cell>
          <cell r="L741" t="str">
            <v>Sur Oriente</v>
          </cell>
          <cell r="M741">
            <v>11</v>
          </cell>
          <cell r="N741">
            <v>1</v>
          </cell>
        </row>
        <row r="742">
          <cell r="A742">
            <v>31418250</v>
          </cell>
          <cell r="B742" t="str">
            <v>Cédula</v>
          </cell>
          <cell r="C742" t="str">
            <v>Alba Lucy</v>
          </cell>
          <cell r="D742" t="str">
            <v>Mejia Suaza</v>
          </cell>
          <cell r="E742" t="str">
            <v>jacobosantana0418@gimail.com</v>
          </cell>
          <cell r="F742" t="str">
            <v>3182325803</v>
          </cell>
          <cell r="G742">
            <v>51</v>
          </cell>
          <cell r="H742" t="str">
            <v>Mujer</v>
          </cell>
          <cell r="I742" t="str">
            <v>Cartago</v>
          </cell>
          <cell r="J742" t="str">
            <v>Transversal 8 #13a 06</v>
          </cell>
          <cell r="K742" t="str">
            <v>Matrículado</v>
          </cell>
          <cell r="L742" t="str">
            <v>Norte</v>
          </cell>
          <cell r="M742">
            <v>9</v>
          </cell>
          <cell r="N742">
            <v>2</v>
          </cell>
        </row>
        <row r="743">
          <cell r="A743">
            <v>38557061</v>
          </cell>
          <cell r="B743" t="str">
            <v>Cédula</v>
          </cell>
          <cell r="C743" t="str">
            <v>Adriana</v>
          </cell>
          <cell r="D743" t="str">
            <v>Mejia</v>
          </cell>
          <cell r="E743" t="str">
            <v>daney59@hotmail.com</v>
          </cell>
          <cell r="F743" t="str">
            <v>3166258251</v>
          </cell>
          <cell r="G743">
            <v>42</v>
          </cell>
          <cell r="H743" t="str">
            <v>Mujer</v>
          </cell>
          <cell r="I743" t="str">
            <v>Cali</v>
          </cell>
          <cell r="J743" t="str">
            <v>Carrera 76b oeste #2e-07</v>
          </cell>
          <cell r="K743" t="str">
            <v>Matrículado</v>
          </cell>
          <cell r="L743" t="str">
            <v>Cali</v>
          </cell>
          <cell r="M743">
            <v>11</v>
          </cell>
          <cell r="N743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6448-72CF-49B2-8725-3BE882370267}">
  <sheetPr filterMode="1"/>
  <dimension ref="A1:N559"/>
  <sheetViews>
    <sheetView topLeftCell="C538" zoomScaleNormal="100" workbookViewId="0">
      <selection sqref="A1:N559"/>
    </sheetView>
  </sheetViews>
  <sheetFormatPr baseColWidth="10" defaultRowHeight="15" x14ac:dyDescent="0.2"/>
  <cols>
    <col min="2" max="2" width="11.1640625" bestFit="1" customWidth="1"/>
    <col min="3" max="3" width="24.5" bestFit="1" customWidth="1"/>
    <col min="4" max="4" width="22.33203125" bestFit="1" customWidth="1"/>
    <col min="5" max="5" width="32.5" customWidth="1"/>
    <col min="6" max="6" width="14.33203125" customWidth="1"/>
  </cols>
  <sheetData>
    <row r="1" spans="1:14" ht="32" x14ac:dyDescent="0.2">
      <c r="A1" s="1" t="s">
        <v>1029</v>
      </c>
      <c r="B1" s="2" t="s">
        <v>1030</v>
      </c>
      <c r="C1" s="1" t="s">
        <v>1031</v>
      </c>
      <c r="D1" s="1" t="s">
        <v>1032</v>
      </c>
      <c r="E1" s="1" t="s">
        <v>1033</v>
      </c>
      <c r="F1" s="1" t="s">
        <v>1034</v>
      </c>
      <c r="G1" s="1" t="s">
        <v>1035</v>
      </c>
      <c r="H1" s="1" t="s">
        <v>1036</v>
      </c>
      <c r="I1" s="1" t="s">
        <v>1037</v>
      </c>
      <c r="J1" s="1" t="s">
        <v>1038</v>
      </c>
      <c r="K1" s="1" t="s">
        <v>1039</v>
      </c>
      <c r="L1" s="1" t="s">
        <v>1040</v>
      </c>
      <c r="M1" s="1" t="s">
        <v>1041</v>
      </c>
      <c r="N1" s="1" t="s">
        <v>1042</v>
      </c>
    </row>
    <row r="2" spans="1:14" hidden="1" x14ac:dyDescent="0.2">
      <c r="A2" s="3">
        <v>14443321</v>
      </c>
      <c r="B2" s="3" t="str">
        <f>VLOOKUP(A2,'[1]Base escolaridad'!$A:$B,2,0)</f>
        <v>Cédula</v>
      </c>
      <c r="C2" s="3" t="s">
        <v>0</v>
      </c>
      <c r="D2" s="3" t="s">
        <v>479</v>
      </c>
      <c r="E2" s="3" t="str">
        <f>VLOOKUP(A2,'[1]Base escolaridad'!$A:$E,5,0)</f>
        <v>gregorioagredo54@gmail.com</v>
      </c>
      <c r="F2" s="3" t="str">
        <f>VLOOKUP(A2,'[1]Base escolaridad'!$A:$F,6,0)</f>
        <v>+57 3127621353</v>
      </c>
      <c r="G2" s="3">
        <f>VLOOKUP(A2,'[1]Base escolaridad'!$A:$G,7,0)</f>
        <v>69</v>
      </c>
      <c r="H2" s="3" t="str">
        <f>VLOOKUP(A2,'[1]Base escolaridad'!$A:$H,8,0)</f>
        <v>Hombre</v>
      </c>
      <c r="I2" s="3" t="str">
        <f>VLOOKUP(A2,'[1]Base escolaridad'!$A:$I,9,0)</f>
        <v>Cali</v>
      </c>
      <c r="J2" s="3" t="str">
        <f>VLOOKUP(A2,'[1]Base escolaridad'!$A:$J,10,0)</f>
        <v>Av 10B 12 N - 47</v>
      </c>
      <c r="K2" s="3" t="str">
        <f>VLOOKUP(A2,'[1]Base escolaridad'!$A:$K,11,0)</f>
        <v>Matrículado</v>
      </c>
      <c r="L2" s="3" t="str">
        <f>VLOOKUP(A2,'[1]Base escolaridad'!$A:$L,12,0)</f>
        <v>Cali</v>
      </c>
      <c r="M2" s="3">
        <f>VLOOKUP(A2,'[1]Base escolaridad'!$A:$M,13,0)</f>
        <v>11</v>
      </c>
      <c r="N2" s="3">
        <f>VLOOKUP(A2,'[1]Base escolaridad'!$A:$N,14,0)</f>
        <v>2</v>
      </c>
    </row>
    <row r="3" spans="1:14" hidden="1" x14ac:dyDescent="0.2">
      <c r="A3" s="3">
        <v>1151964226</v>
      </c>
      <c r="B3" s="3" t="str">
        <f>VLOOKUP(A3,'[1]Base escolaridad'!$A:$B,2,0)</f>
        <v>Cédula</v>
      </c>
      <c r="C3" s="3" t="s">
        <v>1</v>
      </c>
      <c r="D3" s="3" t="s">
        <v>480</v>
      </c>
      <c r="E3" s="3" t="str">
        <f>VLOOKUP(A3,'[1]Base escolaridad'!$A:$E,5,0)</f>
        <v>jojana0909@gmail.com</v>
      </c>
      <c r="F3" s="3" t="str">
        <f>VLOOKUP(A3,'[1]Base escolaridad'!$A:$F,6,0)</f>
        <v>3162447654</v>
      </c>
      <c r="G3" s="3">
        <f>VLOOKUP(A3,'[1]Base escolaridad'!$A:$G,7,0)</f>
        <v>26</v>
      </c>
      <c r="H3" s="3" t="str">
        <f>VLOOKUP(A3,'[1]Base escolaridad'!$A:$H,8,0)</f>
        <v>Mujer</v>
      </c>
      <c r="I3" s="3" t="str">
        <f>VLOOKUP(A3,'[1]Base escolaridad'!$A:$I,9,0)</f>
        <v>Cali</v>
      </c>
      <c r="J3" s="3" t="str">
        <f>VLOOKUP(A3,'[1]Base escolaridad'!$A:$J,10,0)</f>
        <v>CRa 8a #72B26 CRa 8a #72B26</v>
      </c>
      <c r="K3" s="3" t="str">
        <f>VLOOKUP(A3,'[1]Base escolaridad'!$A:$K,11,0)</f>
        <v>Matrículado</v>
      </c>
      <c r="L3" s="3" t="str">
        <f>VLOOKUP(A3,'[1]Base escolaridad'!$A:$L,12,0)</f>
        <v>Cali</v>
      </c>
      <c r="M3" s="3">
        <f>VLOOKUP(A3,'[1]Base escolaridad'!$A:$M,13,0)</f>
        <v>11</v>
      </c>
      <c r="N3" s="3">
        <f>VLOOKUP(A3,'[1]Base escolaridad'!$A:$N,14,0)</f>
        <v>4</v>
      </c>
    </row>
    <row r="4" spans="1:14" hidden="1" x14ac:dyDescent="0.2">
      <c r="A4" s="3">
        <v>1004573394</v>
      </c>
      <c r="B4" s="3" t="str">
        <f>VLOOKUP(A4,'[1]Base escolaridad'!$A:$B,2,0)</f>
        <v>Cédula</v>
      </c>
      <c r="C4" s="3" t="s">
        <v>2</v>
      </c>
      <c r="D4" s="3" t="s">
        <v>481</v>
      </c>
      <c r="E4" s="3" t="str">
        <f>VLOOKUP(A4,'[1]Base escolaridad'!$A:$E,5,0)</f>
        <v>caicedodayana00@gmail.com</v>
      </c>
      <c r="F4" s="3" t="str">
        <f>VLOOKUP(A4,'[1]Base escolaridad'!$A:$F,6,0)</f>
        <v>3042685126</v>
      </c>
      <c r="G4" s="3">
        <f>VLOOKUP(A4,'[1]Base escolaridad'!$A:$G,7,0)</f>
        <v>22</v>
      </c>
      <c r="H4" s="3" t="str">
        <f>VLOOKUP(A4,'[1]Base escolaridad'!$A:$H,8,0)</f>
        <v>Mujer</v>
      </c>
      <c r="I4" s="3" t="str">
        <f>VLOOKUP(A4,'[1]Base escolaridad'!$A:$I,9,0)</f>
        <v>Cali</v>
      </c>
      <c r="J4" s="3" t="str">
        <f>VLOOKUP(A4,'[1]Base escolaridad'!$A:$J,10,0)</f>
        <v>Calle 56f #47d13</v>
      </c>
      <c r="K4" s="3" t="str">
        <f>VLOOKUP(A4,'[1]Base escolaridad'!$A:$K,11,0)</f>
        <v>Matrículado</v>
      </c>
      <c r="L4" s="3" t="str">
        <f>VLOOKUP(A4,'[1]Base escolaridad'!$A:$L,12,0)</f>
        <v>Cali</v>
      </c>
      <c r="M4" s="3">
        <f>VLOOKUP(A4,'[1]Base escolaridad'!$A:$M,13,0)</f>
        <v>11</v>
      </c>
      <c r="N4" s="3">
        <f>VLOOKUP(A4,'[1]Base escolaridad'!$A:$N,14,0)</f>
        <v>3</v>
      </c>
    </row>
    <row r="5" spans="1:14" hidden="1" x14ac:dyDescent="0.2">
      <c r="A5" s="3">
        <v>1107093054</v>
      </c>
      <c r="B5" s="3" t="str">
        <f>VLOOKUP(A5,'[1]Base escolaridad'!$A:$B,2,0)</f>
        <v>Cédula</v>
      </c>
      <c r="C5" s="3" t="s">
        <v>3</v>
      </c>
      <c r="D5" s="3" t="s">
        <v>482</v>
      </c>
      <c r="E5" s="3" t="str">
        <f>VLOOKUP(A5,'[1]Base escolaridad'!$A:$E,5,0)</f>
        <v>tatis.tc42@gmail.com</v>
      </c>
      <c r="F5" s="3" t="str">
        <f>VLOOKUP(A5,'[1]Base escolaridad'!$A:$F,6,0)</f>
        <v>3157341414</v>
      </c>
      <c r="G5" s="3">
        <f>VLOOKUP(A5,'[1]Base escolaridad'!$A:$G,7,0)</f>
        <v>27</v>
      </c>
      <c r="H5" s="3" t="str">
        <f>VLOOKUP(A5,'[1]Base escolaridad'!$A:$H,8,0)</f>
        <v>Mujer</v>
      </c>
      <c r="I5" s="3" t="str">
        <f>VLOOKUP(A5,'[1]Base escolaridad'!$A:$I,9,0)</f>
        <v>Cali</v>
      </c>
      <c r="J5" s="3" t="str">
        <f>VLOOKUP(A5,'[1]Base escolaridad'!$A:$J,10,0)</f>
        <v>Cra 26i6 #121-19</v>
      </c>
      <c r="K5" s="3" t="str">
        <f>VLOOKUP(A5,'[1]Base escolaridad'!$A:$K,11,0)</f>
        <v>Matrículado</v>
      </c>
      <c r="L5" s="3" t="str">
        <f>VLOOKUP(A5,'[1]Base escolaridad'!$A:$L,12,0)</f>
        <v>Cali</v>
      </c>
      <c r="M5" s="3">
        <f>VLOOKUP(A5,'[1]Base escolaridad'!$A:$M,13,0)</f>
        <v>11</v>
      </c>
      <c r="N5" s="3">
        <f>VLOOKUP(A5,'[1]Base escolaridad'!$A:$N,14,0)</f>
        <v>1</v>
      </c>
    </row>
    <row r="6" spans="1:14" hidden="1" x14ac:dyDescent="0.2">
      <c r="A6" s="3">
        <v>1130624935</v>
      </c>
      <c r="B6" s="3" t="str">
        <f>VLOOKUP(A6,'[1]Base escolaridad'!$A:$B,2,0)</f>
        <v>Cédula</v>
      </c>
      <c r="C6" s="3" t="s">
        <v>4</v>
      </c>
      <c r="D6" s="3" t="s">
        <v>483</v>
      </c>
      <c r="E6" s="3" t="str">
        <f>VLOOKUP(A6,'[1]Base escolaridad'!$A:$E,5,0)</f>
        <v>auris06224@hotmail.com</v>
      </c>
      <c r="F6" s="3" t="str">
        <f>VLOOKUP(A6,'[1]Base escolaridad'!$A:$F,6,0)</f>
        <v>3012025777</v>
      </c>
      <c r="G6" s="3">
        <f>VLOOKUP(A6,'[1]Base escolaridad'!$A:$G,7,0)</f>
        <v>37</v>
      </c>
      <c r="H6" s="3" t="str">
        <f>VLOOKUP(A6,'[1]Base escolaridad'!$A:$H,8,0)</f>
        <v>Mujer</v>
      </c>
      <c r="I6" s="3" t="str">
        <f>VLOOKUP(A6,'[1]Base escolaridad'!$A:$I,9,0)</f>
        <v>Cali</v>
      </c>
      <c r="J6" s="3" t="str">
        <f>VLOOKUP(A6,'[1]Base escolaridad'!$A:$J,10,0)</f>
        <v>Calle77 #28e5-101 Mojica 2</v>
      </c>
      <c r="K6" s="3" t="str">
        <f>VLOOKUP(A6,'[1]Base escolaridad'!$A:$K,11,0)</f>
        <v>Matrículado</v>
      </c>
      <c r="L6" s="3" t="str">
        <f>VLOOKUP(A6,'[1]Base escolaridad'!$A:$L,12,0)</f>
        <v>Cali</v>
      </c>
      <c r="M6" s="3">
        <f>VLOOKUP(A6,'[1]Base escolaridad'!$A:$M,13,0)</f>
        <v>11</v>
      </c>
      <c r="N6" s="3">
        <f>VLOOKUP(A6,'[1]Base escolaridad'!$A:$N,14,0)</f>
        <v>1</v>
      </c>
    </row>
    <row r="7" spans="1:14" hidden="1" x14ac:dyDescent="0.2">
      <c r="A7" s="3">
        <v>1030702455</v>
      </c>
      <c r="B7" s="3" t="str">
        <f>VLOOKUP(A7,'[1]Base escolaridad'!$A:$B,2,0)</f>
        <v>Cédula</v>
      </c>
      <c r="C7" s="3" t="s">
        <v>5</v>
      </c>
      <c r="D7" s="3" t="s">
        <v>484</v>
      </c>
      <c r="E7" s="3" t="str">
        <f>VLOOKUP(A7,'[1]Base escolaridad'!$A:$E,5,0)</f>
        <v>jeancamilocasasvasco@icloud.com</v>
      </c>
      <c r="F7" s="3" t="str">
        <f>VLOOKUP(A7,'[1]Base escolaridad'!$A:$F,6,0)</f>
        <v>3147497009</v>
      </c>
      <c r="G7" s="3">
        <f>VLOOKUP(A7,'[1]Base escolaridad'!$A:$G,7,0)</f>
        <v>23</v>
      </c>
      <c r="H7" s="3" t="str">
        <f>VLOOKUP(A7,'[1]Base escolaridad'!$A:$H,8,0)</f>
        <v>Hombre</v>
      </c>
      <c r="I7" s="3" t="str">
        <f>VLOOKUP(A7,'[1]Base escolaridad'!$A:$I,9,0)</f>
        <v>Cali</v>
      </c>
      <c r="J7" s="3" t="str">
        <f>VLOOKUP(A7,'[1]Base escolaridad'!$A:$J,10,0)</f>
        <v>Cra42s #8c04</v>
      </c>
      <c r="K7" s="3" t="str">
        <f>VLOOKUP(A7,'[1]Base escolaridad'!$A:$K,11,0)</f>
        <v>Matrículado</v>
      </c>
      <c r="L7" s="3" t="str">
        <f>VLOOKUP(A7,'[1]Base escolaridad'!$A:$L,12,0)</f>
        <v>Cali</v>
      </c>
      <c r="M7" s="3">
        <f>VLOOKUP(A7,'[1]Base escolaridad'!$A:$M,13,0)</f>
        <v>9</v>
      </c>
      <c r="N7" s="3">
        <f>VLOOKUP(A7,'[1]Base escolaridad'!$A:$N,14,0)</f>
        <v>2</v>
      </c>
    </row>
    <row r="8" spans="1:14" hidden="1" x14ac:dyDescent="0.2">
      <c r="A8" s="3">
        <v>1114952342</v>
      </c>
      <c r="B8" s="3" t="str">
        <f>VLOOKUP(A8,'[1]Base escolaridad'!$A:$B,2,0)</f>
        <v>Cédula</v>
      </c>
      <c r="C8" s="3" t="s">
        <v>6</v>
      </c>
      <c r="D8" s="3" t="s">
        <v>485</v>
      </c>
      <c r="E8" s="3" t="str">
        <f>VLOOKUP(A8,'[1]Base escolaridad'!$A:$E,5,0)</f>
        <v>luisacorcino08@gmail.com</v>
      </c>
      <c r="F8" s="3" t="str">
        <f>VLOOKUP(A8,'[1]Base escolaridad'!$A:$F,6,0)</f>
        <v>3167640150</v>
      </c>
      <c r="G8" s="3">
        <f>VLOOKUP(A8,'[1]Base escolaridad'!$A:$G,7,0)</f>
        <v>18</v>
      </c>
      <c r="H8" s="3" t="str">
        <f>VLOOKUP(A8,'[1]Base escolaridad'!$A:$H,8,0)</f>
        <v>Mujer</v>
      </c>
      <c r="I8" s="3" t="str">
        <f>VLOOKUP(A8,'[1]Base escolaridad'!$A:$I,9,0)</f>
        <v>Cali</v>
      </c>
      <c r="J8" s="3" t="str">
        <f>VLOOKUP(A8,'[1]Base escolaridad'!$A:$J,10,0)</f>
        <v>Cll 42 #48-19 Mariano Ramos</v>
      </c>
      <c r="K8" s="3" t="str">
        <f>VLOOKUP(A8,'[1]Base escolaridad'!$A:$K,11,0)</f>
        <v>Matrículado</v>
      </c>
      <c r="L8" s="3" t="str">
        <f>VLOOKUP(A8,'[1]Base escolaridad'!$A:$L,12,0)</f>
        <v>Cali</v>
      </c>
      <c r="M8" s="3">
        <f>VLOOKUP(A8,'[1]Base escolaridad'!$A:$M,13,0)</f>
        <v>11</v>
      </c>
      <c r="N8" s="3">
        <f>VLOOKUP(A8,'[1]Base escolaridad'!$A:$N,14,0)</f>
        <v>1</v>
      </c>
    </row>
    <row r="9" spans="1:14" hidden="1" x14ac:dyDescent="0.2">
      <c r="A9" s="3">
        <v>30358878</v>
      </c>
      <c r="B9" s="3" t="str">
        <f>VLOOKUP(A9,'[1]Base escolaridad'!$A:$B,2,0)</f>
        <v>Cédula</v>
      </c>
      <c r="C9" s="3" t="s">
        <v>7</v>
      </c>
      <c r="D9" s="3" t="s">
        <v>486</v>
      </c>
      <c r="E9" s="3" t="str">
        <f>VLOOKUP(A9,'[1]Base escolaridad'!$A:$E,5,0)</f>
        <v>liliana.correa.insca@gmail.com</v>
      </c>
      <c r="F9" s="3" t="str">
        <f>VLOOKUP(A9,'[1]Base escolaridad'!$A:$F,6,0)</f>
        <v>3113311971</v>
      </c>
      <c r="G9" s="3">
        <f>VLOOKUP(A9,'[1]Base escolaridad'!$A:$G,7,0)</f>
        <v>44</v>
      </c>
      <c r="H9" s="3" t="str">
        <f>VLOOKUP(A9,'[1]Base escolaridad'!$A:$H,8,0)</f>
        <v>Mujer</v>
      </c>
      <c r="I9" s="3" t="str">
        <f>VLOOKUP(A9,'[1]Base escolaridad'!$A:$I,9,0)</f>
        <v>Cali</v>
      </c>
      <c r="J9" s="3" t="str">
        <f>VLOOKUP(A9,'[1]Base escolaridad'!$A:$J,10,0)</f>
        <v>av. 2E norte clle 52an 07</v>
      </c>
      <c r="K9" s="3" t="str">
        <f>VLOOKUP(A9,'[1]Base escolaridad'!$A:$K,11,0)</f>
        <v>Matrículado</v>
      </c>
      <c r="L9" s="3" t="str">
        <f>VLOOKUP(A9,'[1]Base escolaridad'!$A:$L,12,0)</f>
        <v>Cali</v>
      </c>
      <c r="M9" s="3">
        <f>VLOOKUP(A9,'[1]Base escolaridad'!$A:$M,13,0)</f>
        <v>11</v>
      </c>
      <c r="N9" s="3">
        <f>VLOOKUP(A9,'[1]Base escolaridad'!$A:$N,14,0)</f>
        <v>1</v>
      </c>
    </row>
    <row r="10" spans="1:14" hidden="1" x14ac:dyDescent="0.2">
      <c r="A10" s="3">
        <v>1130611251</v>
      </c>
      <c r="B10" s="3" t="str">
        <f>VLOOKUP(A10,'[1]Base escolaridad'!$A:$B,2,0)</f>
        <v>Cédula</v>
      </c>
      <c r="C10" s="3" t="s">
        <v>8</v>
      </c>
      <c r="D10" s="3" t="s">
        <v>487</v>
      </c>
      <c r="E10" s="3" t="str">
        <f>VLOOKUP(A10,'[1]Base escolaridad'!$A:$E,5,0)</f>
        <v>monik3787@gmail.com</v>
      </c>
      <c r="F10" s="3" t="str">
        <f>VLOOKUP(A10,'[1]Base escolaridad'!$A:$F,6,0)</f>
        <v>3158823546</v>
      </c>
      <c r="G10" s="3">
        <f>VLOOKUP(A10,'[1]Base escolaridad'!$A:$G,7,0)</f>
        <v>36</v>
      </c>
      <c r="H10" s="3" t="str">
        <f>VLOOKUP(A10,'[1]Base escolaridad'!$A:$H,8,0)</f>
        <v>Mujer</v>
      </c>
      <c r="I10" s="3" t="str">
        <f>VLOOKUP(A10,'[1]Base escolaridad'!$A:$I,9,0)</f>
        <v>Cali</v>
      </c>
      <c r="J10" s="3" t="str">
        <f>VLOOKUP(A10,'[1]Base escolaridad'!$A:$J,10,0)</f>
        <v>corregimiento la buitrera km7 de Cali</v>
      </c>
      <c r="K10" s="3" t="str">
        <f>VLOOKUP(A10,'[1]Base escolaridad'!$A:$K,11,0)</f>
        <v>Matrículado</v>
      </c>
      <c r="L10" s="3" t="str">
        <f>VLOOKUP(A10,'[1]Base escolaridad'!$A:$L,12,0)</f>
        <v>Cali</v>
      </c>
      <c r="M10" s="3">
        <f>VLOOKUP(A10,'[1]Base escolaridad'!$A:$M,13,0)</f>
        <v>11</v>
      </c>
      <c r="N10" s="3">
        <f>VLOOKUP(A10,'[1]Base escolaridad'!$A:$N,14,0)</f>
        <v>2</v>
      </c>
    </row>
    <row r="11" spans="1:14" hidden="1" x14ac:dyDescent="0.2">
      <c r="A11" s="3">
        <v>1144094011</v>
      </c>
      <c r="B11" s="3" t="str">
        <f>VLOOKUP(A11,'[1]Base escolaridad'!$A:$B,2,0)</f>
        <v>Cédula</v>
      </c>
      <c r="C11" s="3" t="s">
        <v>9</v>
      </c>
      <c r="D11" s="3" t="s">
        <v>488</v>
      </c>
      <c r="E11" s="3" t="str">
        <f>VLOOKUP(A11,'[1]Base escolaridad'!$A:$E,5,0)</f>
        <v>jkamilo.1013@gmail.com</v>
      </c>
      <c r="F11" s="3" t="str">
        <f>VLOOKUP(A11,'[1]Base escolaridad'!$A:$F,6,0)</f>
        <v>3008544084</v>
      </c>
      <c r="G11" s="3">
        <f>VLOOKUP(A11,'[1]Base escolaridad'!$A:$G,7,0)</f>
        <v>26</v>
      </c>
      <c r="H11" s="3" t="str">
        <f>VLOOKUP(A11,'[1]Base escolaridad'!$A:$H,8,0)</f>
        <v>Hombre</v>
      </c>
      <c r="I11" s="3" t="str">
        <f>VLOOKUP(A11,'[1]Base escolaridad'!$A:$I,9,0)</f>
        <v>Cali</v>
      </c>
      <c r="J11" s="3" t="str">
        <f>VLOOKUP(A11,'[1]Base escolaridad'!$A:$J,10,0)</f>
        <v>Cra 2 # 45-45</v>
      </c>
      <c r="K11" s="3" t="str">
        <f>VLOOKUP(A11,'[1]Base escolaridad'!$A:$K,11,0)</f>
        <v>Matrículado</v>
      </c>
      <c r="L11" s="3" t="str">
        <f>VLOOKUP(A11,'[1]Base escolaridad'!$A:$L,12,0)</f>
        <v>Cali</v>
      </c>
      <c r="M11" s="3">
        <f>VLOOKUP(A11,'[1]Base escolaridad'!$A:$M,13,0)</f>
        <v>11</v>
      </c>
      <c r="N11" s="3">
        <f>VLOOKUP(A11,'[1]Base escolaridad'!$A:$N,14,0)</f>
        <v>1</v>
      </c>
    </row>
    <row r="12" spans="1:14" hidden="1" x14ac:dyDescent="0.2">
      <c r="A12" s="3">
        <v>1143848929</v>
      </c>
      <c r="B12" s="3" t="str">
        <f>VLOOKUP(A12,'[1]Base escolaridad'!$A:$B,2,0)</f>
        <v>Cédula</v>
      </c>
      <c r="C12" s="3" t="s">
        <v>10</v>
      </c>
      <c r="D12" s="3" t="s">
        <v>489</v>
      </c>
      <c r="E12" s="3" t="str">
        <f>VLOOKUP(A12,'[1]Base escolaridad'!$A:$E,5,0)</f>
        <v>gomezbravothaelstick@gmail.com</v>
      </c>
      <c r="F12" s="3" t="str">
        <f>VLOOKUP(A12,'[1]Base escolaridad'!$A:$F,6,0)</f>
        <v>3043127236</v>
      </c>
      <c r="G12" s="3">
        <f>VLOOKUP(A12,'[1]Base escolaridad'!$A:$G,7,0)</f>
        <v>30</v>
      </c>
      <c r="H12" s="3" t="str">
        <f>VLOOKUP(A12,'[1]Base escolaridad'!$A:$H,8,0)</f>
        <v>Mujer</v>
      </c>
      <c r="I12" s="3" t="str">
        <f>VLOOKUP(A12,'[1]Base escolaridad'!$A:$I,9,0)</f>
        <v>Cali</v>
      </c>
      <c r="J12" s="3" t="str">
        <f>VLOOKUP(A12,'[1]Base escolaridad'!$A:$J,10,0)</f>
        <v>Cra 11 # 79-47</v>
      </c>
      <c r="K12" s="3" t="str">
        <f>VLOOKUP(A12,'[1]Base escolaridad'!$A:$K,11,0)</f>
        <v>Matrículado</v>
      </c>
      <c r="L12" s="3" t="str">
        <f>VLOOKUP(A12,'[1]Base escolaridad'!$A:$L,12,0)</f>
        <v>Cali</v>
      </c>
      <c r="M12" s="3">
        <f>VLOOKUP(A12,'[1]Base escolaridad'!$A:$M,13,0)</f>
        <v>11</v>
      </c>
      <c r="N12" s="3">
        <f>VLOOKUP(A12,'[1]Base escolaridad'!$A:$N,14,0)</f>
        <v>1</v>
      </c>
    </row>
    <row r="13" spans="1:14" hidden="1" x14ac:dyDescent="0.2">
      <c r="A13" s="3">
        <v>1144083148</v>
      </c>
      <c r="B13" s="3" t="str">
        <f>VLOOKUP(A13,'[1]Base escolaridad'!$A:$B,2,0)</f>
        <v>Cédula</v>
      </c>
      <c r="C13" s="3" t="s">
        <v>11</v>
      </c>
      <c r="D13" s="3" t="s">
        <v>490</v>
      </c>
      <c r="E13" s="3" t="str">
        <f>VLOOKUP(A13,'[1]Base escolaridad'!$A:$E,5,0)</f>
        <v>yerssi95calii@hotmail.com</v>
      </c>
      <c r="F13" s="3" t="str">
        <f>VLOOKUP(A13,'[1]Base escolaridad'!$A:$F,6,0)</f>
        <v>3219162813</v>
      </c>
      <c r="G13" s="3">
        <f>VLOOKUP(A13,'[1]Base escolaridad'!$A:$G,7,0)</f>
        <v>27</v>
      </c>
      <c r="H13" s="3" t="str">
        <f>VLOOKUP(A13,'[1]Base escolaridad'!$A:$H,8,0)</f>
        <v>Hombre</v>
      </c>
      <c r="I13" s="3" t="str">
        <f>VLOOKUP(A13,'[1]Base escolaridad'!$A:$I,9,0)</f>
        <v>Cali</v>
      </c>
      <c r="J13" s="3" t="str">
        <f>VLOOKUP(A13,'[1]Base escolaridad'!$A:$J,10,0)</f>
        <v>Corregimiento de pance</v>
      </c>
      <c r="K13" s="3" t="str">
        <f>VLOOKUP(A13,'[1]Base escolaridad'!$A:$K,11,0)</f>
        <v>Matrículado</v>
      </c>
      <c r="L13" s="3" t="str">
        <f>VLOOKUP(A13,'[1]Base escolaridad'!$A:$L,12,0)</f>
        <v>Cali</v>
      </c>
      <c r="M13" s="3">
        <f>VLOOKUP(A13,'[1]Base escolaridad'!$A:$M,13,0)</f>
        <v>11</v>
      </c>
      <c r="N13" s="3">
        <f>VLOOKUP(A13,'[1]Base escolaridad'!$A:$N,14,0)</f>
        <v>1</v>
      </c>
    </row>
    <row r="14" spans="1:14" hidden="1" x14ac:dyDescent="0.2">
      <c r="A14" s="3">
        <v>1136059177</v>
      </c>
      <c r="B14" s="3" t="str">
        <f>VLOOKUP(A14,'[1]Base escolaridad'!$A:$B,2,0)</f>
        <v>Cédula</v>
      </c>
      <c r="C14" s="3" t="s">
        <v>12</v>
      </c>
      <c r="D14" s="3" t="s">
        <v>491</v>
      </c>
      <c r="E14" s="3" t="str">
        <f>VLOOKUP(A14,'[1]Base escolaridad'!$A:$E,5,0)</f>
        <v>elpoetamay@hotmail.com</v>
      </c>
      <c r="F14" s="3" t="str">
        <f>VLOOKUP(A14,'[1]Base escolaridad'!$A:$F,6,0)</f>
        <v>3126674662</v>
      </c>
      <c r="G14" s="3">
        <f>VLOOKUP(A14,'[1]Base escolaridad'!$A:$G,7,0)</f>
        <v>36</v>
      </c>
      <c r="H14" s="3" t="str">
        <f>VLOOKUP(A14,'[1]Base escolaridad'!$A:$H,8,0)</f>
        <v>Mujer</v>
      </c>
      <c r="I14" s="3" t="str">
        <f>VLOOKUP(A14,'[1]Base escolaridad'!$A:$I,9,0)</f>
        <v>Cali</v>
      </c>
      <c r="J14" s="3" t="str">
        <f>VLOOKUP(A14,'[1]Base escolaridad'!$A:$J,10,0)</f>
        <v>Carrera:39g número: 50-66 el vallado</v>
      </c>
      <c r="K14" s="3" t="str">
        <f>VLOOKUP(A14,'[1]Base escolaridad'!$A:$K,11,0)</f>
        <v>Matrículado</v>
      </c>
      <c r="L14" s="3" t="str">
        <f>VLOOKUP(A14,'[1]Base escolaridad'!$A:$L,12,0)</f>
        <v>Cali</v>
      </c>
      <c r="M14" s="3">
        <f>VLOOKUP(A14,'[1]Base escolaridad'!$A:$M,13,0)</f>
        <v>11</v>
      </c>
      <c r="N14" s="3">
        <f>VLOOKUP(A14,'[1]Base escolaridad'!$A:$N,14,0)</f>
        <v>2</v>
      </c>
    </row>
    <row r="15" spans="1:14" hidden="1" x14ac:dyDescent="0.2">
      <c r="A15" s="3">
        <v>1006326269</v>
      </c>
      <c r="B15" s="3" t="str">
        <f>VLOOKUP(A15,'[1]Base escolaridad'!$A:$B,2,0)</f>
        <v>Cédula</v>
      </c>
      <c r="C15" s="3" t="s">
        <v>13</v>
      </c>
      <c r="D15" s="3" t="s">
        <v>492</v>
      </c>
      <c r="E15" s="3" t="str">
        <f>VLOOKUP(A15,'[1]Base escolaridad'!$A:$E,5,0)</f>
        <v>ch824656@gmail.com</v>
      </c>
      <c r="F15" s="3" t="str">
        <f>VLOOKUP(A15,'[1]Base escolaridad'!$A:$F,6,0)</f>
        <v>3128570707</v>
      </c>
      <c r="G15" s="3">
        <f>VLOOKUP(A15,'[1]Base escolaridad'!$A:$G,7,0)</f>
        <v>21</v>
      </c>
      <c r="H15" s="3" t="str">
        <f>VLOOKUP(A15,'[1]Base escolaridad'!$A:$H,8,0)</f>
        <v>Mujer</v>
      </c>
      <c r="I15" s="3" t="str">
        <f>VLOOKUP(A15,'[1]Base escolaridad'!$A:$I,9,0)</f>
        <v>Cali</v>
      </c>
      <c r="J15" s="3" t="str">
        <f>VLOOKUP(A15,'[1]Base escolaridad'!$A:$J,10,0)</f>
        <v>carrera26B calle 115 A</v>
      </c>
      <c r="K15" s="3" t="str">
        <f>VLOOKUP(A15,'[1]Base escolaridad'!$A:$K,11,0)</f>
        <v>Matrículado</v>
      </c>
      <c r="L15" s="3" t="str">
        <f>VLOOKUP(A15,'[1]Base escolaridad'!$A:$L,12,0)</f>
        <v>Cali</v>
      </c>
      <c r="M15" s="3">
        <f>VLOOKUP(A15,'[1]Base escolaridad'!$A:$M,13,0)</f>
        <v>11</v>
      </c>
      <c r="N15" s="3">
        <f>VLOOKUP(A15,'[1]Base escolaridad'!$A:$N,14,0)</f>
        <v>2</v>
      </c>
    </row>
    <row r="16" spans="1:14" hidden="1" x14ac:dyDescent="0.2">
      <c r="A16" s="3">
        <v>1130683817</v>
      </c>
      <c r="B16" s="3" t="str">
        <f>VLOOKUP(A16,'[1]Base escolaridad'!$A:$B,2,0)</f>
        <v>Cédula</v>
      </c>
      <c r="C16" s="3" t="s">
        <v>14</v>
      </c>
      <c r="D16" s="3" t="s">
        <v>493</v>
      </c>
      <c r="E16" s="3" t="str">
        <f>VLOOKUP(A16,'[1]Base escolaridad'!$A:$E,5,0)</f>
        <v>ernestohoyosmartin@gmail.com</v>
      </c>
      <c r="F16" s="3" t="str">
        <f>VLOOKUP(A16,'[1]Base escolaridad'!$A:$F,6,0)</f>
        <v>3217345712</v>
      </c>
      <c r="G16" s="3">
        <f>VLOOKUP(A16,'[1]Base escolaridad'!$A:$G,7,0)</f>
        <v>34</v>
      </c>
      <c r="H16" s="3" t="str">
        <f>VLOOKUP(A16,'[1]Base escolaridad'!$A:$H,8,0)</f>
        <v>Hombre</v>
      </c>
      <c r="I16" s="3" t="str">
        <f>VLOOKUP(A16,'[1]Base escolaridad'!$A:$I,9,0)</f>
        <v>Cali</v>
      </c>
      <c r="J16" s="3" t="str">
        <f>VLOOKUP(A16,'[1]Base escolaridad'!$A:$J,10,0)</f>
        <v>Calle 4 oeste #25-53</v>
      </c>
      <c r="K16" s="3" t="str">
        <f>VLOOKUP(A16,'[1]Base escolaridad'!$A:$K,11,0)</f>
        <v>Matrículado</v>
      </c>
      <c r="L16" s="3" t="str">
        <f>VLOOKUP(A16,'[1]Base escolaridad'!$A:$L,12,0)</f>
        <v>Cali</v>
      </c>
      <c r="M16" s="3">
        <f>VLOOKUP(A16,'[1]Base escolaridad'!$A:$M,13,0)</f>
        <v>11</v>
      </c>
      <c r="N16" s="3">
        <f>VLOOKUP(A16,'[1]Base escolaridad'!$A:$N,14,0)</f>
        <v>1</v>
      </c>
    </row>
    <row r="17" spans="1:14" hidden="1" x14ac:dyDescent="0.2">
      <c r="A17" s="3">
        <v>67015929</v>
      </c>
      <c r="B17" s="3" t="str">
        <f>VLOOKUP(A17,'[1]Base escolaridad'!$A:$B,2,0)</f>
        <v>Cédula</v>
      </c>
      <c r="C17" s="3" t="s">
        <v>15</v>
      </c>
      <c r="D17" s="3" t="s">
        <v>494</v>
      </c>
      <c r="E17" s="3" t="str">
        <f>VLOOKUP(A17,'[1]Base escolaridad'!$A:$E,5,0)</f>
        <v>biany2792@gmail.com</v>
      </c>
      <c r="F17" s="3" t="str">
        <f>VLOOKUP(A17,'[1]Base escolaridad'!$A:$F,6,0)</f>
        <v>3207085453</v>
      </c>
      <c r="G17" s="3">
        <f>VLOOKUP(A17,'[1]Base escolaridad'!$A:$G,7,0)</f>
        <v>45</v>
      </c>
      <c r="H17" s="3" t="str">
        <f>VLOOKUP(A17,'[1]Base escolaridad'!$A:$H,8,0)</f>
        <v>Mujer</v>
      </c>
      <c r="I17" s="3" t="str">
        <f>VLOOKUP(A17,'[1]Base escolaridad'!$A:$I,9,0)</f>
        <v>Cali</v>
      </c>
      <c r="J17" s="3" t="str">
        <f>VLOOKUP(A17,'[1]Base escolaridad'!$A:$J,10,0)</f>
        <v>Cra 9 A 71 -14</v>
      </c>
      <c r="K17" s="3" t="str">
        <f>VLOOKUP(A17,'[1]Base escolaridad'!$A:$K,11,0)</f>
        <v>Matrículado</v>
      </c>
      <c r="L17" s="3" t="str">
        <f>VLOOKUP(A17,'[1]Base escolaridad'!$A:$L,12,0)</f>
        <v>Cali</v>
      </c>
      <c r="M17" s="3">
        <f>VLOOKUP(A17,'[1]Base escolaridad'!$A:$M,13,0)</f>
        <v>11</v>
      </c>
      <c r="N17" s="3">
        <f>VLOOKUP(A17,'[1]Base escolaridad'!$A:$N,14,0)</f>
        <v>1</v>
      </c>
    </row>
    <row r="18" spans="1:14" hidden="1" x14ac:dyDescent="0.2">
      <c r="A18" s="3">
        <v>1089802961</v>
      </c>
      <c r="B18" s="3" t="str">
        <f>VLOOKUP(A18,'[1]Base escolaridad'!$A:$B,2,0)</f>
        <v>Cédula</v>
      </c>
      <c r="C18" s="3" t="s">
        <v>16</v>
      </c>
      <c r="D18" s="3" t="s">
        <v>495</v>
      </c>
      <c r="E18" s="3" t="str">
        <f>VLOOKUP(A18,'[1]Base escolaridad'!$A:$E,5,0)</f>
        <v>pazlitzy01@gmail.com</v>
      </c>
      <c r="F18" s="3" t="str">
        <f>VLOOKUP(A18,'[1]Base escolaridad'!$A:$F,6,0)</f>
        <v>+573177202538</v>
      </c>
      <c r="G18" s="3">
        <f>VLOOKUP(A18,'[1]Base escolaridad'!$A:$G,7,0)</f>
        <v>25</v>
      </c>
      <c r="H18" s="3" t="str">
        <f>VLOOKUP(A18,'[1]Base escolaridad'!$A:$H,8,0)</f>
        <v>Mujer</v>
      </c>
      <c r="I18" s="3" t="str">
        <f>VLOOKUP(A18,'[1]Base escolaridad'!$A:$I,9,0)</f>
        <v>Cali</v>
      </c>
      <c r="J18" s="3" t="str">
        <f>VLOOKUP(A18,'[1]Base escolaridad'!$A:$J,10,0)</f>
        <v>Cr39d #52-02 vallado</v>
      </c>
      <c r="K18" s="3" t="str">
        <f>VLOOKUP(A18,'[1]Base escolaridad'!$A:$K,11,0)</f>
        <v>Matrículado</v>
      </c>
      <c r="L18" s="3" t="str">
        <f>VLOOKUP(A18,'[1]Base escolaridad'!$A:$L,12,0)</f>
        <v>Cali</v>
      </c>
      <c r="M18" s="3">
        <f>VLOOKUP(A18,'[1]Base escolaridad'!$A:$M,13,0)</f>
        <v>11</v>
      </c>
      <c r="N18" s="3">
        <f>VLOOKUP(A18,'[1]Base escolaridad'!$A:$N,14,0)</f>
        <v>2</v>
      </c>
    </row>
    <row r="19" spans="1:14" hidden="1" x14ac:dyDescent="0.2">
      <c r="A19" s="3">
        <v>1113536048</v>
      </c>
      <c r="B19" s="3" t="str">
        <f>VLOOKUP(A19,'[1]Base escolaridad'!$A:$B,2,0)</f>
        <v>Cédula</v>
      </c>
      <c r="C19" s="3" t="s">
        <v>17</v>
      </c>
      <c r="D19" s="3" t="s">
        <v>496</v>
      </c>
      <c r="E19" s="3" t="str">
        <f>VLOOKUP(A19,'[1]Base escolaridad'!$A:$E,5,0)</f>
        <v>stiivenp-1996@hotmail.com</v>
      </c>
      <c r="F19" s="3" t="str">
        <f>VLOOKUP(A19,'[1]Base escolaridad'!$A:$F,6,0)</f>
        <v>3008576865</v>
      </c>
      <c r="G19" s="3">
        <f>VLOOKUP(A19,'[1]Base escolaridad'!$A:$G,7,0)</f>
        <v>26</v>
      </c>
      <c r="H19" s="3" t="str">
        <f>VLOOKUP(A19,'[1]Base escolaridad'!$A:$H,8,0)</f>
        <v>Hombre</v>
      </c>
      <c r="I19" s="3" t="str">
        <f>VLOOKUP(A19,'[1]Base escolaridad'!$A:$I,9,0)</f>
        <v>Cali</v>
      </c>
      <c r="J19" s="3" t="str">
        <f>VLOOKUP(A19,'[1]Base escolaridad'!$A:$J,10,0)</f>
        <v>CLL 31 #34-34</v>
      </c>
      <c r="K19" s="3" t="str">
        <f>VLOOKUP(A19,'[1]Base escolaridad'!$A:$K,11,0)</f>
        <v>Matrículado</v>
      </c>
      <c r="L19" s="3" t="str">
        <f>VLOOKUP(A19,'[1]Base escolaridad'!$A:$L,12,0)</f>
        <v>Cali</v>
      </c>
      <c r="M19" s="3">
        <f>VLOOKUP(A19,'[1]Base escolaridad'!$A:$M,13,0)</f>
        <v>11</v>
      </c>
      <c r="N19" s="3">
        <f>VLOOKUP(A19,'[1]Base escolaridad'!$A:$N,14,0)</f>
        <v>2</v>
      </c>
    </row>
    <row r="20" spans="1:14" hidden="1" x14ac:dyDescent="0.2">
      <c r="A20" s="3">
        <v>29331180</v>
      </c>
      <c r="B20" s="3" t="str">
        <f>VLOOKUP(A20,'[1]Base escolaridad'!$A:$B,2,0)</f>
        <v>Cédula</v>
      </c>
      <c r="C20" s="3" t="s">
        <v>18</v>
      </c>
      <c r="D20" s="3" t="s">
        <v>497</v>
      </c>
      <c r="E20" s="3" t="str">
        <f>VLOOKUP(A20,'[1]Base escolaridad'!$A:$E,5,0)</f>
        <v>niyiramirez8920@gmail.com</v>
      </c>
      <c r="F20" s="3" t="str">
        <f>VLOOKUP(A20,'[1]Base escolaridad'!$A:$F,6,0)</f>
        <v>3017250183</v>
      </c>
      <c r="G20" s="3">
        <f>VLOOKUP(A20,'[1]Base escolaridad'!$A:$G,7,0)</f>
        <v>58</v>
      </c>
      <c r="H20" s="3" t="str">
        <f>VLOOKUP(A20,'[1]Base escolaridad'!$A:$H,8,0)</f>
        <v>Mujer</v>
      </c>
      <c r="I20" s="3" t="str">
        <f>VLOOKUP(A20,'[1]Base escolaridad'!$A:$I,9,0)</f>
        <v>Cali</v>
      </c>
      <c r="J20" s="3" t="str">
        <f>VLOOKUP(A20,'[1]Base escolaridad'!$A:$J,10,0)</f>
        <v>Clle 72 i # 28 45</v>
      </c>
      <c r="K20" s="3" t="str">
        <f>VLOOKUP(A20,'[1]Base escolaridad'!$A:$K,11,0)</f>
        <v>Matrículado</v>
      </c>
      <c r="L20" s="3" t="str">
        <f>VLOOKUP(A20,'[1]Base escolaridad'!$A:$L,12,0)</f>
        <v>Cali</v>
      </c>
      <c r="M20" s="3">
        <f>VLOOKUP(A20,'[1]Base escolaridad'!$A:$M,13,0)</f>
        <v>11</v>
      </c>
      <c r="N20" s="3">
        <f>VLOOKUP(A20,'[1]Base escolaridad'!$A:$N,14,0)</f>
        <v>1</v>
      </c>
    </row>
    <row r="21" spans="1:14" hidden="1" x14ac:dyDescent="0.2">
      <c r="A21" s="3">
        <v>1117517301</v>
      </c>
      <c r="B21" s="3" t="str">
        <f>VLOOKUP(A21,'[1]Base escolaridad'!$A:$B,2,0)</f>
        <v>Cédula</v>
      </c>
      <c r="C21" s="3" t="s">
        <v>19</v>
      </c>
      <c r="D21" s="3" t="s">
        <v>498</v>
      </c>
      <c r="E21" s="3" t="str">
        <f>VLOOKUP(A21,'[1]Base escolaridad'!$A:$E,5,0)</f>
        <v>alexandra.rojas1391@gmail.com</v>
      </c>
      <c r="F21" s="3" t="str">
        <f>VLOOKUP(A21,'[1]Base escolaridad'!$A:$F,6,0)</f>
        <v>3106250581</v>
      </c>
      <c r="G21" s="3">
        <f>VLOOKUP(A21,'[1]Base escolaridad'!$A:$G,7,0)</f>
        <v>32</v>
      </c>
      <c r="H21" s="3" t="str">
        <f>VLOOKUP(A21,'[1]Base escolaridad'!$A:$H,8,0)</f>
        <v>Mujer</v>
      </c>
      <c r="I21" s="3" t="str">
        <f>VLOOKUP(A21,'[1]Base escolaridad'!$A:$I,9,0)</f>
        <v>Cali</v>
      </c>
      <c r="J21" s="3" t="str">
        <f>VLOOKUP(A21,'[1]Base escolaridad'!$A:$J,10,0)</f>
        <v>Carrera 121 a 48-100 Aguaclara</v>
      </c>
      <c r="K21" s="3" t="str">
        <f>VLOOKUP(A21,'[1]Base escolaridad'!$A:$K,11,0)</f>
        <v>Matrículado</v>
      </c>
      <c r="L21" s="3" t="str">
        <f>VLOOKUP(A21,'[1]Base escolaridad'!$A:$L,12,0)</f>
        <v>Cali</v>
      </c>
      <c r="M21" s="3">
        <f>VLOOKUP(A21,'[1]Base escolaridad'!$A:$M,13,0)</f>
        <v>11</v>
      </c>
      <c r="N21" s="3">
        <f>VLOOKUP(A21,'[1]Base escolaridad'!$A:$N,14,0)</f>
        <v>1</v>
      </c>
    </row>
    <row r="22" spans="1:14" hidden="1" x14ac:dyDescent="0.2">
      <c r="A22" s="3">
        <v>64564860</v>
      </c>
      <c r="B22" s="3" t="str">
        <f>VLOOKUP(A22,'[1]Base escolaridad'!$A:$B,2,0)</f>
        <v>Cédula</v>
      </c>
      <c r="C22" s="3" t="s">
        <v>20</v>
      </c>
      <c r="D22" s="3" t="s">
        <v>499</v>
      </c>
      <c r="E22" s="3" t="str">
        <f>VLOOKUP(A22,'[1]Base escolaridad'!$A:$E,5,0)</f>
        <v>maydethromero30@gmail.com</v>
      </c>
      <c r="F22" s="3" t="str">
        <f>VLOOKUP(A22,'[1]Base escolaridad'!$A:$F,6,0)</f>
        <v>3225140319</v>
      </c>
      <c r="G22" s="3">
        <f>VLOOKUP(A22,'[1]Base escolaridad'!$A:$G,7,0)</f>
        <v>51</v>
      </c>
      <c r="H22" s="3" t="str">
        <f>VLOOKUP(A22,'[1]Base escolaridad'!$A:$H,8,0)</f>
        <v>Mujer</v>
      </c>
      <c r="I22" s="3" t="str">
        <f>VLOOKUP(A22,'[1]Base escolaridad'!$A:$I,9,0)</f>
        <v>Cali</v>
      </c>
      <c r="J22" s="3" t="str">
        <f>VLOOKUP(A22,'[1]Base escolaridad'!$A:$J,10,0)</f>
        <v>Calle 29#37-20 Tercer piso</v>
      </c>
      <c r="K22" s="3" t="str">
        <f>VLOOKUP(A22,'[1]Base escolaridad'!$A:$K,11,0)</f>
        <v>Matrículado</v>
      </c>
      <c r="L22" s="3" t="str">
        <f>VLOOKUP(A22,'[1]Base escolaridad'!$A:$L,12,0)</f>
        <v>Cali</v>
      </c>
      <c r="M22" s="3">
        <f>VLOOKUP(A22,'[1]Base escolaridad'!$A:$M,13,0)</f>
        <v>11</v>
      </c>
      <c r="N22" s="3">
        <f>VLOOKUP(A22,'[1]Base escolaridad'!$A:$N,14,0)</f>
        <v>1</v>
      </c>
    </row>
    <row r="23" spans="1:14" hidden="1" x14ac:dyDescent="0.2">
      <c r="A23" s="3">
        <v>1107839925</v>
      </c>
      <c r="B23" s="3" t="str">
        <f>VLOOKUP(A23,'[1]Base escolaridad'!$A:$B,2,0)</f>
        <v>Cédula</v>
      </c>
      <c r="C23" s="3" t="s">
        <v>21</v>
      </c>
      <c r="D23" s="3" t="s">
        <v>500</v>
      </c>
      <c r="E23" s="3" t="str">
        <f>VLOOKUP(A23,'[1]Base escolaridad'!$A:$E,5,0)</f>
        <v>stevanrudg@gmail.com</v>
      </c>
      <c r="F23" s="3" t="str">
        <f>VLOOKUP(A23,'[1]Base escolaridad'!$A:$F,6,0)</f>
        <v>3053793256</v>
      </c>
      <c r="G23" s="3">
        <f>VLOOKUP(A23,'[1]Base escolaridad'!$A:$G,7,0)</f>
        <v>18</v>
      </c>
      <c r="H23" s="3" t="str">
        <f>VLOOKUP(A23,'[1]Base escolaridad'!$A:$H,8,0)</f>
        <v>Hombre</v>
      </c>
      <c r="I23" s="3" t="str">
        <f>VLOOKUP(A23,'[1]Base escolaridad'!$A:$I,9,0)</f>
        <v>Cali</v>
      </c>
      <c r="J23" s="3" t="str">
        <f>VLOOKUP(A23,'[1]Base escolaridad'!$A:$J,10,0)</f>
        <v>CL 73 A 1 A15-11</v>
      </c>
      <c r="K23" s="3" t="str">
        <f>VLOOKUP(A23,'[1]Base escolaridad'!$A:$K,11,0)</f>
        <v>Matrículado</v>
      </c>
      <c r="L23" s="3" t="str">
        <f>VLOOKUP(A23,'[1]Base escolaridad'!$A:$L,12,0)</f>
        <v>Cali</v>
      </c>
      <c r="M23" s="3">
        <f>VLOOKUP(A23,'[1]Base escolaridad'!$A:$M,13,0)</f>
        <v>11</v>
      </c>
      <c r="N23" s="3">
        <f>VLOOKUP(A23,'[1]Base escolaridad'!$A:$N,14,0)</f>
        <v>2</v>
      </c>
    </row>
    <row r="24" spans="1:14" hidden="1" x14ac:dyDescent="0.2">
      <c r="A24" s="3">
        <v>31936608</v>
      </c>
      <c r="B24" s="3" t="str">
        <f>VLOOKUP(A24,'[1]Base escolaridad'!$A:$B,2,0)</f>
        <v>Cédula</v>
      </c>
      <c r="C24" s="3" t="s">
        <v>22</v>
      </c>
      <c r="D24" s="3" t="s">
        <v>501</v>
      </c>
      <c r="E24" s="3" t="str">
        <f>VLOOKUP(A24,'[1]Base escolaridad'!$A:$E,5,0)</f>
        <v>yanethsalazarvalencia@gmail.com</v>
      </c>
      <c r="F24" s="3" t="str">
        <f>VLOOKUP(A24,'[1]Base escolaridad'!$A:$F,6,0)</f>
        <v>3168021357</v>
      </c>
      <c r="G24" s="3">
        <f>VLOOKUP(A24,'[1]Base escolaridad'!$A:$G,7,0)</f>
        <v>58</v>
      </c>
      <c r="H24" s="3" t="str">
        <f>VLOOKUP(A24,'[1]Base escolaridad'!$A:$H,8,0)</f>
        <v>Mujer</v>
      </c>
      <c r="I24" s="3" t="str">
        <f>VLOOKUP(A24,'[1]Base escolaridad'!$A:$I,9,0)</f>
        <v>Cali</v>
      </c>
      <c r="J24" s="3" t="str">
        <f>VLOOKUP(A24,'[1]Base escolaridad'!$A:$J,10,0)</f>
        <v>carrera 45D1 # 49-35</v>
      </c>
      <c r="K24" s="3" t="str">
        <f>VLOOKUP(A24,'[1]Base escolaridad'!$A:$K,11,0)</f>
        <v>Matrículado</v>
      </c>
      <c r="L24" s="3" t="str">
        <f>VLOOKUP(A24,'[1]Base escolaridad'!$A:$L,12,0)</f>
        <v>Cali</v>
      </c>
      <c r="M24" s="3">
        <f>VLOOKUP(A24,'[1]Base escolaridad'!$A:$M,13,0)</f>
        <v>11</v>
      </c>
      <c r="N24" s="3">
        <f>VLOOKUP(A24,'[1]Base escolaridad'!$A:$N,14,0)</f>
        <v>1</v>
      </c>
    </row>
    <row r="25" spans="1:14" hidden="1" x14ac:dyDescent="0.2">
      <c r="A25" s="3">
        <v>6100467</v>
      </c>
      <c r="B25" s="3" t="str">
        <f>VLOOKUP(A25,'[1]Base escolaridad'!$A:$B,2,0)</f>
        <v>Cédula</v>
      </c>
      <c r="C25" s="3" t="s">
        <v>23</v>
      </c>
      <c r="D25" s="3" t="s">
        <v>502</v>
      </c>
      <c r="E25" s="3" t="str">
        <f>VLOOKUP(A25,'[1]Base escolaridad'!$A:$E,5,0)</f>
        <v>salcedoviafara@outlook.com</v>
      </c>
      <c r="F25" s="3" t="str">
        <f>VLOOKUP(A25,'[1]Base escolaridad'!$A:$F,6,0)</f>
        <v>3122301986</v>
      </c>
      <c r="G25" s="3">
        <f>VLOOKUP(A25,'[1]Base escolaridad'!$A:$G,7,0)</f>
        <v>43</v>
      </c>
      <c r="H25" s="3" t="str">
        <f>VLOOKUP(A25,'[1]Base escolaridad'!$A:$H,8,0)</f>
        <v>Hombre</v>
      </c>
      <c r="I25" s="3" t="str">
        <f>VLOOKUP(A25,'[1]Base escolaridad'!$A:$I,9,0)</f>
        <v>Cali</v>
      </c>
      <c r="J25" s="3" t="str">
        <f>VLOOKUP(A25,'[1]Base escolaridad'!$A:$J,10,0)</f>
        <v>carrera 28 g 72 o 67 piso 2 poblado 1</v>
      </c>
      <c r="K25" s="3" t="str">
        <f>VLOOKUP(A25,'[1]Base escolaridad'!$A:$K,11,0)</f>
        <v>Matrículado</v>
      </c>
      <c r="L25" s="3" t="str">
        <f>VLOOKUP(A25,'[1]Base escolaridad'!$A:$L,12,0)</f>
        <v>Cali</v>
      </c>
      <c r="M25" s="3">
        <f>VLOOKUP(A25,'[1]Base escolaridad'!$A:$M,13,0)</f>
        <v>11</v>
      </c>
      <c r="N25" s="3">
        <f>VLOOKUP(A25,'[1]Base escolaridad'!$A:$N,14,0)</f>
        <v>3</v>
      </c>
    </row>
    <row r="26" spans="1:14" hidden="1" x14ac:dyDescent="0.2">
      <c r="A26" s="3">
        <v>1110286709</v>
      </c>
      <c r="B26" s="3" t="str">
        <f>VLOOKUP(A26,'[1]Base escolaridad'!$A:$B,2,0)</f>
        <v>Cédula</v>
      </c>
      <c r="C26" s="3" t="s">
        <v>24</v>
      </c>
      <c r="D26" s="3" t="s">
        <v>503</v>
      </c>
      <c r="E26" s="3" t="str">
        <f>VLOOKUP(A26,'[1]Base escolaridad'!$A:$E,5,0)</f>
        <v>andresfelipesazu@gmail.com</v>
      </c>
      <c r="F26" s="3" t="str">
        <f>VLOOKUP(A26,'[1]Base escolaridad'!$A:$F,6,0)</f>
        <v>3177933893</v>
      </c>
      <c r="G26" s="3">
        <f>VLOOKUP(A26,'[1]Base escolaridad'!$A:$G,7,0)</f>
        <v>18</v>
      </c>
      <c r="H26" s="3" t="str">
        <f>VLOOKUP(A26,'[1]Base escolaridad'!$A:$H,8,0)</f>
        <v>Hombre</v>
      </c>
      <c r="I26" s="3" t="str">
        <f>VLOOKUP(A26,'[1]Base escolaridad'!$A:$I,9,0)</f>
        <v>Cali</v>
      </c>
      <c r="J26" s="3" t="str">
        <f>VLOOKUP(A26,'[1]Base escolaridad'!$A:$J,10,0)</f>
        <v>Calle 66 Porton de Cali Apto 416 Torre 8</v>
      </c>
      <c r="K26" s="3" t="str">
        <f>VLOOKUP(A26,'[1]Base escolaridad'!$A:$K,11,0)</f>
        <v>Matrículado</v>
      </c>
      <c r="L26" s="3" t="str">
        <f>VLOOKUP(A26,'[1]Base escolaridad'!$A:$L,12,0)</f>
        <v>Cali</v>
      </c>
      <c r="M26" s="3">
        <f>VLOOKUP(A26,'[1]Base escolaridad'!$A:$M,13,0)</f>
        <v>11</v>
      </c>
      <c r="N26" s="3">
        <f>VLOOKUP(A26,'[1]Base escolaridad'!$A:$N,14,0)</f>
        <v>1</v>
      </c>
    </row>
    <row r="27" spans="1:14" hidden="1" x14ac:dyDescent="0.2">
      <c r="A27" s="3">
        <v>31576819</v>
      </c>
      <c r="B27" s="3" t="str">
        <f>VLOOKUP(A27,'[1]Base escolaridad'!$A:$B,2,0)</f>
        <v>Cédula</v>
      </c>
      <c r="C27" s="3" t="s">
        <v>25</v>
      </c>
      <c r="D27" s="3" t="s">
        <v>504</v>
      </c>
      <c r="E27" s="3" t="str">
        <f>VLOOKUP(A27,'[1]Base escolaridad'!$A:$E,5,0)</f>
        <v>beatrizbaron8@gmail.com</v>
      </c>
      <c r="F27" s="3" t="str">
        <f>VLOOKUP(A27,'[1]Base escolaridad'!$A:$F,6,0)</f>
        <v>+57 3206610054</v>
      </c>
      <c r="G27" s="3">
        <f>VLOOKUP(A27,'[1]Base escolaridad'!$A:$G,7,0)</f>
        <v>42</v>
      </c>
      <c r="H27" s="3" t="str">
        <f>VLOOKUP(A27,'[1]Base escolaridad'!$A:$H,8,0)</f>
        <v>Mujer</v>
      </c>
      <c r="I27" s="3" t="str">
        <f>VLOOKUP(A27,'[1]Base escolaridad'!$A:$I,9,0)</f>
        <v>Cali</v>
      </c>
      <c r="J27" s="3" t="str">
        <f>VLOOKUP(A27,'[1]Base escolaridad'!$A:$J,10,0)</f>
        <v>carrera 43a #13b-79</v>
      </c>
      <c r="K27" s="3" t="str">
        <f>VLOOKUP(A27,'[1]Base escolaridad'!$A:$K,11,0)</f>
        <v>Matrículado</v>
      </c>
      <c r="L27" s="3" t="str">
        <f>VLOOKUP(A27,'[1]Base escolaridad'!$A:$L,12,0)</f>
        <v>Cali</v>
      </c>
      <c r="M27" s="3">
        <f>VLOOKUP(A27,'[1]Base escolaridad'!$A:$M,13,0)</f>
        <v>11</v>
      </c>
      <c r="N27" s="3">
        <f>VLOOKUP(A27,'[1]Base escolaridad'!$A:$N,14,0)</f>
        <v>1</v>
      </c>
    </row>
    <row r="28" spans="1:14" hidden="1" x14ac:dyDescent="0.2">
      <c r="A28" s="3">
        <v>1143839178</v>
      </c>
      <c r="B28" s="3" t="str">
        <f>VLOOKUP(A28,'[1]Base escolaridad'!$A:$B,2,0)</f>
        <v>Cédula</v>
      </c>
      <c r="C28" s="3" t="s">
        <v>26</v>
      </c>
      <c r="D28" s="3" t="s">
        <v>505</v>
      </c>
      <c r="E28" s="3" t="str">
        <f>VLOOKUP(A28,'[1]Base escolaridad'!$A:$E,5,0)</f>
        <v>el_gome_15@hotmail.com</v>
      </c>
      <c r="F28" s="3" t="str">
        <f>VLOOKUP(A28,'[1]Base escolaridad'!$A:$F,6,0)</f>
        <v>3187691791</v>
      </c>
      <c r="G28" s="3">
        <f>VLOOKUP(A28,'[1]Base escolaridad'!$A:$G,7,0)</f>
        <v>31</v>
      </c>
      <c r="H28" s="3" t="str">
        <f>VLOOKUP(A28,'[1]Base escolaridad'!$A:$H,8,0)</f>
        <v>Hombre</v>
      </c>
      <c r="I28" s="3" t="str">
        <f>VLOOKUP(A28,'[1]Base escolaridad'!$A:$I,9,0)</f>
        <v>Cali</v>
      </c>
      <c r="J28" s="3" t="str">
        <f>VLOOKUP(A28,'[1]Base escolaridad'!$A:$J,10,0)</f>
        <v>CRA.83F#53A-58</v>
      </c>
      <c r="K28" s="3" t="str">
        <f>VLOOKUP(A28,'[1]Base escolaridad'!$A:$K,11,0)</f>
        <v>Matrículado</v>
      </c>
      <c r="L28" s="3" t="str">
        <f>VLOOKUP(A28,'[1]Base escolaridad'!$A:$L,12,0)</f>
        <v>Cali</v>
      </c>
      <c r="M28" s="3">
        <f>VLOOKUP(A28,'[1]Base escolaridad'!$A:$M,13,0)</f>
        <v>11</v>
      </c>
      <c r="N28" s="3">
        <f>VLOOKUP(A28,'[1]Base escolaridad'!$A:$N,14,0)</f>
        <v>2</v>
      </c>
    </row>
    <row r="29" spans="1:14" hidden="1" x14ac:dyDescent="0.2">
      <c r="A29" s="3">
        <v>1111782160</v>
      </c>
      <c r="B29" s="3" t="str">
        <f>VLOOKUP(A29,'[1]Base escolaridad'!$A:$B,2,0)</f>
        <v>Cédula</v>
      </c>
      <c r="C29" s="3" t="s">
        <v>27</v>
      </c>
      <c r="D29" s="3" t="s">
        <v>506</v>
      </c>
      <c r="E29" s="3" t="str">
        <f>VLOOKUP(A29,'[1]Base escolaridad'!$A:$E,5,0)</f>
        <v>carlosveyra@hotmail.com</v>
      </c>
      <c r="F29" s="3" t="str">
        <f>VLOOKUP(A29,'[1]Base escolaridad'!$A:$F,6,0)</f>
        <v>3152775871</v>
      </c>
      <c r="G29" s="3">
        <f>VLOOKUP(A29,'[1]Base escolaridad'!$A:$G,7,0)</f>
        <v>32</v>
      </c>
      <c r="H29" s="3" t="str">
        <f>VLOOKUP(A29,'[1]Base escolaridad'!$A:$H,8,0)</f>
        <v>Hombre</v>
      </c>
      <c r="I29" s="3" t="str">
        <f>VLOOKUP(A29,'[1]Base escolaridad'!$A:$I,9,0)</f>
        <v>Cali</v>
      </c>
      <c r="J29" s="3" t="str">
        <f>VLOOKUP(A29,'[1]Base escolaridad'!$A:$J,10,0)</f>
        <v>Cra 4 A norte # 72b 45</v>
      </c>
      <c r="K29" s="3" t="str">
        <f>VLOOKUP(A29,'[1]Base escolaridad'!$A:$K,11,0)</f>
        <v>Matrículado</v>
      </c>
      <c r="L29" s="3" t="str">
        <f>VLOOKUP(A29,'[1]Base escolaridad'!$A:$L,12,0)</f>
        <v>Cali</v>
      </c>
      <c r="M29" s="3">
        <f>VLOOKUP(A29,'[1]Base escolaridad'!$A:$M,13,0)</f>
        <v>11</v>
      </c>
      <c r="N29" s="3">
        <f>VLOOKUP(A29,'[1]Base escolaridad'!$A:$N,14,0)</f>
        <v>2</v>
      </c>
    </row>
    <row r="30" spans="1:14" hidden="1" x14ac:dyDescent="0.2">
      <c r="A30" s="3">
        <v>14620773</v>
      </c>
      <c r="B30" s="3" t="str">
        <f>VLOOKUP(A30,'[1]Base escolaridad'!$A:$B,2,0)</f>
        <v>Cédula</v>
      </c>
      <c r="C30" s="3" t="s">
        <v>28</v>
      </c>
      <c r="D30" s="3" t="s">
        <v>507</v>
      </c>
      <c r="E30" s="3" t="str">
        <f>VLOOKUP(A30,'[1]Base escolaridad'!$A:$E,5,0)</f>
        <v>hugo.villarraga.c@gmail.com</v>
      </c>
      <c r="F30" s="3" t="str">
        <f>VLOOKUP(A30,'[1]Base escolaridad'!$A:$F,6,0)</f>
        <v>+573006437905</v>
      </c>
      <c r="G30" s="3">
        <f>VLOOKUP(A30,'[1]Base escolaridad'!$A:$G,7,0)</f>
        <v>40</v>
      </c>
      <c r="H30" s="3" t="str">
        <f>VLOOKUP(A30,'[1]Base escolaridad'!$A:$H,8,0)</f>
        <v>Hombre</v>
      </c>
      <c r="I30" s="3" t="str">
        <f>VLOOKUP(A30,'[1]Base escolaridad'!$A:$I,9,0)</f>
        <v>Cali</v>
      </c>
      <c r="J30" s="3" t="str">
        <f>VLOOKUP(A30,'[1]Base escolaridad'!$A:$J,10,0)</f>
        <v>Av 2b No 73cn 14</v>
      </c>
      <c r="K30" s="3" t="str">
        <f>VLOOKUP(A30,'[1]Base escolaridad'!$A:$K,11,0)</f>
        <v>Matrículado</v>
      </c>
      <c r="L30" s="3" t="str">
        <f>VLOOKUP(A30,'[1]Base escolaridad'!$A:$L,12,0)</f>
        <v>Cali</v>
      </c>
      <c r="M30" s="3">
        <f>VLOOKUP(A30,'[1]Base escolaridad'!$A:$M,13,0)</f>
        <v>11</v>
      </c>
      <c r="N30" s="3">
        <f>VLOOKUP(A30,'[1]Base escolaridad'!$A:$N,14,0)</f>
        <v>1</v>
      </c>
    </row>
    <row r="31" spans="1:14" hidden="1" x14ac:dyDescent="0.2">
      <c r="A31" s="3">
        <v>1107508336</v>
      </c>
      <c r="B31" s="3" t="str">
        <f>VLOOKUP(A31,'[1]Base escolaridad'!$A:$B,2,0)</f>
        <v>Cédula</v>
      </c>
      <c r="C31" s="3" t="s">
        <v>29</v>
      </c>
      <c r="D31" s="3" t="s">
        <v>508</v>
      </c>
      <c r="E31" s="3" t="str">
        <f>VLOOKUP(A31,'[1]Base escolaridad'!$A:$E,5,0)</f>
        <v>tata-tania1@hotmail.com</v>
      </c>
      <c r="F31" s="3" t="str">
        <f>VLOOKUP(A31,'[1]Base escolaridad'!$A:$F,6,0)</f>
        <v>+573166429662</v>
      </c>
      <c r="G31" s="3">
        <f>VLOOKUP(A31,'[1]Base escolaridad'!$A:$G,7,0)</f>
        <v>26</v>
      </c>
      <c r="H31" s="3" t="str">
        <f>VLOOKUP(A31,'[1]Base escolaridad'!$A:$H,8,0)</f>
        <v>Mujer</v>
      </c>
      <c r="I31" s="3" t="str">
        <f>VLOOKUP(A31,'[1]Base escolaridad'!$A:$I,9,0)</f>
        <v>Cali</v>
      </c>
      <c r="J31" s="3" t="str">
        <f>VLOOKUP(A31,'[1]Base escolaridad'!$A:$J,10,0)</f>
        <v>Carrera 26c #75B-88</v>
      </c>
      <c r="K31" s="3" t="str">
        <f>VLOOKUP(A31,'[1]Base escolaridad'!$A:$K,11,0)</f>
        <v>Matrículado</v>
      </c>
      <c r="L31" s="3" t="str">
        <f>VLOOKUP(A31,'[1]Base escolaridad'!$A:$L,12,0)</f>
        <v>Cali</v>
      </c>
      <c r="M31" s="3">
        <f>VLOOKUP(A31,'[1]Base escolaridad'!$A:$M,13,0)</f>
        <v>11</v>
      </c>
      <c r="N31" s="3">
        <f>VLOOKUP(A31,'[1]Base escolaridad'!$A:$N,14,0)</f>
        <v>2</v>
      </c>
    </row>
    <row r="32" spans="1:14" hidden="1" x14ac:dyDescent="0.2">
      <c r="A32" s="3">
        <v>8716419</v>
      </c>
      <c r="B32" s="3" t="str">
        <f>VLOOKUP(A32,'[1]Base escolaridad'!$A:$B,2,0)</f>
        <v>Cédula</v>
      </c>
      <c r="C32" s="3" t="s">
        <v>30</v>
      </c>
      <c r="D32" s="3" t="s">
        <v>509</v>
      </c>
      <c r="E32" s="3" t="str">
        <f>VLOOKUP(A32,'[1]Base escolaridad'!$A:$E,5,0)</f>
        <v>larboledaaguirre@gmail.com</v>
      </c>
      <c r="F32" s="3" t="str">
        <f>VLOOKUP(A32,'[1]Base escolaridad'!$A:$F,6,0)</f>
        <v>3216286328</v>
      </c>
      <c r="G32" s="3">
        <f>VLOOKUP(A32,'[1]Base escolaridad'!$A:$G,7,0)</f>
        <v>66</v>
      </c>
      <c r="H32" s="3" t="str">
        <f>VLOOKUP(A32,'[1]Base escolaridad'!$A:$H,8,0)</f>
        <v>Hombre</v>
      </c>
      <c r="I32" s="3" t="str">
        <f>VLOOKUP(A32,'[1]Base escolaridad'!$A:$I,9,0)</f>
        <v>Cali</v>
      </c>
      <c r="J32" s="3" t="str">
        <f>VLOOKUP(A32,'[1]Base escolaridad'!$A:$J,10,0)</f>
        <v>Cra 42B #26-32</v>
      </c>
      <c r="K32" s="3" t="str">
        <f>VLOOKUP(A32,'[1]Base escolaridad'!$A:$K,11,0)</f>
        <v>Matrículado</v>
      </c>
      <c r="L32" s="3" t="str">
        <f>VLOOKUP(A32,'[1]Base escolaridad'!$A:$L,12,0)</f>
        <v>Cali</v>
      </c>
      <c r="M32" s="3">
        <f>VLOOKUP(A32,'[1]Base escolaridad'!$A:$M,13,0)</f>
        <v>11</v>
      </c>
      <c r="N32" s="3">
        <f>VLOOKUP(A32,'[1]Base escolaridad'!$A:$N,14,0)</f>
        <v>4</v>
      </c>
    </row>
    <row r="33" spans="1:14" hidden="1" x14ac:dyDescent="0.2">
      <c r="A33" s="3">
        <v>1151938493</v>
      </c>
      <c r="B33" s="3" t="str">
        <f>VLOOKUP(A33,'[1]Base escolaridad'!$A:$B,2,0)</f>
        <v>Cédula</v>
      </c>
      <c r="C33" s="3" t="s">
        <v>31</v>
      </c>
      <c r="D33" s="3" t="s">
        <v>510</v>
      </c>
      <c r="E33" s="3" t="str">
        <f>VLOOKUP(A33,'[1]Base escolaridad'!$A:$E,5,0)</f>
        <v>leofarar@hotmail.com</v>
      </c>
      <c r="F33" s="3" t="str">
        <f>VLOOKUP(A33,'[1]Base escolaridad'!$A:$F,6,0)</f>
        <v>3113692832</v>
      </c>
      <c r="G33" s="3">
        <f>VLOOKUP(A33,'[1]Base escolaridad'!$A:$G,7,0)</f>
        <v>32</v>
      </c>
      <c r="H33" s="3" t="str">
        <f>VLOOKUP(A33,'[1]Base escolaridad'!$A:$H,8,0)</f>
        <v>Hombre</v>
      </c>
      <c r="I33" s="3" t="str">
        <f>VLOOKUP(A33,'[1]Base escolaridad'!$A:$I,9,0)</f>
        <v>Cali</v>
      </c>
      <c r="J33" s="3" t="str">
        <f>VLOOKUP(A33,'[1]Base escolaridad'!$A:$J,10,0)</f>
        <v>Av 5 A oeste # 48 b 10</v>
      </c>
      <c r="K33" s="3" t="str">
        <f>VLOOKUP(A33,'[1]Base escolaridad'!$A:$K,11,0)</f>
        <v>Matrículado</v>
      </c>
      <c r="L33" s="3" t="str">
        <f>VLOOKUP(A33,'[1]Base escolaridad'!$A:$L,12,0)</f>
        <v>Cali</v>
      </c>
      <c r="M33" s="3">
        <f>VLOOKUP(A33,'[1]Base escolaridad'!$A:$M,13,0)</f>
        <v>11</v>
      </c>
      <c r="N33" s="3">
        <f>VLOOKUP(A33,'[1]Base escolaridad'!$A:$N,14,0)</f>
        <v>1</v>
      </c>
    </row>
    <row r="34" spans="1:14" hidden="1" x14ac:dyDescent="0.2">
      <c r="A34" s="3">
        <v>1130655364</v>
      </c>
      <c r="B34" s="3" t="str">
        <f>VLOOKUP(A34,'[1]Base escolaridad'!$A:$B,2,0)</f>
        <v>Cédula</v>
      </c>
      <c r="C34" s="3" t="s">
        <v>32</v>
      </c>
      <c r="D34" s="3" t="s">
        <v>511</v>
      </c>
      <c r="E34" s="3" t="str">
        <f>VLOOKUP(A34,'[1]Base escolaridad'!$A:$E,5,0)</f>
        <v>gloriabecerra0710@gmail.com</v>
      </c>
      <c r="F34" s="3" t="str">
        <f>VLOOKUP(A34,'[1]Base escolaridad'!$A:$F,6,0)</f>
        <v>3207552698</v>
      </c>
      <c r="G34" s="3">
        <f>VLOOKUP(A34,'[1]Base escolaridad'!$A:$G,7,0)</f>
        <v>35</v>
      </c>
      <c r="H34" s="3" t="str">
        <f>VLOOKUP(A34,'[1]Base escolaridad'!$A:$H,8,0)</f>
        <v>Mujer</v>
      </c>
      <c r="I34" s="3" t="str">
        <f>VLOOKUP(A34,'[1]Base escolaridad'!$A:$I,9,0)</f>
        <v>Cali</v>
      </c>
      <c r="J34" s="3" t="str">
        <f>VLOOKUP(A34,'[1]Base escolaridad'!$A:$J,10,0)</f>
        <v>Carrera 24D #39-65 barrio Asturias</v>
      </c>
      <c r="K34" s="3" t="str">
        <f>VLOOKUP(A34,'[1]Base escolaridad'!$A:$K,11,0)</f>
        <v>Matrículado</v>
      </c>
      <c r="L34" s="3" t="str">
        <f>VLOOKUP(A34,'[1]Base escolaridad'!$A:$L,12,0)</f>
        <v>Cali</v>
      </c>
      <c r="M34" s="3">
        <f>VLOOKUP(A34,'[1]Base escolaridad'!$A:$M,13,0)</f>
        <v>11</v>
      </c>
      <c r="N34" s="3">
        <f>VLOOKUP(A34,'[1]Base escolaridad'!$A:$N,14,0)</f>
        <v>4</v>
      </c>
    </row>
    <row r="35" spans="1:14" hidden="1" x14ac:dyDescent="0.2">
      <c r="A35" s="3">
        <v>29180620</v>
      </c>
      <c r="B35" s="3" t="str">
        <f>VLOOKUP(A35,'[1]Base escolaridad'!$A:$B,2,0)</f>
        <v>Cédula</v>
      </c>
      <c r="C35" s="3" t="s">
        <v>33</v>
      </c>
      <c r="D35" s="3" t="s">
        <v>512</v>
      </c>
      <c r="E35" s="3" t="str">
        <f>VLOOKUP(A35,'[1]Base escolaridad'!$A:$E,5,0)</f>
        <v>shirlybedoya80@gmail.com</v>
      </c>
      <c r="F35" s="3" t="str">
        <f>VLOOKUP(A35,'[1]Base escolaridad'!$A:$F,6,0)</f>
        <v>3146813621</v>
      </c>
      <c r="G35" s="3">
        <f>VLOOKUP(A35,'[1]Base escolaridad'!$A:$G,7,0)</f>
        <v>43</v>
      </c>
      <c r="H35" s="3" t="str">
        <f>VLOOKUP(A35,'[1]Base escolaridad'!$A:$H,8,0)</f>
        <v>Mujer</v>
      </c>
      <c r="I35" s="3" t="str">
        <f>VLOOKUP(A35,'[1]Base escolaridad'!$A:$I,9,0)</f>
        <v>Cali</v>
      </c>
      <c r="J35" s="3" t="str">
        <f>VLOOKUP(A35,'[1]Base escolaridad'!$A:$J,10,0)</f>
        <v>Calle33e#25-17</v>
      </c>
      <c r="K35" s="3" t="str">
        <f>VLOOKUP(A35,'[1]Base escolaridad'!$A:$K,11,0)</f>
        <v>Matrículado</v>
      </c>
      <c r="L35" s="3" t="str">
        <f>VLOOKUP(A35,'[1]Base escolaridad'!$A:$L,12,0)</f>
        <v>Cali</v>
      </c>
      <c r="M35" s="3">
        <f>VLOOKUP(A35,'[1]Base escolaridad'!$A:$M,13,0)</f>
        <v>11</v>
      </c>
      <c r="N35" s="3">
        <f>VLOOKUP(A35,'[1]Base escolaridad'!$A:$N,14,0)</f>
        <v>1</v>
      </c>
    </row>
    <row r="36" spans="1:14" hidden="1" x14ac:dyDescent="0.2">
      <c r="A36" s="3">
        <v>1087205598</v>
      </c>
      <c r="B36" s="3" t="str">
        <f>VLOOKUP(A36,'[1]Base escolaridad'!$A:$B,2,0)</f>
        <v>Cédula</v>
      </c>
      <c r="C36" s="3" t="s">
        <v>34</v>
      </c>
      <c r="D36" s="3" t="s">
        <v>513</v>
      </c>
      <c r="E36" s="3" t="str">
        <f>VLOOKUP(A36,'[1]Base escolaridad'!$A:$E,5,0)</f>
        <v>ina-yiyi@hotmail.com</v>
      </c>
      <c r="F36" s="3" t="str">
        <f>VLOOKUP(A36,'[1]Base escolaridad'!$A:$F,6,0)</f>
        <v>3187316540</v>
      </c>
      <c r="G36" s="3">
        <f>VLOOKUP(A36,'[1]Base escolaridad'!$A:$G,7,0)</f>
        <v>27</v>
      </c>
      <c r="H36" s="3" t="str">
        <f>VLOOKUP(A36,'[1]Base escolaridad'!$A:$H,8,0)</f>
        <v>Mujer</v>
      </c>
      <c r="I36" s="3" t="str">
        <f>VLOOKUP(A36,'[1]Base escolaridad'!$A:$I,9,0)</f>
        <v>Cali</v>
      </c>
      <c r="J36" s="3" t="str">
        <f>VLOOKUP(A36,'[1]Base escolaridad'!$A:$J,10,0)</f>
        <v>Primavera C34 #35-40, Cali.</v>
      </c>
      <c r="K36" s="3" t="str">
        <f>VLOOKUP(A36,'[1]Base escolaridad'!$A:$K,11,0)</f>
        <v>Matrículado</v>
      </c>
      <c r="L36" s="3" t="str">
        <f>VLOOKUP(A36,'[1]Base escolaridad'!$A:$L,12,0)</f>
        <v>Cali</v>
      </c>
      <c r="M36" s="3">
        <f>VLOOKUP(A36,'[1]Base escolaridad'!$A:$M,13,0)</f>
        <v>11</v>
      </c>
      <c r="N36" s="3">
        <f>VLOOKUP(A36,'[1]Base escolaridad'!$A:$N,14,0)</f>
        <v>1</v>
      </c>
    </row>
    <row r="37" spans="1:14" hidden="1" x14ac:dyDescent="0.2">
      <c r="A37" s="3">
        <v>31573273</v>
      </c>
      <c r="B37" s="3" t="str">
        <f>VLOOKUP(A37,'[1]Base escolaridad'!$A:$B,2,0)</f>
        <v>Cédula</v>
      </c>
      <c r="C37" s="3" t="s">
        <v>35</v>
      </c>
      <c r="D37" s="3" t="s">
        <v>514</v>
      </c>
      <c r="E37" s="3" t="str">
        <f>VLOOKUP(A37,'[1]Base escolaridad'!$A:$E,5,0)</f>
        <v>amparo029@hotmail.com</v>
      </c>
      <c r="F37" s="3" t="str">
        <f>VLOOKUP(A37,'[1]Base escolaridad'!$A:$F,6,0)</f>
        <v>+573154233276</v>
      </c>
      <c r="G37" s="3">
        <f>VLOOKUP(A37,'[1]Base escolaridad'!$A:$G,7,0)</f>
        <v>42</v>
      </c>
      <c r="H37" s="3" t="str">
        <f>VLOOKUP(A37,'[1]Base escolaridad'!$A:$H,8,0)</f>
        <v>Mujer</v>
      </c>
      <c r="I37" s="3" t="str">
        <f>VLOOKUP(A37,'[1]Base escolaridad'!$A:$I,9,0)</f>
        <v>Cali</v>
      </c>
      <c r="J37" s="3" t="str">
        <f>VLOOKUP(A37,'[1]Base escolaridad'!$A:$J,10,0)</f>
        <v>Cra 8#81-32</v>
      </c>
      <c r="K37" s="3" t="str">
        <f>VLOOKUP(A37,'[1]Base escolaridad'!$A:$K,11,0)</f>
        <v>Matrículado</v>
      </c>
      <c r="L37" s="3" t="str">
        <f>VLOOKUP(A37,'[1]Base escolaridad'!$A:$L,12,0)</f>
        <v>Cali</v>
      </c>
      <c r="M37" s="3">
        <f>VLOOKUP(A37,'[1]Base escolaridad'!$A:$M,13,0)</f>
        <v>11</v>
      </c>
      <c r="N37" s="3">
        <f>VLOOKUP(A37,'[1]Base escolaridad'!$A:$N,14,0)</f>
        <v>1</v>
      </c>
    </row>
    <row r="38" spans="1:14" hidden="1" x14ac:dyDescent="0.2">
      <c r="A38" s="3">
        <v>67039153</v>
      </c>
      <c r="B38" s="3" t="str">
        <f>VLOOKUP(A38,'[1]Base escolaridad'!$A:$B,2,0)</f>
        <v>Cédula</v>
      </c>
      <c r="C38" s="3" t="s">
        <v>36</v>
      </c>
      <c r="D38" s="3" t="s">
        <v>515</v>
      </c>
      <c r="E38" s="3" t="str">
        <f>VLOOKUP(A38,'[1]Base escolaridad'!$A:$E,5,0)</f>
        <v>krime1985@hotmail.com</v>
      </c>
      <c r="F38" s="3" t="str">
        <f>VLOOKUP(A38,'[1]Base escolaridad'!$A:$F,6,0)</f>
        <v>+57 3206685337</v>
      </c>
      <c r="G38" s="3">
        <f>VLOOKUP(A38,'[1]Base escolaridad'!$A:$G,7,0)</f>
        <v>38</v>
      </c>
      <c r="H38" s="3" t="str">
        <f>VLOOKUP(A38,'[1]Base escolaridad'!$A:$H,8,0)</f>
        <v>Mujer</v>
      </c>
      <c r="I38" s="3" t="str">
        <f>VLOOKUP(A38,'[1]Base escolaridad'!$A:$I,9,0)</f>
        <v>Cali</v>
      </c>
      <c r="J38" s="3" t="str">
        <f>VLOOKUP(A38,'[1]Base escolaridad'!$A:$J,10,0)</f>
        <v>Calle de oeste #43c-33</v>
      </c>
      <c r="K38" s="3" t="str">
        <f>VLOOKUP(A38,'[1]Base escolaridad'!$A:$K,11,0)</f>
        <v>Matrículado</v>
      </c>
      <c r="L38" s="3" t="str">
        <f>VLOOKUP(A38,'[1]Base escolaridad'!$A:$L,12,0)</f>
        <v>Cali</v>
      </c>
      <c r="M38" s="3">
        <f>VLOOKUP(A38,'[1]Base escolaridad'!$A:$M,13,0)</f>
        <v>11</v>
      </c>
      <c r="N38" s="3">
        <f>VLOOKUP(A38,'[1]Base escolaridad'!$A:$N,14,0)</f>
        <v>4</v>
      </c>
    </row>
    <row r="39" spans="1:14" hidden="1" x14ac:dyDescent="0.2">
      <c r="A39" s="3">
        <v>1144107319</v>
      </c>
      <c r="B39" s="3" t="str">
        <f>VLOOKUP(A39,'[1]Base escolaridad'!$A:$B,2,0)</f>
        <v>Cédula</v>
      </c>
      <c r="C39" s="3" t="s">
        <v>37</v>
      </c>
      <c r="D39" s="3" t="s">
        <v>516</v>
      </c>
      <c r="E39" s="3" t="str">
        <f>VLOOKUP(A39,'[1]Base escolaridad'!$A:$E,5,0)</f>
        <v>osvalmamian@gmail.com</v>
      </c>
      <c r="F39" s="3" t="str">
        <f>VLOOKUP(A39,'[1]Base escolaridad'!$A:$F,6,0)</f>
        <v>3117453690</v>
      </c>
      <c r="G39" s="3">
        <f>VLOOKUP(A39,'[1]Base escolaridad'!$A:$G,7,0)</f>
        <v>24</v>
      </c>
      <c r="H39" s="3" t="str">
        <f>VLOOKUP(A39,'[1]Base escolaridad'!$A:$H,8,0)</f>
        <v>Hombre</v>
      </c>
      <c r="I39" s="3" t="str">
        <f>VLOOKUP(A39,'[1]Base escolaridad'!$A:$I,9,0)</f>
        <v>Cali</v>
      </c>
      <c r="J39" s="3" t="str">
        <f>VLOOKUP(A39,'[1]Base escolaridad'!$A:$J,10,0)</f>
        <v>calle 3A oeste #80a-10 alto napoles</v>
      </c>
      <c r="K39" s="3" t="str">
        <f>VLOOKUP(A39,'[1]Base escolaridad'!$A:$K,11,0)</f>
        <v>Matrículado</v>
      </c>
      <c r="L39" s="3" t="str">
        <f>VLOOKUP(A39,'[1]Base escolaridad'!$A:$L,12,0)</f>
        <v>Cali</v>
      </c>
      <c r="M39" s="3">
        <f>VLOOKUP(A39,'[1]Base escolaridad'!$A:$M,13,0)</f>
        <v>11</v>
      </c>
      <c r="N39" s="3">
        <f>VLOOKUP(A39,'[1]Base escolaridad'!$A:$N,14,0)</f>
        <v>3</v>
      </c>
    </row>
    <row r="40" spans="1:14" hidden="1" x14ac:dyDescent="0.2">
      <c r="A40" s="3">
        <v>1143863060</v>
      </c>
      <c r="B40" s="3" t="str">
        <f>VLOOKUP(A40,'[1]Base escolaridad'!$A:$B,2,0)</f>
        <v>Cédula</v>
      </c>
      <c r="C40" s="3" t="s">
        <v>38</v>
      </c>
      <c r="D40" s="3" t="s">
        <v>517</v>
      </c>
      <c r="E40" s="3" t="str">
        <f>VLOOKUP(A40,'[1]Base escolaridad'!$A:$E,5,0)</f>
        <v>mf0365670@gmail.com</v>
      </c>
      <c r="F40" s="3" t="str">
        <f>VLOOKUP(A40,'[1]Base escolaridad'!$A:$F,6,0)</f>
        <v>+57 3007480745</v>
      </c>
      <c r="G40" s="3">
        <f>VLOOKUP(A40,'[1]Base escolaridad'!$A:$G,7,0)</f>
        <v>28</v>
      </c>
      <c r="H40" s="3" t="str">
        <f>VLOOKUP(A40,'[1]Base escolaridad'!$A:$H,8,0)</f>
        <v>Hombre</v>
      </c>
      <c r="I40" s="3" t="str">
        <f>VLOOKUP(A40,'[1]Base escolaridad'!$A:$I,9,0)</f>
        <v>Cali</v>
      </c>
      <c r="J40" s="3" t="str">
        <f>VLOOKUP(A40,'[1]Base escolaridad'!$A:$J,10,0)</f>
        <v>cra53e # 12c 45</v>
      </c>
      <c r="K40" s="3" t="str">
        <f>VLOOKUP(A40,'[1]Base escolaridad'!$A:$K,11,0)</f>
        <v>Matrículado</v>
      </c>
      <c r="L40" s="3" t="str">
        <f>VLOOKUP(A40,'[1]Base escolaridad'!$A:$L,12,0)</f>
        <v>Cali</v>
      </c>
      <c r="M40" s="3">
        <f>VLOOKUP(A40,'[1]Base escolaridad'!$A:$M,13,0)</f>
        <v>11</v>
      </c>
      <c r="N40" s="3">
        <f>VLOOKUP(A40,'[1]Base escolaridad'!$A:$N,14,0)</f>
        <v>1</v>
      </c>
    </row>
    <row r="41" spans="1:14" hidden="1" x14ac:dyDescent="0.2">
      <c r="A41" s="3">
        <v>1130661778</v>
      </c>
      <c r="B41" s="3" t="str">
        <f>VLOOKUP(A41,'[1]Base escolaridad'!$A:$B,2,0)</f>
        <v>Cédula</v>
      </c>
      <c r="C41" s="3" t="s">
        <v>27</v>
      </c>
      <c r="D41" s="3" t="s">
        <v>518</v>
      </c>
      <c r="E41" s="3" t="str">
        <f>VLOOKUP(A41,'[1]Base escolaridad'!$A:$E,5,0)</f>
        <v>andresgallobarrei@hotmail.com</v>
      </c>
      <c r="F41" s="3" t="str">
        <f>VLOOKUP(A41,'[1]Base escolaridad'!$A:$F,6,0)</f>
        <v>3176050515</v>
      </c>
      <c r="G41" s="3">
        <f>VLOOKUP(A41,'[1]Base escolaridad'!$A:$G,7,0)</f>
        <v>34</v>
      </c>
      <c r="H41" s="3" t="str">
        <f>VLOOKUP(A41,'[1]Base escolaridad'!$A:$H,8,0)</f>
        <v>Hombre</v>
      </c>
      <c r="I41" s="3" t="str">
        <f>VLOOKUP(A41,'[1]Base escolaridad'!$A:$I,9,0)</f>
        <v>Cali</v>
      </c>
      <c r="J41" s="3" t="str">
        <f>VLOOKUP(A41,'[1]Base escolaridad'!$A:$J,10,0)</f>
        <v>calle 73c n 2 42</v>
      </c>
      <c r="K41" s="3" t="str">
        <f>VLOOKUP(A41,'[1]Base escolaridad'!$A:$K,11,0)</f>
        <v>Matrículado</v>
      </c>
      <c r="L41" s="3" t="str">
        <f>VLOOKUP(A41,'[1]Base escolaridad'!$A:$L,12,0)</f>
        <v>Cali</v>
      </c>
      <c r="M41" s="3">
        <f>VLOOKUP(A41,'[1]Base escolaridad'!$A:$M,13,0)</f>
        <v>11</v>
      </c>
      <c r="N41" s="3">
        <f>VLOOKUP(A41,'[1]Base escolaridad'!$A:$N,14,0)</f>
        <v>1</v>
      </c>
    </row>
    <row r="42" spans="1:14" hidden="1" x14ac:dyDescent="0.2">
      <c r="A42" s="3">
        <v>93451569</v>
      </c>
      <c r="B42" s="3" t="str">
        <f>VLOOKUP(A42,'[1]Base escolaridad'!$A:$B,2,0)</f>
        <v>Cédula</v>
      </c>
      <c r="C42" s="3" t="s">
        <v>39</v>
      </c>
      <c r="D42" s="3" t="s">
        <v>519</v>
      </c>
      <c r="E42" s="3" t="str">
        <f>VLOOKUP(A42,'[1]Base escolaridad'!$A:$E,5,0)</f>
        <v>productoseldelfin@gmail.com</v>
      </c>
      <c r="F42" s="3" t="str">
        <f>VLOOKUP(A42,'[1]Base escolaridad'!$A:$F,6,0)</f>
        <v>3122153622</v>
      </c>
      <c r="G42" s="3">
        <f>VLOOKUP(A42,'[1]Base escolaridad'!$A:$G,7,0)</f>
        <v>47</v>
      </c>
      <c r="H42" s="3" t="str">
        <f>VLOOKUP(A42,'[1]Base escolaridad'!$A:$H,8,0)</f>
        <v>Hombre</v>
      </c>
      <c r="I42" s="3" t="str">
        <f>VLOOKUP(A42,'[1]Base escolaridad'!$A:$I,9,0)</f>
        <v>Cali</v>
      </c>
      <c r="J42" s="3" t="str">
        <f>VLOOKUP(A42,'[1]Base escolaridad'!$A:$J,10,0)</f>
        <v>cra 36b No. 14 43</v>
      </c>
      <c r="K42" s="3" t="str">
        <f>VLOOKUP(A42,'[1]Base escolaridad'!$A:$K,11,0)</f>
        <v>Matrículado</v>
      </c>
      <c r="L42" s="3" t="str">
        <f>VLOOKUP(A42,'[1]Base escolaridad'!$A:$L,12,0)</f>
        <v>Cali</v>
      </c>
      <c r="M42" s="3">
        <f>VLOOKUP(A42,'[1]Base escolaridad'!$A:$M,13,0)</f>
        <v>11</v>
      </c>
      <c r="N42" s="3">
        <f>VLOOKUP(A42,'[1]Base escolaridad'!$A:$N,14,0)</f>
        <v>2</v>
      </c>
    </row>
    <row r="43" spans="1:14" hidden="1" x14ac:dyDescent="0.2">
      <c r="A43" s="3">
        <v>93450746</v>
      </c>
      <c r="B43" s="3" t="str">
        <f>VLOOKUP(A43,'[1]Base escolaridad'!$A:$B,2,0)</f>
        <v>Cédula</v>
      </c>
      <c r="C43" s="3" t="s">
        <v>40</v>
      </c>
      <c r="D43" s="3" t="s">
        <v>519</v>
      </c>
      <c r="E43" s="3" t="str">
        <f>VLOOKUP(A43,'[1]Base escolaridad'!$A:$E,5,0)</f>
        <v>frasesoriginalespararedes@gmail.com</v>
      </c>
      <c r="F43" s="3" t="str">
        <f>VLOOKUP(A43,'[1]Base escolaridad'!$A:$F,6,0)</f>
        <v>3015284981</v>
      </c>
      <c r="G43" s="3">
        <f>VLOOKUP(A43,'[1]Base escolaridad'!$A:$G,7,0)</f>
        <v>47</v>
      </c>
      <c r="H43" s="3" t="str">
        <f>VLOOKUP(A43,'[1]Base escolaridad'!$A:$H,8,0)</f>
        <v>Hombre</v>
      </c>
      <c r="I43" s="3" t="str">
        <f>VLOOKUP(A43,'[1]Base escolaridad'!$A:$I,9,0)</f>
        <v>Cali</v>
      </c>
      <c r="J43" s="3" t="str">
        <f>VLOOKUP(A43,'[1]Base escolaridad'!$A:$J,10,0)</f>
        <v>cra 36B Ni, 14 43</v>
      </c>
      <c r="K43" s="3" t="str">
        <f>VLOOKUP(A43,'[1]Base escolaridad'!$A:$K,11,0)</f>
        <v>Matrículado</v>
      </c>
      <c r="L43" s="3" t="str">
        <f>VLOOKUP(A43,'[1]Base escolaridad'!$A:$L,12,0)</f>
        <v>Cali</v>
      </c>
      <c r="M43" s="3">
        <f>VLOOKUP(A43,'[1]Base escolaridad'!$A:$M,13,0)</f>
        <v>11</v>
      </c>
      <c r="N43" s="3">
        <f>VLOOKUP(A43,'[1]Base escolaridad'!$A:$N,14,0)</f>
        <v>2</v>
      </c>
    </row>
    <row r="44" spans="1:14" hidden="1" x14ac:dyDescent="0.2">
      <c r="A44" s="3">
        <v>1114540268</v>
      </c>
      <c r="B44" s="3" t="str">
        <f>VLOOKUP(A44,'[1]Base escolaridad'!$A:$B,2,0)</f>
        <v>Cédula</v>
      </c>
      <c r="C44" s="3" t="s">
        <v>41</v>
      </c>
      <c r="D44" s="3" t="s">
        <v>520</v>
      </c>
      <c r="E44" s="3" t="str">
        <f>VLOOKUP(A44,'[1]Base escolaridad'!$A:$E,5,0)</f>
        <v>juansantiago87654@gmail.com</v>
      </c>
      <c r="F44" s="3" t="str">
        <f>VLOOKUP(A44,'[1]Base escolaridad'!$A:$F,6,0)</f>
        <v>3024752099</v>
      </c>
      <c r="G44" s="3">
        <f>VLOOKUP(A44,'[1]Base escolaridad'!$A:$G,7,0)</f>
        <v>19</v>
      </c>
      <c r="H44" s="3" t="str">
        <f>VLOOKUP(A44,'[1]Base escolaridad'!$A:$H,8,0)</f>
        <v>Hombre</v>
      </c>
      <c r="I44" s="3" t="str">
        <f>VLOOKUP(A44,'[1]Base escolaridad'!$A:$I,9,0)</f>
        <v>Cali</v>
      </c>
      <c r="J44" s="3" t="str">
        <f>VLOOKUP(A44,'[1]Base escolaridad'!$A:$J,10,0)</f>
        <v>cr21#9e47</v>
      </c>
      <c r="K44" s="3" t="str">
        <f>VLOOKUP(A44,'[1]Base escolaridad'!$A:$K,11,0)</f>
        <v>Matrículado</v>
      </c>
      <c r="L44" s="3" t="str">
        <f>VLOOKUP(A44,'[1]Base escolaridad'!$A:$L,12,0)</f>
        <v>Cali</v>
      </c>
      <c r="M44" s="3">
        <f>VLOOKUP(A44,'[1]Base escolaridad'!$A:$M,13,0)</f>
        <v>9</v>
      </c>
      <c r="N44" s="3">
        <f>VLOOKUP(A44,'[1]Base escolaridad'!$A:$N,14,0)</f>
        <v>2</v>
      </c>
    </row>
    <row r="45" spans="1:14" hidden="1" x14ac:dyDescent="0.2">
      <c r="A45" s="3">
        <v>1006326658</v>
      </c>
      <c r="B45" s="3" t="str">
        <f>VLOOKUP(A45,'[1]Base escolaridad'!$A:$B,2,0)</f>
        <v>Cédula</v>
      </c>
      <c r="C45" s="3" t="s">
        <v>42</v>
      </c>
      <c r="D45" s="3" t="s">
        <v>521</v>
      </c>
      <c r="E45" s="3" t="str">
        <f>VLOOKUP(A45,'[1]Base escolaridad'!$A:$E,5,0)</f>
        <v>valen-281@hotmail.com</v>
      </c>
      <c r="F45" s="3" t="str">
        <f>VLOOKUP(A45,'[1]Base escolaridad'!$A:$F,6,0)</f>
        <v>3217939288</v>
      </c>
      <c r="G45" s="3">
        <f>VLOOKUP(A45,'[1]Base escolaridad'!$A:$G,7,0)</f>
        <v>22</v>
      </c>
      <c r="H45" s="3" t="str">
        <f>VLOOKUP(A45,'[1]Base escolaridad'!$A:$H,8,0)</f>
        <v>Mujer</v>
      </c>
      <c r="I45" s="3" t="str">
        <f>VLOOKUP(A45,'[1]Base escolaridad'!$A:$I,9,0)</f>
        <v>Cali</v>
      </c>
      <c r="J45" s="3" t="str">
        <f>VLOOKUP(A45,'[1]Base escolaridad'!$A:$J,10,0)</f>
        <v>carrera 6 #6-50</v>
      </c>
      <c r="K45" s="3" t="str">
        <f>VLOOKUP(A45,'[1]Base escolaridad'!$A:$K,11,0)</f>
        <v>Matrículado</v>
      </c>
      <c r="L45" s="3" t="str">
        <f>VLOOKUP(A45,'[1]Base escolaridad'!$A:$L,12,0)</f>
        <v>Cali</v>
      </c>
      <c r="M45" s="3">
        <f>VLOOKUP(A45,'[1]Base escolaridad'!$A:$M,13,0)</f>
        <v>11</v>
      </c>
      <c r="N45" s="3">
        <f>VLOOKUP(A45,'[1]Base escolaridad'!$A:$N,14,0)</f>
        <v>1</v>
      </c>
    </row>
    <row r="46" spans="1:14" hidden="1" x14ac:dyDescent="0.2">
      <c r="A46" s="3">
        <v>1111659999</v>
      </c>
      <c r="B46" s="3" t="str">
        <f>VLOOKUP(A46,'[1]Base escolaridad'!$A:$B,2,0)</f>
        <v>Cédula</v>
      </c>
      <c r="C46" s="3" t="s">
        <v>43</v>
      </c>
      <c r="D46" s="3" t="s">
        <v>522</v>
      </c>
      <c r="E46" s="3" t="str">
        <f>VLOOKUP(A46,'[1]Base escolaridad'!$A:$E,5,0)</f>
        <v>hernandezmurillotatiana@gmail.com</v>
      </c>
      <c r="F46" s="3" t="str">
        <f>VLOOKUP(A46,'[1]Base escolaridad'!$A:$F,6,0)</f>
        <v>+57 3163270373</v>
      </c>
      <c r="G46" s="3">
        <f>VLOOKUP(A46,'[1]Base escolaridad'!$A:$G,7,0)</f>
        <v>19</v>
      </c>
      <c r="H46" s="3" t="str">
        <f>VLOOKUP(A46,'[1]Base escolaridad'!$A:$H,8,0)</f>
        <v>Mujer</v>
      </c>
      <c r="I46" s="3" t="str">
        <f>VLOOKUP(A46,'[1]Base escolaridad'!$A:$I,9,0)</f>
        <v>Cali</v>
      </c>
      <c r="J46" s="3" t="str">
        <f>VLOOKUP(A46,'[1]Base escolaridad'!$A:$J,10,0)</f>
        <v>Cra28d1#125a28</v>
      </c>
      <c r="K46" s="3" t="str">
        <f>VLOOKUP(A46,'[1]Base escolaridad'!$A:$K,11,0)</f>
        <v>Matrículado</v>
      </c>
      <c r="L46" s="3" t="str">
        <f>VLOOKUP(A46,'[1]Base escolaridad'!$A:$L,12,0)</f>
        <v>Cali</v>
      </c>
      <c r="M46" s="3">
        <f>VLOOKUP(A46,'[1]Base escolaridad'!$A:$M,13,0)</f>
        <v>11</v>
      </c>
      <c r="N46" s="3">
        <f>VLOOKUP(A46,'[1]Base escolaridad'!$A:$N,14,0)</f>
        <v>1</v>
      </c>
    </row>
    <row r="47" spans="1:14" hidden="1" x14ac:dyDescent="0.2">
      <c r="A47" s="3">
        <v>1108333417</v>
      </c>
      <c r="B47" s="3" t="str">
        <f>VLOOKUP(A47,'[1]Base escolaridad'!$A:$B,2,0)</f>
        <v>Cédula</v>
      </c>
      <c r="C47" s="3" t="s">
        <v>44</v>
      </c>
      <c r="D47" s="3" t="s">
        <v>523</v>
      </c>
      <c r="E47" s="3" t="str">
        <f>VLOOKUP(A47,'[1]Base escolaridad'!$A:$E,5,0)</f>
        <v>cristiand.hoyosg@gmail.com</v>
      </c>
      <c r="F47" s="3" t="str">
        <f>VLOOKUP(A47,'[1]Base escolaridad'!$A:$F,6,0)</f>
        <v>3161858691</v>
      </c>
      <c r="G47" s="3">
        <f>VLOOKUP(A47,'[1]Base escolaridad'!$A:$G,7,0)</f>
        <v>18</v>
      </c>
      <c r="H47" s="3" t="str">
        <f>VLOOKUP(A47,'[1]Base escolaridad'!$A:$H,8,0)</f>
        <v>Hombre</v>
      </c>
      <c r="I47" s="3" t="str">
        <f>VLOOKUP(A47,'[1]Base escolaridad'!$A:$I,9,0)</f>
        <v>Cali</v>
      </c>
      <c r="J47" s="3" t="str">
        <f>VLOOKUP(A47,'[1]Base escolaridad'!$A:$J,10,0)</f>
        <v>Carrera 26O #11845</v>
      </c>
      <c r="K47" s="3" t="str">
        <f>VLOOKUP(A47,'[1]Base escolaridad'!$A:$K,11,0)</f>
        <v>Matrículado</v>
      </c>
      <c r="L47" s="3" t="str">
        <f>VLOOKUP(A47,'[1]Base escolaridad'!$A:$L,12,0)</f>
        <v>Cali</v>
      </c>
      <c r="M47" s="3">
        <f>VLOOKUP(A47,'[1]Base escolaridad'!$A:$M,13,0)</f>
        <v>11</v>
      </c>
      <c r="N47" s="3">
        <f>VLOOKUP(A47,'[1]Base escolaridad'!$A:$N,14,0)</f>
        <v>3</v>
      </c>
    </row>
    <row r="48" spans="1:14" hidden="1" x14ac:dyDescent="0.2">
      <c r="A48" s="3">
        <v>67009023</v>
      </c>
      <c r="B48" s="3" t="str">
        <f>VLOOKUP(A48,'[1]Base escolaridad'!$A:$B,2,0)</f>
        <v>Cédula</v>
      </c>
      <c r="C48" s="3" t="s">
        <v>45</v>
      </c>
      <c r="D48" s="3" t="s">
        <v>524</v>
      </c>
      <c r="E48" s="3" t="str">
        <f>VLOOKUP(A48,'[1]Base escolaridad'!$A:$E,5,0)</f>
        <v>sandraidrobo807@gmail.com</v>
      </c>
      <c r="F48" s="3" t="str">
        <f>VLOOKUP(A48,'[1]Base escolaridad'!$A:$F,6,0)</f>
        <v>3155283489</v>
      </c>
      <c r="G48" s="3">
        <f>VLOOKUP(A48,'[1]Base escolaridad'!$A:$G,7,0)</f>
        <v>46</v>
      </c>
      <c r="H48" s="3" t="str">
        <f>VLOOKUP(A48,'[1]Base escolaridad'!$A:$H,8,0)</f>
        <v>Mujer</v>
      </c>
      <c r="I48" s="3" t="str">
        <f>VLOOKUP(A48,'[1]Base escolaridad'!$A:$I,9,0)</f>
        <v>Cali</v>
      </c>
      <c r="J48" s="3" t="str">
        <f>VLOOKUP(A48,'[1]Base escolaridad'!$A:$J,10,0)</f>
        <v>Calle53#28f78</v>
      </c>
      <c r="K48" s="3" t="str">
        <f>VLOOKUP(A48,'[1]Base escolaridad'!$A:$K,11,0)</f>
        <v>Matrículado</v>
      </c>
      <c r="L48" s="3" t="str">
        <f>VLOOKUP(A48,'[1]Base escolaridad'!$A:$L,12,0)</f>
        <v>Cali</v>
      </c>
      <c r="M48" s="3">
        <f>VLOOKUP(A48,'[1]Base escolaridad'!$A:$M,13,0)</f>
        <v>11</v>
      </c>
      <c r="N48" s="3">
        <f>VLOOKUP(A48,'[1]Base escolaridad'!$A:$N,14,0)</f>
        <v>2</v>
      </c>
    </row>
    <row r="49" spans="1:14" hidden="1" x14ac:dyDescent="0.2">
      <c r="A49" s="3">
        <v>1064489634</v>
      </c>
      <c r="B49" s="3" t="str">
        <f>VLOOKUP(A49,'[1]Base escolaridad'!$A:$B,2,0)</f>
        <v>Cédula</v>
      </c>
      <c r="C49" s="3" t="s">
        <v>46</v>
      </c>
      <c r="D49" s="3" t="s">
        <v>525</v>
      </c>
      <c r="E49" s="3" t="str">
        <f>VLOOKUP(A49,'[1]Base escolaridad'!$A:$E,5,0)</f>
        <v>freddy_0518@hotmail.com</v>
      </c>
      <c r="F49" s="3" t="str">
        <f>VLOOKUP(A49,'[1]Base escolaridad'!$A:$F,6,0)</f>
        <v>3158631423</v>
      </c>
      <c r="G49" s="3">
        <f>VLOOKUP(A49,'[1]Base escolaridad'!$A:$G,7,0)</f>
        <v>31</v>
      </c>
      <c r="H49" s="3" t="str">
        <f>VLOOKUP(A49,'[1]Base escolaridad'!$A:$H,8,0)</f>
        <v>Hombre</v>
      </c>
      <c r="I49" s="3" t="str">
        <f>VLOOKUP(A49,'[1]Base escolaridad'!$A:$I,9,0)</f>
        <v>Cali</v>
      </c>
      <c r="J49" s="3" t="str">
        <f>VLOOKUP(A49,'[1]Base escolaridad'!$A:$J,10,0)</f>
        <v>cra 33a 34-15</v>
      </c>
      <c r="K49" s="3" t="str">
        <f>VLOOKUP(A49,'[1]Base escolaridad'!$A:$K,11,0)</f>
        <v>Matrículado</v>
      </c>
      <c r="L49" s="3" t="str">
        <f>VLOOKUP(A49,'[1]Base escolaridad'!$A:$L,12,0)</f>
        <v>Cali</v>
      </c>
      <c r="M49" s="3">
        <f>VLOOKUP(A49,'[1]Base escolaridad'!$A:$M,13,0)</f>
        <v>11</v>
      </c>
      <c r="N49" s="3">
        <f>VLOOKUP(A49,'[1]Base escolaridad'!$A:$N,14,0)</f>
        <v>3</v>
      </c>
    </row>
    <row r="50" spans="1:14" hidden="1" x14ac:dyDescent="0.2">
      <c r="A50" s="3">
        <v>1144146548</v>
      </c>
      <c r="B50" s="3" t="str">
        <f>VLOOKUP(A50,'[1]Base escolaridad'!$A:$B,2,0)</f>
        <v>Cédula</v>
      </c>
      <c r="C50" s="3" t="s">
        <v>47</v>
      </c>
      <c r="D50" s="3" t="s">
        <v>526</v>
      </c>
      <c r="E50" s="3" t="str">
        <f>VLOOKUP(A50,'[1]Base escolaridad'!$A:$E,5,0)</f>
        <v>jeziikamejiia427@gmail.com</v>
      </c>
      <c r="F50" s="3" t="str">
        <f>VLOOKUP(A50,'[1]Base escolaridad'!$A:$F,6,0)</f>
        <v>3053526277</v>
      </c>
      <c r="G50" s="3">
        <f>VLOOKUP(A50,'[1]Base escolaridad'!$A:$G,7,0)</f>
        <v>32</v>
      </c>
      <c r="H50" s="3" t="str">
        <f>VLOOKUP(A50,'[1]Base escolaridad'!$A:$H,8,0)</f>
        <v>Mujer</v>
      </c>
      <c r="I50" s="3" t="str">
        <f>VLOOKUP(A50,'[1]Base escolaridad'!$A:$I,9,0)</f>
        <v>Cali</v>
      </c>
      <c r="J50" s="3" t="str">
        <f>VLOOKUP(A50,'[1]Base escolaridad'!$A:$J,10,0)</f>
        <v>Cra 52A # 10A53 Oeste</v>
      </c>
      <c r="K50" s="3" t="str">
        <f>VLOOKUP(A50,'[1]Base escolaridad'!$A:$K,11,0)</f>
        <v>Matrículado</v>
      </c>
      <c r="L50" s="3" t="str">
        <f>VLOOKUP(A50,'[1]Base escolaridad'!$A:$L,12,0)</f>
        <v>Cali</v>
      </c>
      <c r="M50" s="3">
        <f>VLOOKUP(A50,'[1]Base escolaridad'!$A:$M,13,0)</f>
        <v>9</v>
      </c>
      <c r="N50" s="3">
        <f>VLOOKUP(A50,'[1]Base escolaridad'!$A:$N,14,0)</f>
        <v>3</v>
      </c>
    </row>
    <row r="51" spans="1:14" hidden="1" x14ac:dyDescent="0.2">
      <c r="A51" s="3">
        <v>1111658289</v>
      </c>
      <c r="B51" s="3" t="str">
        <f>VLOOKUP(A51,'[1]Base escolaridad'!$A:$B,2,0)</f>
        <v>Cédula</v>
      </c>
      <c r="C51" s="3" t="s">
        <v>48</v>
      </c>
      <c r="D51" s="3" t="s">
        <v>527</v>
      </c>
      <c r="E51" s="3" t="str">
        <f>VLOOKUP(A51,'[1]Base escolaridad'!$A:$E,5,0)</f>
        <v>estefatorres1218@gmail.com</v>
      </c>
      <c r="F51" s="3" t="str">
        <f>VLOOKUP(A51,'[1]Base escolaridad'!$A:$F,6,0)</f>
        <v>3185051571</v>
      </c>
      <c r="G51" s="3">
        <f>VLOOKUP(A51,'[1]Base escolaridad'!$A:$G,7,0)</f>
        <v>19</v>
      </c>
      <c r="H51" s="3" t="str">
        <f>VLOOKUP(A51,'[1]Base escolaridad'!$A:$H,8,0)</f>
        <v>Mujer</v>
      </c>
      <c r="I51" s="3" t="str">
        <f>VLOOKUP(A51,'[1]Base escolaridad'!$A:$I,9,0)</f>
        <v>Cali</v>
      </c>
      <c r="J51" s="3" t="str">
        <f>VLOOKUP(A51,'[1]Base escolaridad'!$A:$J,10,0)</f>
        <v>Calle50#28D70</v>
      </c>
      <c r="K51" s="3" t="str">
        <f>VLOOKUP(A51,'[1]Base escolaridad'!$A:$K,11,0)</f>
        <v>Matrículado</v>
      </c>
      <c r="L51" s="3" t="str">
        <f>VLOOKUP(A51,'[1]Base escolaridad'!$A:$L,12,0)</f>
        <v>Cali</v>
      </c>
      <c r="M51" s="3">
        <f>VLOOKUP(A51,'[1]Base escolaridad'!$A:$M,13,0)</f>
        <v>11</v>
      </c>
      <c r="N51" s="3">
        <f>VLOOKUP(A51,'[1]Base escolaridad'!$A:$N,14,0)</f>
        <v>3</v>
      </c>
    </row>
    <row r="52" spans="1:14" hidden="1" x14ac:dyDescent="0.2">
      <c r="A52" s="3">
        <v>1007815127</v>
      </c>
      <c r="B52" s="3" t="str">
        <f>VLOOKUP(A52,'[1]Base escolaridad'!$A:$B,2,0)</f>
        <v>Cédula</v>
      </c>
      <c r="C52" s="3" t="s">
        <v>49</v>
      </c>
      <c r="D52" s="3" t="s">
        <v>528</v>
      </c>
      <c r="E52" s="3" t="str">
        <f>VLOOKUP(A52,'[1]Base escolaridad'!$A:$E,5,0)</f>
        <v>andreamtmontessorihs@gmail.com</v>
      </c>
      <c r="F52" s="3" t="str">
        <f>VLOOKUP(A52,'[1]Base escolaridad'!$A:$F,6,0)</f>
        <v>3143690648</v>
      </c>
      <c r="G52" s="3">
        <f>VLOOKUP(A52,'[1]Base escolaridad'!$A:$G,7,0)</f>
        <v>22</v>
      </c>
      <c r="H52" s="3" t="str">
        <f>VLOOKUP(A52,'[1]Base escolaridad'!$A:$H,8,0)</f>
        <v>Mujer</v>
      </c>
      <c r="I52" s="3" t="str">
        <f>VLOOKUP(A52,'[1]Base escolaridad'!$A:$I,9,0)</f>
        <v>Cali</v>
      </c>
      <c r="J52" s="3" t="str">
        <f>VLOOKUP(A52,'[1]Base escolaridad'!$A:$J,10,0)</f>
        <v>carrera 26 p 15 # 95-17</v>
      </c>
      <c r="K52" s="3" t="str">
        <f>VLOOKUP(A52,'[1]Base escolaridad'!$A:$K,11,0)</f>
        <v>Matrículado</v>
      </c>
      <c r="L52" s="3" t="str">
        <f>VLOOKUP(A52,'[1]Base escolaridad'!$A:$L,12,0)</f>
        <v>Cali</v>
      </c>
      <c r="M52" s="3">
        <f>VLOOKUP(A52,'[1]Base escolaridad'!$A:$M,13,0)</f>
        <v>11</v>
      </c>
      <c r="N52" s="3">
        <f>VLOOKUP(A52,'[1]Base escolaridad'!$A:$N,14,0)</f>
        <v>3</v>
      </c>
    </row>
    <row r="53" spans="1:14" hidden="1" x14ac:dyDescent="0.2">
      <c r="A53" s="3">
        <v>1144049821</v>
      </c>
      <c r="B53" s="3" t="str">
        <f>VLOOKUP(A53,'[1]Base escolaridad'!$A:$B,2,0)</f>
        <v>Cédula</v>
      </c>
      <c r="C53" s="3" t="s">
        <v>50</v>
      </c>
      <c r="D53" s="3" t="s">
        <v>529</v>
      </c>
      <c r="E53" s="3" t="str">
        <f>VLOOKUP(A53,'[1]Base escolaridad'!$A:$E,5,0)</f>
        <v>leslie922009@hotmail.com</v>
      </c>
      <c r="F53" s="3" t="str">
        <f>VLOOKUP(A53,'[1]Base escolaridad'!$A:$F,6,0)</f>
        <v>3218471946</v>
      </c>
      <c r="G53" s="3">
        <f>VLOOKUP(A53,'[1]Base escolaridad'!$A:$G,7,0)</f>
        <v>31</v>
      </c>
      <c r="H53" s="3" t="str">
        <f>VLOOKUP(A53,'[1]Base escolaridad'!$A:$H,8,0)</f>
        <v>Mujer</v>
      </c>
      <c r="I53" s="3" t="str">
        <f>VLOOKUP(A53,'[1]Base escolaridad'!$A:$I,9,0)</f>
        <v>Cali</v>
      </c>
      <c r="J53" s="3" t="str">
        <f>VLOOKUP(A53,'[1]Base escolaridad'!$A:$J,10,0)</f>
        <v>cra 50 #55-56 Unidad R. Calathea TORRE D- APTO 301</v>
      </c>
      <c r="K53" s="3" t="str">
        <f>VLOOKUP(A53,'[1]Base escolaridad'!$A:$K,11,0)</f>
        <v>Matrículado</v>
      </c>
      <c r="L53" s="3" t="str">
        <f>VLOOKUP(A53,'[1]Base escolaridad'!$A:$L,12,0)</f>
        <v>Cali</v>
      </c>
      <c r="M53" s="3">
        <f>VLOOKUP(A53,'[1]Base escolaridad'!$A:$M,13,0)</f>
        <v>11</v>
      </c>
      <c r="N53" s="3">
        <f>VLOOKUP(A53,'[1]Base escolaridad'!$A:$N,14,0)</f>
        <v>1</v>
      </c>
    </row>
    <row r="54" spans="1:14" hidden="1" x14ac:dyDescent="0.2">
      <c r="A54" s="3">
        <v>66703624</v>
      </c>
      <c r="B54" s="3" t="str">
        <f>VLOOKUP(A54,'[1]Base escolaridad'!$A:$B,2,0)</f>
        <v>Cédula</v>
      </c>
      <c r="C54" s="3" t="s">
        <v>51</v>
      </c>
      <c r="D54" s="3" t="s">
        <v>530</v>
      </c>
      <c r="E54" s="3" t="str">
        <f>VLOOKUP(A54,'[1]Base escolaridad'!$A:$E,5,0)</f>
        <v>marceo1906@hotmail.com</v>
      </c>
      <c r="F54" s="3" t="str">
        <f>VLOOKUP(A54,'[1]Base escolaridad'!$A:$F,6,0)</f>
        <v>573117132664</v>
      </c>
      <c r="G54" s="3">
        <f>VLOOKUP(A54,'[1]Base escolaridad'!$A:$G,7,0)</f>
        <v>58</v>
      </c>
      <c r="H54" s="3" t="str">
        <f>VLOOKUP(A54,'[1]Base escolaridad'!$A:$H,8,0)</f>
        <v>Mujer</v>
      </c>
      <c r="I54" s="3" t="str">
        <f>VLOOKUP(A54,'[1]Base escolaridad'!$A:$I,9,0)</f>
        <v>Cali</v>
      </c>
      <c r="J54" s="3" t="str">
        <f>VLOOKUP(A54,'[1]Base escolaridad'!$A:$J,10,0)</f>
        <v>calle 58 # 24 c48 barrio Nueva Floresta</v>
      </c>
      <c r="K54" s="3" t="str">
        <f>VLOOKUP(A54,'[1]Base escolaridad'!$A:$K,11,0)</f>
        <v>Matrículado</v>
      </c>
      <c r="L54" s="3" t="str">
        <f>VLOOKUP(A54,'[1]Base escolaridad'!$A:$L,12,0)</f>
        <v>Cali</v>
      </c>
      <c r="M54" s="3">
        <f>VLOOKUP(A54,'[1]Base escolaridad'!$A:$M,13,0)</f>
        <v>11</v>
      </c>
      <c r="N54" s="3">
        <f>VLOOKUP(A54,'[1]Base escolaridad'!$A:$N,14,0)</f>
        <v>3</v>
      </c>
    </row>
    <row r="55" spans="1:14" hidden="1" x14ac:dyDescent="0.2">
      <c r="A55" s="3">
        <v>1012321907</v>
      </c>
      <c r="B55" s="3" t="str">
        <f>VLOOKUP(A55,'[1]Base escolaridad'!$A:$B,2,0)</f>
        <v>Cédula</v>
      </c>
      <c r="C55" s="3" t="s">
        <v>52</v>
      </c>
      <c r="D55" s="3" t="s">
        <v>531</v>
      </c>
      <c r="E55" s="3" t="str">
        <f>VLOOKUP(A55,'[1]Base escolaridad'!$A:$E,5,0)</f>
        <v>julirojas203@gmail.com</v>
      </c>
      <c r="F55" s="3" t="str">
        <f>VLOOKUP(A55,'[1]Base escolaridad'!$A:$F,6,0)</f>
        <v>3218618739</v>
      </c>
      <c r="G55" s="3">
        <f>VLOOKUP(A55,'[1]Base escolaridad'!$A:$G,7,0)</f>
        <v>37</v>
      </c>
      <c r="H55" s="3" t="str">
        <f>VLOOKUP(A55,'[1]Base escolaridad'!$A:$H,8,0)</f>
        <v>Mujer</v>
      </c>
      <c r="I55" s="3" t="str">
        <f>VLOOKUP(A55,'[1]Base escolaridad'!$A:$I,9,0)</f>
        <v>Cali</v>
      </c>
      <c r="J55" s="3" t="str">
        <f>VLOOKUP(A55,'[1]Base escolaridad'!$A:$J,10,0)</f>
        <v>Calle 72H6 cra 26-22 villa del lago</v>
      </c>
      <c r="K55" s="3" t="str">
        <f>VLOOKUP(A55,'[1]Base escolaridad'!$A:$K,11,0)</f>
        <v>Matrículado</v>
      </c>
      <c r="L55" s="3" t="str">
        <f>VLOOKUP(A55,'[1]Base escolaridad'!$A:$L,12,0)</f>
        <v>Cali</v>
      </c>
      <c r="M55" s="3">
        <f>VLOOKUP(A55,'[1]Base escolaridad'!$A:$M,13,0)</f>
        <v>9</v>
      </c>
      <c r="N55" s="3">
        <f>VLOOKUP(A55,'[1]Base escolaridad'!$A:$N,14,0)</f>
        <v>2</v>
      </c>
    </row>
    <row r="56" spans="1:14" hidden="1" x14ac:dyDescent="0.2">
      <c r="A56" s="3">
        <v>1109542124</v>
      </c>
      <c r="B56" s="3" t="str">
        <f>VLOOKUP(A56,'[1]Base escolaridad'!$A:$B,2,0)</f>
        <v>Cédula</v>
      </c>
      <c r="C56" s="3" t="s">
        <v>53</v>
      </c>
      <c r="D56" s="3" t="s">
        <v>532</v>
      </c>
      <c r="E56" s="3" t="str">
        <f>VLOOKUP(A56,'[1]Base escolaridad'!$A:$E,5,0)</f>
        <v>paolichen0482@gmail.com</v>
      </c>
      <c r="F56" s="3" t="str">
        <f>VLOOKUP(A56,'[1]Base escolaridad'!$A:$F,6,0)</f>
        <v>3209499251</v>
      </c>
      <c r="G56" s="3">
        <f>VLOOKUP(A56,'[1]Base escolaridad'!$A:$G,7,0)</f>
        <v>18</v>
      </c>
      <c r="H56" s="3" t="str">
        <f>VLOOKUP(A56,'[1]Base escolaridad'!$A:$H,8,0)</f>
        <v>Mujer</v>
      </c>
      <c r="I56" s="3" t="str">
        <f>VLOOKUP(A56,'[1]Base escolaridad'!$A:$I,9,0)</f>
        <v>Cali</v>
      </c>
      <c r="J56" s="3" t="str">
        <f>VLOOKUP(A56,'[1]Base escolaridad'!$A:$J,10,0)</f>
        <v>carrera 7S #61-24</v>
      </c>
      <c r="K56" s="3" t="str">
        <f>VLOOKUP(A56,'[1]Base escolaridad'!$A:$K,11,0)</f>
        <v>Matrículado</v>
      </c>
      <c r="L56" s="3" t="str">
        <f>VLOOKUP(A56,'[1]Base escolaridad'!$A:$L,12,0)</f>
        <v>Cali</v>
      </c>
      <c r="M56" s="3">
        <f>VLOOKUP(A56,'[1]Base escolaridad'!$A:$M,13,0)</f>
        <v>11</v>
      </c>
      <c r="N56" s="3">
        <f>VLOOKUP(A56,'[1]Base escolaridad'!$A:$N,14,0)</f>
        <v>5</v>
      </c>
    </row>
    <row r="57" spans="1:14" hidden="1" x14ac:dyDescent="0.2">
      <c r="A57" s="3">
        <v>1006194087</v>
      </c>
      <c r="B57" s="3" t="str">
        <f>VLOOKUP(A57,'[1]Base escolaridad'!$A:$B,2,0)</f>
        <v>Cédula</v>
      </c>
      <c r="C57" s="3" t="s">
        <v>54</v>
      </c>
      <c r="D57" s="3" t="s">
        <v>533</v>
      </c>
      <c r="E57" s="3" t="str">
        <f>VLOOKUP(A57,'[1]Base escolaridad'!$A:$E,5,0)</f>
        <v>ancaruiz831@gmail.com</v>
      </c>
      <c r="F57" s="3" t="str">
        <f>VLOOKUP(A57,'[1]Base escolaridad'!$A:$F,6,0)</f>
        <v>3136021667</v>
      </c>
      <c r="G57" s="3">
        <f>VLOOKUP(A57,'[1]Base escolaridad'!$A:$G,7,0)</f>
        <v>21</v>
      </c>
      <c r="H57" s="3" t="str">
        <f>VLOOKUP(A57,'[1]Base escolaridad'!$A:$H,8,0)</f>
        <v>Hombre</v>
      </c>
      <c r="I57" s="3" t="str">
        <f>VLOOKUP(A57,'[1]Base escolaridad'!$A:$I,9,0)</f>
        <v>Cali</v>
      </c>
      <c r="J57" s="3" t="str">
        <f>VLOOKUP(A57,'[1]Base escolaridad'!$A:$J,10,0)</f>
        <v>Calle 19 3 oeste AV 8</v>
      </c>
      <c r="K57" s="3" t="str">
        <f>VLOOKUP(A57,'[1]Base escolaridad'!$A:$K,11,0)</f>
        <v>Matrículado</v>
      </c>
      <c r="L57" s="3" t="str">
        <f>VLOOKUP(A57,'[1]Base escolaridad'!$A:$L,12,0)</f>
        <v>Cali</v>
      </c>
      <c r="M57" s="3">
        <f>VLOOKUP(A57,'[1]Base escolaridad'!$A:$M,13,0)</f>
        <v>11</v>
      </c>
      <c r="N57" s="3">
        <f>VLOOKUP(A57,'[1]Base escolaridad'!$A:$N,14,0)</f>
        <v>2</v>
      </c>
    </row>
    <row r="58" spans="1:14" hidden="1" x14ac:dyDescent="0.2">
      <c r="A58" s="3">
        <v>1113684050</v>
      </c>
      <c r="B58" s="3" t="str">
        <f>VLOOKUP(A58,'[1]Base escolaridad'!$A:$B,2,0)</f>
        <v>Cédula</v>
      </c>
      <c r="C58" s="3" t="s">
        <v>55</v>
      </c>
      <c r="D58" s="3" t="s">
        <v>534</v>
      </c>
      <c r="E58" s="3" t="str">
        <f>VLOOKUP(A58,'[1]Base escolaridad'!$A:$E,5,0)</f>
        <v>gean1949@gmail.com</v>
      </c>
      <c r="F58" s="3" t="str">
        <f>VLOOKUP(A58,'[1]Base escolaridad'!$A:$F,6,0)</f>
        <v>3154919347</v>
      </c>
      <c r="G58" s="3">
        <f>VLOOKUP(A58,'[1]Base escolaridad'!$A:$G,7,0)</f>
        <v>26</v>
      </c>
      <c r="H58" s="3" t="str">
        <f>VLOOKUP(A58,'[1]Base escolaridad'!$A:$H,8,0)</f>
        <v>Hombre</v>
      </c>
      <c r="I58" s="3" t="str">
        <f>VLOOKUP(A58,'[1]Base escolaridad'!$A:$I,9,0)</f>
        <v>Cali</v>
      </c>
      <c r="J58" s="3" t="str">
        <f>VLOOKUP(A58,'[1]Base escolaridad'!$A:$J,10,0)</f>
        <v>carrera 26k #123-78</v>
      </c>
      <c r="K58" s="3" t="str">
        <f>VLOOKUP(A58,'[1]Base escolaridad'!$A:$K,11,0)</f>
        <v>Matrículado</v>
      </c>
      <c r="L58" s="3" t="str">
        <f>VLOOKUP(A58,'[1]Base escolaridad'!$A:$L,12,0)</f>
        <v>Cali</v>
      </c>
      <c r="M58" s="3">
        <f>VLOOKUP(A58,'[1]Base escolaridad'!$A:$M,13,0)</f>
        <v>11</v>
      </c>
      <c r="N58" s="3">
        <f>VLOOKUP(A58,'[1]Base escolaridad'!$A:$N,14,0)</f>
        <v>2</v>
      </c>
    </row>
    <row r="59" spans="1:14" hidden="1" x14ac:dyDescent="0.2">
      <c r="A59" s="3">
        <v>80227481</v>
      </c>
      <c r="B59" s="3" t="str">
        <f>VLOOKUP(A59,'[1]Base escolaridad'!$A:$B,2,0)</f>
        <v>Cédula</v>
      </c>
      <c r="C59" s="3" t="s">
        <v>56</v>
      </c>
      <c r="D59" s="3" t="s">
        <v>535</v>
      </c>
      <c r="E59" s="3" t="str">
        <f>VLOOKUP(A59,'[1]Base escolaridad'!$A:$E,5,0)</f>
        <v>j.sharinera@gmail.com</v>
      </c>
      <c r="F59" s="3" t="str">
        <f>VLOOKUP(A59,'[1]Base escolaridad'!$A:$F,6,0)</f>
        <v>3168235112</v>
      </c>
      <c r="G59" s="3">
        <f>VLOOKUP(A59,'[1]Base escolaridad'!$A:$G,7,0)</f>
        <v>43</v>
      </c>
      <c r="H59" s="3" t="str">
        <f>VLOOKUP(A59,'[1]Base escolaridad'!$A:$H,8,0)</f>
        <v>Hombre</v>
      </c>
      <c r="I59" s="3" t="str">
        <f>VLOOKUP(A59,'[1]Base escolaridad'!$A:$I,9,0)</f>
        <v>Cali</v>
      </c>
      <c r="J59" s="3" t="str">
        <f>VLOOKUP(A59,'[1]Base escolaridad'!$A:$J,10,0)</f>
        <v>carrera 2d 79-08</v>
      </c>
      <c r="K59" s="3" t="str">
        <f>VLOOKUP(A59,'[1]Base escolaridad'!$A:$K,11,0)</f>
        <v>Matrículado</v>
      </c>
      <c r="L59" s="3" t="str">
        <f>VLOOKUP(A59,'[1]Base escolaridad'!$A:$L,12,0)</f>
        <v>Cali</v>
      </c>
      <c r="M59" s="3">
        <f>VLOOKUP(A59,'[1]Base escolaridad'!$A:$M,13,0)</f>
        <v>11</v>
      </c>
      <c r="N59" s="3">
        <f>VLOOKUP(A59,'[1]Base escolaridad'!$A:$N,14,0)</f>
        <v>3</v>
      </c>
    </row>
    <row r="60" spans="1:14" hidden="1" x14ac:dyDescent="0.2">
      <c r="A60" s="3">
        <v>1151951294</v>
      </c>
      <c r="B60" s="3" t="str">
        <f>VLOOKUP(A60,'[1]Base escolaridad'!$A:$B,2,0)</f>
        <v>Cédula</v>
      </c>
      <c r="C60" s="3" t="s">
        <v>57</v>
      </c>
      <c r="D60" s="3" t="s">
        <v>536</v>
      </c>
      <c r="E60" s="3" t="str">
        <f>VLOOKUP(A60,'[1]Base escolaridad'!$A:$E,5,0)</f>
        <v>sanchezolaveviviana@gmail.com</v>
      </c>
      <c r="F60" s="3" t="str">
        <f>VLOOKUP(A60,'[1]Base escolaridad'!$A:$F,6,0)</f>
        <v>+573175638530</v>
      </c>
      <c r="G60" s="3">
        <f>VLOOKUP(A60,'[1]Base escolaridad'!$A:$G,7,0)</f>
        <v>30</v>
      </c>
      <c r="H60" s="3" t="str">
        <f>VLOOKUP(A60,'[1]Base escolaridad'!$A:$H,8,0)</f>
        <v>Mujer</v>
      </c>
      <c r="I60" s="3" t="str">
        <f>VLOOKUP(A60,'[1]Base escolaridad'!$A:$I,9,0)</f>
        <v>Cali</v>
      </c>
      <c r="J60" s="3" t="str">
        <f>VLOOKUP(A60,'[1]Base escolaridad'!$A:$J,10,0)</f>
        <v>Avenida 9 oeste 24 a35</v>
      </c>
      <c r="K60" s="3" t="str">
        <f>VLOOKUP(A60,'[1]Base escolaridad'!$A:$K,11,0)</f>
        <v>Matrículado</v>
      </c>
      <c r="L60" s="3" t="str">
        <f>VLOOKUP(A60,'[1]Base escolaridad'!$A:$L,12,0)</f>
        <v>Cali</v>
      </c>
      <c r="M60" s="3">
        <f>VLOOKUP(A60,'[1]Base escolaridad'!$A:$M,13,0)</f>
        <v>11</v>
      </c>
      <c r="N60" s="3">
        <f>VLOOKUP(A60,'[1]Base escolaridad'!$A:$N,14,0)</f>
        <v>3</v>
      </c>
    </row>
    <row r="61" spans="1:14" hidden="1" x14ac:dyDescent="0.2">
      <c r="A61" s="3">
        <v>94512461</v>
      </c>
      <c r="B61" s="3" t="str">
        <f>VLOOKUP(A61,'[1]Base escolaridad'!$A:$B,2,0)</f>
        <v>Cédula</v>
      </c>
      <c r="C61" s="3" t="s">
        <v>58</v>
      </c>
      <c r="D61" s="3" t="s">
        <v>537</v>
      </c>
      <c r="E61" s="3" t="str">
        <f>VLOOKUP(A61,'[1]Base escolaridad'!$A:$E,5,0)</f>
        <v>jonnyvalbuena@hotmail.com</v>
      </c>
      <c r="F61" s="3" t="str">
        <f>VLOOKUP(A61,'[1]Base escolaridad'!$A:$F,6,0)</f>
        <v>+57 3015989200</v>
      </c>
      <c r="G61" s="3">
        <f>VLOOKUP(A61,'[1]Base escolaridad'!$A:$G,7,0)</f>
        <v>46</v>
      </c>
      <c r="H61" s="3" t="str">
        <f>VLOOKUP(A61,'[1]Base escolaridad'!$A:$H,8,0)</f>
        <v>Hombre</v>
      </c>
      <c r="I61" s="3" t="str">
        <f>VLOOKUP(A61,'[1]Base escolaridad'!$A:$I,9,0)</f>
        <v>Cali</v>
      </c>
      <c r="J61" s="3" t="str">
        <f>VLOOKUP(A61,'[1]Base escolaridad'!$A:$J,10,0)</f>
        <v>Calle 1 oeste #52-180</v>
      </c>
      <c r="K61" s="3" t="str">
        <f>VLOOKUP(A61,'[1]Base escolaridad'!$A:$K,11,0)</f>
        <v>Matrículado</v>
      </c>
      <c r="L61" s="3" t="str">
        <f>VLOOKUP(A61,'[1]Base escolaridad'!$A:$L,12,0)</f>
        <v>Cali</v>
      </c>
      <c r="M61" s="3">
        <f>VLOOKUP(A61,'[1]Base escolaridad'!$A:$M,13,0)</f>
        <v>11</v>
      </c>
      <c r="N61" s="3">
        <f>VLOOKUP(A61,'[1]Base escolaridad'!$A:$N,14,0)</f>
        <v>1</v>
      </c>
    </row>
    <row r="62" spans="1:14" hidden="1" x14ac:dyDescent="0.2">
      <c r="A62" s="3">
        <v>67045536</v>
      </c>
      <c r="B62" s="3" t="str">
        <f>VLOOKUP(A62,'[1]Base escolaridad'!$A:$B,2,0)</f>
        <v>Cédula</v>
      </c>
      <c r="C62" s="3" t="s">
        <v>59</v>
      </c>
      <c r="D62" s="3" t="s">
        <v>538</v>
      </c>
      <c r="E62" s="3" t="str">
        <f>VLOOKUP(A62,'[1]Base escolaridad'!$A:$E,5,0)</f>
        <v>ginnapaolavalencia27@gmail.com</v>
      </c>
      <c r="F62" s="3" t="str">
        <f>VLOOKUP(A62,'[1]Base escolaridad'!$A:$F,6,0)</f>
        <v>3118947445</v>
      </c>
      <c r="G62" s="3">
        <f>VLOOKUP(A62,'[1]Base escolaridad'!$A:$G,7,0)</f>
        <v>38</v>
      </c>
      <c r="H62" s="3" t="str">
        <f>VLOOKUP(A62,'[1]Base escolaridad'!$A:$H,8,0)</f>
        <v>Mujer</v>
      </c>
      <c r="I62" s="3" t="str">
        <f>VLOOKUP(A62,'[1]Base escolaridad'!$A:$I,9,0)</f>
        <v>Cali</v>
      </c>
      <c r="J62" s="3" t="str">
        <f>VLOOKUP(A62,'[1]Base escolaridad'!$A:$J,10,0)</f>
        <v>Carrera 28b3 72j25</v>
      </c>
      <c r="K62" s="3" t="str">
        <f>VLOOKUP(A62,'[1]Base escolaridad'!$A:$K,11,0)</f>
        <v>Matrículado</v>
      </c>
      <c r="L62" s="3" t="str">
        <f>VLOOKUP(A62,'[1]Base escolaridad'!$A:$L,12,0)</f>
        <v>Cali</v>
      </c>
      <c r="M62" s="3">
        <f>VLOOKUP(A62,'[1]Base escolaridad'!$A:$M,13,0)</f>
        <v>9</v>
      </c>
      <c r="N62" s="3">
        <f>VLOOKUP(A62,'[1]Base escolaridad'!$A:$N,14,0)</f>
        <v>1</v>
      </c>
    </row>
    <row r="63" spans="1:14" hidden="1" x14ac:dyDescent="0.2">
      <c r="A63" s="3">
        <v>31531289</v>
      </c>
      <c r="B63" s="3" t="str">
        <f>VLOOKUP(A63,'[1]Base escolaridad'!$A:$B,2,0)</f>
        <v>Cédula</v>
      </c>
      <c r="C63" s="3" t="s">
        <v>60</v>
      </c>
      <c r="D63" s="3" t="s">
        <v>539</v>
      </c>
      <c r="E63" s="3" t="str">
        <f>VLOOKUP(A63,'[1]Base escolaridad'!$A:$E,5,0)</f>
        <v>normacp2150@gmail.com</v>
      </c>
      <c r="F63" s="3" t="str">
        <f>VLOOKUP(A63,'[1]Base escolaridad'!$A:$F,6,0)</f>
        <v>3012282084</v>
      </c>
      <c r="G63" s="3">
        <f>VLOOKUP(A63,'[1]Base escolaridad'!$A:$G,7,0)</f>
        <v>52</v>
      </c>
      <c r="H63" s="3" t="str">
        <f>VLOOKUP(A63,'[1]Base escolaridad'!$A:$H,8,0)</f>
        <v>Mujer</v>
      </c>
      <c r="I63" s="3" t="str">
        <f>VLOOKUP(A63,'[1]Base escolaridad'!$A:$I,9,0)</f>
        <v>Cali</v>
      </c>
      <c r="J63" s="3" t="str">
        <f>VLOOKUP(A63,'[1]Base escolaridad'!$A:$J,10,0)</f>
        <v>Calle 23 no. 32 a 65</v>
      </c>
      <c r="K63" s="3" t="str">
        <f>VLOOKUP(A63,'[1]Base escolaridad'!$A:$K,11,0)</f>
        <v>Matrículado</v>
      </c>
      <c r="L63" s="3" t="str">
        <f>VLOOKUP(A63,'[1]Base escolaridad'!$A:$L,12,0)</f>
        <v>Cali</v>
      </c>
      <c r="M63" s="3">
        <f>VLOOKUP(A63,'[1]Base escolaridad'!$A:$M,13,0)</f>
        <v>11</v>
      </c>
      <c r="N63" s="3">
        <f>VLOOKUP(A63,'[1]Base escolaridad'!$A:$N,14,0)</f>
        <v>1</v>
      </c>
    </row>
    <row r="64" spans="1:14" hidden="1" x14ac:dyDescent="0.2">
      <c r="A64" s="3">
        <v>1118256779</v>
      </c>
      <c r="B64" s="3" t="str">
        <f>VLOOKUP(A64,'[1]Base escolaridad'!$A:$B,2,0)</f>
        <v>Cédula</v>
      </c>
      <c r="C64" s="3" t="s">
        <v>61</v>
      </c>
      <c r="D64" s="3" t="s">
        <v>540</v>
      </c>
      <c r="E64" s="3" t="str">
        <f>VLOOKUP(A64,'[1]Base escolaridad'!$A:$E,5,0)</f>
        <v>angemore22@yahoo.com</v>
      </c>
      <c r="F64" s="3" t="str">
        <f>VLOOKUP(A64,'[1]Base escolaridad'!$A:$F,6,0)</f>
        <v>3017928124</v>
      </c>
      <c r="G64" s="3">
        <f>VLOOKUP(A64,'[1]Base escolaridad'!$A:$G,7,0)</f>
        <v>35</v>
      </c>
      <c r="H64" s="3" t="str">
        <f>VLOOKUP(A64,'[1]Base escolaridad'!$A:$H,8,0)</f>
        <v>Mujer</v>
      </c>
      <c r="I64" s="3" t="str">
        <f>VLOOKUP(A64,'[1]Base escolaridad'!$A:$I,9,0)</f>
        <v>Cali</v>
      </c>
      <c r="J64" s="3" t="str">
        <f>VLOOKUP(A64,'[1]Base escolaridad'!$A:$J,10,0)</f>
        <v>Calle 3 Bis oeste #83-41</v>
      </c>
      <c r="K64" s="3" t="str">
        <f>VLOOKUP(A64,'[1]Base escolaridad'!$A:$K,11,0)</f>
        <v>Matrículado</v>
      </c>
      <c r="L64" s="3" t="str">
        <f>VLOOKUP(A64,'[1]Base escolaridad'!$A:$L,12,0)</f>
        <v>Cali</v>
      </c>
      <c r="M64" s="3">
        <f>VLOOKUP(A64,'[1]Base escolaridad'!$A:$M,13,0)</f>
        <v>11</v>
      </c>
      <c r="N64" s="3">
        <f>VLOOKUP(A64,'[1]Base escolaridad'!$A:$N,14,0)</f>
        <v>1</v>
      </c>
    </row>
    <row r="65" spans="1:14" x14ac:dyDescent="0.2">
      <c r="A65" s="3">
        <v>1113512998</v>
      </c>
      <c r="B65" s="3" t="str">
        <f>VLOOKUP(A65,'[1]Base escolaridad'!$A:$B,2,0)</f>
        <v>Cédula</v>
      </c>
      <c r="C65" s="3" t="s">
        <v>62</v>
      </c>
      <c r="D65" s="3" t="s">
        <v>541</v>
      </c>
      <c r="E65" s="3" t="str">
        <f>VLOOKUP(A65,'[1]Base escolaridad'!$A:$E,5,0)</f>
        <v>barrebasliliana@gmail.com</v>
      </c>
      <c r="F65" s="3">
        <f>VLOOKUP(A65,'[1]Base escolaridad'!$A:$F,6,0)</f>
        <v>3173933029</v>
      </c>
      <c r="G65" s="3">
        <f>VLOOKUP(A65,'[1]Base escolaridad'!$A:$G,7,0)</f>
        <v>37</v>
      </c>
      <c r="H65" s="3" t="str">
        <f>VLOOKUP(A65,'[1]Base escolaridad'!$A:$H,8,0)</f>
        <v>Mujer</v>
      </c>
      <c r="I65" s="3" t="str">
        <f>VLOOKUP(A65,'[1]Base escolaridad'!$A:$I,9,0)</f>
        <v>Candelaria</v>
      </c>
      <c r="J65" s="3" t="str">
        <f>VLOOKUP(A65,'[1]Base escolaridad'!$A:$J,10,0)</f>
        <v>Calle14a 1 oeste #30</v>
      </c>
      <c r="K65" s="3" t="str">
        <f>VLOOKUP(A65,'[1]Base escolaridad'!$A:$K,11,0)</f>
        <v>Matrículado</v>
      </c>
      <c r="L65" s="3" t="str">
        <f>VLOOKUP(A65,'[1]Base escolaridad'!$A:$L,12,0)</f>
        <v>Sur Oriente</v>
      </c>
      <c r="M65" s="3">
        <f>VLOOKUP(A65,'[1]Base escolaridad'!$A:$M,13,0)</f>
        <v>11</v>
      </c>
      <c r="N65" s="3">
        <f>VLOOKUP(A65,'[1]Base escolaridad'!$A:$N,14,0)</f>
        <v>3</v>
      </c>
    </row>
    <row r="66" spans="1:14" x14ac:dyDescent="0.2">
      <c r="A66" s="3">
        <v>66969903</v>
      </c>
      <c r="B66" s="3" t="str">
        <f>VLOOKUP(A66,'[1]Base escolaridad'!$A:$B,2,0)</f>
        <v>Cédula</v>
      </c>
      <c r="C66" s="3" t="s">
        <v>63</v>
      </c>
      <c r="D66" s="3" t="s">
        <v>542</v>
      </c>
      <c r="E66" s="3" t="str">
        <f>VLOOKUP(A66,'[1]Base escolaridad'!$A:$E,5,0)</f>
        <v>oscarbohuros@gmail.com</v>
      </c>
      <c r="F66" s="3">
        <f>VLOOKUP(A66,'[1]Base escolaridad'!$A:$F,6,0)</f>
        <v>3135939391</v>
      </c>
      <c r="G66" s="3">
        <f>VLOOKUP(A66,'[1]Base escolaridad'!$A:$G,7,0)</f>
        <v>42</v>
      </c>
      <c r="H66" s="3" t="str">
        <f>VLOOKUP(A66,'[1]Base escolaridad'!$A:$H,8,0)</f>
        <v>Mujer</v>
      </c>
      <c r="I66" s="3" t="str">
        <f>VLOOKUP(A66,'[1]Base escolaridad'!$A:$I,9,0)</f>
        <v>Palmira</v>
      </c>
      <c r="J66" s="3" t="str">
        <f>VLOOKUP(A66,'[1]Base escolaridad'!$A:$J,10,0)</f>
        <v>Callejon de los morenos-san emigdio</v>
      </c>
      <c r="K66" s="3" t="str">
        <f>VLOOKUP(A66,'[1]Base escolaridad'!$A:$K,11,0)</f>
        <v>Matrículado</v>
      </c>
      <c r="L66" s="3" t="str">
        <f>VLOOKUP(A66,'[1]Base escolaridad'!$A:$L,12,0)</f>
        <v>Sur Oriente</v>
      </c>
      <c r="M66" s="3">
        <f>VLOOKUP(A66,'[1]Base escolaridad'!$A:$M,13,0)</f>
        <v>11</v>
      </c>
      <c r="N66" s="3">
        <f>VLOOKUP(A66,'[1]Base escolaridad'!$A:$N,14,0)</f>
        <v>2</v>
      </c>
    </row>
    <row r="67" spans="1:14" x14ac:dyDescent="0.2">
      <c r="A67" s="3">
        <v>66876974</v>
      </c>
      <c r="B67" s="3" t="str">
        <f>VLOOKUP(A67,'[1]Base escolaridad'!$A:$B,2,0)</f>
        <v>Cédula</v>
      </c>
      <c r="C67" s="3" t="s">
        <v>64</v>
      </c>
      <c r="D67" s="3" t="s">
        <v>543</v>
      </c>
      <c r="E67" s="3" t="str">
        <f>VLOOKUP(A67,'[1]Base escolaridad'!$A:$E,5,0)</f>
        <v>yakaz3510@gmail.com</v>
      </c>
      <c r="F67" s="3" t="str">
        <f>VLOOKUP(A67,'[1]Base escolaridad'!$A:$F,6,0)</f>
        <v>3188718493</v>
      </c>
      <c r="G67" s="3">
        <f>VLOOKUP(A67,'[1]Base escolaridad'!$A:$G,7,0)</f>
        <v>48</v>
      </c>
      <c r="H67" s="3" t="str">
        <f>VLOOKUP(A67,'[1]Base escolaridad'!$A:$H,8,0)</f>
        <v>Mujer</v>
      </c>
      <c r="I67" s="3" t="str">
        <f>VLOOKUP(A67,'[1]Base escolaridad'!$A:$I,9,0)</f>
        <v>Candelaria</v>
      </c>
      <c r="J67" s="3" t="str">
        <f>VLOOKUP(A67,'[1]Base escolaridad'!$A:$J,10,0)</f>
        <v>Manzana D casa 9 Urb. Santa Ana - Villagorgona</v>
      </c>
      <c r="K67" s="3" t="str">
        <f>VLOOKUP(A67,'[1]Base escolaridad'!$A:$K,11,0)</f>
        <v>Matrículado</v>
      </c>
      <c r="L67" s="3" t="str">
        <f>VLOOKUP(A67,'[1]Base escolaridad'!$A:$L,12,0)</f>
        <v>Sur Oriente</v>
      </c>
      <c r="M67" s="3">
        <f>VLOOKUP(A67,'[1]Base escolaridad'!$A:$M,13,0)</f>
        <v>11</v>
      </c>
      <c r="N67" s="3">
        <f>VLOOKUP(A67,'[1]Base escolaridad'!$A:$N,14,0)</f>
        <v>1</v>
      </c>
    </row>
    <row r="68" spans="1:14" x14ac:dyDescent="0.2">
      <c r="A68" s="3">
        <v>31538206</v>
      </c>
      <c r="B68" s="3" t="str">
        <f>VLOOKUP(A68,'[1]Base escolaridad'!$A:$B,2,0)</f>
        <v>Cédula</v>
      </c>
      <c r="C68" s="3" t="s">
        <v>65</v>
      </c>
      <c r="D68" s="3" t="s">
        <v>544</v>
      </c>
      <c r="E68" s="3" t="str">
        <f>VLOOKUP(A68,'[1]Base escolaridad'!$A:$E,5,0)</f>
        <v>liliana.dj1977@gmail.com</v>
      </c>
      <c r="F68" s="3">
        <f>VLOOKUP(A68,'[1]Base escolaridad'!$A:$F,6,0)</f>
        <v>573172527607</v>
      </c>
      <c r="G68" s="3">
        <f>VLOOKUP(A68,'[1]Base escolaridad'!$A:$G,7,0)</f>
        <v>45</v>
      </c>
      <c r="H68" s="3" t="str">
        <f>VLOOKUP(A68,'[1]Base escolaridad'!$A:$H,8,0)</f>
        <v>Mujer</v>
      </c>
      <c r="I68" s="3" t="str">
        <f>VLOOKUP(A68,'[1]Base escolaridad'!$A:$I,9,0)</f>
        <v>Jamundí</v>
      </c>
      <c r="J68" s="3" t="str">
        <f>VLOOKUP(A68,'[1]Base escolaridad'!$A:$J,10,0)</f>
        <v>Calle 14A No. 18-52</v>
      </c>
      <c r="K68" s="3" t="str">
        <f>VLOOKUP(A68,'[1]Base escolaridad'!$A:$K,11,0)</f>
        <v>Matrículado</v>
      </c>
      <c r="L68" s="3" t="str">
        <f>VLOOKUP(A68,'[1]Base escolaridad'!$A:$L,12,0)</f>
        <v>Sur Occidente</v>
      </c>
      <c r="M68" s="3">
        <f>VLOOKUP(A68,'[1]Base escolaridad'!$A:$M,13,0)</f>
        <v>11</v>
      </c>
      <c r="N68" s="3">
        <f>VLOOKUP(A68,'[1]Base escolaridad'!$A:$N,14,0)</f>
        <v>1</v>
      </c>
    </row>
    <row r="69" spans="1:14" x14ac:dyDescent="0.2">
      <c r="A69" s="3">
        <v>1113688005</v>
      </c>
      <c r="B69" s="3" t="str">
        <f>VLOOKUP(A69,'[1]Base escolaridad'!$A:$B,2,0)</f>
        <v>Cédula</v>
      </c>
      <c r="C69" s="3" t="s">
        <v>66</v>
      </c>
      <c r="D69" s="3" t="s">
        <v>545</v>
      </c>
      <c r="E69" s="3" t="str">
        <f>VLOOKUP(A69,'[1]Base escolaridad'!$A:$E,5,0)</f>
        <v>ximenaeche12@gmail.com</v>
      </c>
      <c r="F69" s="3" t="str">
        <f>VLOOKUP(A69,'[1]Base escolaridad'!$A:$F,6,0)</f>
        <v>3108475697</v>
      </c>
      <c r="G69" s="3">
        <f>VLOOKUP(A69,'[1]Base escolaridad'!$A:$G,7,0)</f>
        <v>26</v>
      </c>
      <c r="H69" s="3" t="str">
        <f>VLOOKUP(A69,'[1]Base escolaridad'!$A:$H,8,0)</f>
        <v>Mujer</v>
      </c>
      <c r="I69" s="3" t="str">
        <f>VLOOKUP(A69,'[1]Base escolaridad'!$A:$I,9,0)</f>
        <v>Palmira</v>
      </c>
      <c r="J69" s="3" t="str">
        <f>VLOOKUP(A69,'[1]Base escolaridad'!$A:$J,10,0)</f>
        <v>Carrera 3 #32a14</v>
      </c>
      <c r="K69" s="3" t="str">
        <f>VLOOKUP(A69,'[1]Base escolaridad'!$A:$K,11,0)</f>
        <v>Matrículado</v>
      </c>
      <c r="L69" s="3" t="str">
        <f>VLOOKUP(A69,'[1]Base escolaridad'!$A:$L,12,0)</f>
        <v>Sur Oriente</v>
      </c>
      <c r="M69" s="3">
        <f>VLOOKUP(A69,'[1]Base escolaridad'!$A:$M,13,0)</f>
        <v>11</v>
      </c>
      <c r="N69" s="3">
        <f>VLOOKUP(A69,'[1]Base escolaridad'!$A:$N,14,0)</f>
        <v>2</v>
      </c>
    </row>
    <row r="70" spans="1:14" x14ac:dyDescent="0.2">
      <c r="A70" s="3">
        <v>1112483270</v>
      </c>
      <c r="B70" s="3" t="str">
        <f>VLOOKUP(A70,'[1]Base escolaridad'!$A:$B,2,0)</f>
        <v>Cédula</v>
      </c>
      <c r="C70" s="3" t="s">
        <v>67</v>
      </c>
      <c r="D70" s="3" t="s">
        <v>546</v>
      </c>
      <c r="E70" s="3" t="str">
        <f>VLOOKUP(A70,'[1]Base escolaridad'!$A:$E,5,0)</f>
        <v>juliagape24@gmail.com</v>
      </c>
      <c r="F70" s="3">
        <f>VLOOKUP(A70,'[1]Base escolaridad'!$A:$F,6,0)</f>
        <v>3186165234</v>
      </c>
      <c r="G70" s="3">
        <f>VLOOKUP(A70,'[1]Base escolaridad'!$A:$G,7,0)</f>
        <v>28</v>
      </c>
      <c r="H70" s="3" t="str">
        <f>VLOOKUP(A70,'[1]Base escolaridad'!$A:$H,8,0)</f>
        <v>Mujer</v>
      </c>
      <c r="I70" s="3" t="str">
        <f>VLOOKUP(A70,'[1]Base escolaridad'!$A:$I,9,0)</f>
        <v>Jamundí</v>
      </c>
      <c r="J70" s="3" t="str">
        <f>VLOOKUP(A70,'[1]Base escolaridad'!$A:$J,10,0)</f>
        <v>carrera 13 A 19-03</v>
      </c>
      <c r="K70" s="3" t="str">
        <f>VLOOKUP(A70,'[1]Base escolaridad'!$A:$K,11,0)</f>
        <v>Matrículado</v>
      </c>
      <c r="L70" s="3" t="str">
        <f>VLOOKUP(A70,'[1]Base escolaridad'!$A:$L,12,0)</f>
        <v>Sur Occidente</v>
      </c>
      <c r="M70" s="3">
        <f>VLOOKUP(A70,'[1]Base escolaridad'!$A:$M,13,0)</f>
        <v>11</v>
      </c>
      <c r="N70" s="3">
        <f>VLOOKUP(A70,'[1]Base escolaridad'!$A:$N,14,0)</f>
        <v>2</v>
      </c>
    </row>
    <row r="71" spans="1:14" x14ac:dyDescent="0.2">
      <c r="A71" s="3">
        <v>1050918445</v>
      </c>
      <c r="B71" s="3" t="str">
        <f>VLOOKUP(A71,'[1]Base escolaridad'!$A:$B,2,0)</f>
        <v>Cédula</v>
      </c>
      <c r="C71" s="3" t="s">
        <v>68</v>
      </c>
      <c r="D71" s="3" t="s">
        <v>547</v>
      </c>
      <c r="E71" s="3" t="str">
        <f>VLOOKUP(A71,'[1]Base escolaridad'!$A:$E,5,0)</f>
        <v>melig3926@gmail.com</v>
      </c>
      <c r="F71" s="3" t="str">
        <f>VLOOKUP(A71,'[1]Base escolaridad'!$A:$F,6,0)</f>
        <v>3113747603</v>
      </c>
      <c r="G71" s="3">
        <f>VLOOKUP(A71,'[1]Base escolaridad'!$A:$G,7,0)</f>
        <v>18</v>
      </c>
      <c r="H71" s="3" t="str">
        <f>VLOOKUP(A71,'[1]Base escolaridad'!$A:$H,8,0)</f>
        <v>Mujer</v>
      </c>
      <c r="I71" s="3" t="str">
        <f>VLOOKUP(A71,'[1]Base escolaridad'!$A:$I,9,0)</f>
        <v>Candelaria</v>
      </c>
      <c r="J71" s="3" t="str">
        <f>VLOOKUP(A71,'[1]Base escolaridad'!$A:$J,10,0)</f>
        <v>cra 9 # 16-49 barrio el carmelo</v>
      </c>
      <c r="K71" s="3" t="str">
        <f>VLOOKUP(A71,'[1]Base escolaridad'!$A:$K,11,0)</f>
        <v>Matrículado</v>
      </c>
      <c r="L71" s="3" t="str">
        <f>VLOOKUP(A71,'[1]Base escolaridad'!$A:$L,12,0)</f>
        <v>Sur Oriente</v>
      </c>
      <c r="M71" s="3">
        <f>VLOOKUP(A71,'[1]Base escolaridad'!$A:$M,13,0)</f>
        <v>11</v>
      </c>
      <c r="N71" s="3">
        <f>VLOOKUP(A71,'[1]Base escolaridad'!$A:$N,14,0)</f>
        <v>2</v>
      </c>
    </row>
    <row r="72" spans="1:14" x14ac:dyDescent="0.2">
      <c r="A72" s="3">
        <v>1118288343</v>
      </c>
      <c r="B72" s="3" t="str">
        <f>VLOOKUP(A72,'[1]Base escolaridad'!$A:$B,2,0)</f>
        <v>Cédula</v>
      </c>
      <c r="C72" s="3" t="s">
        <v>69</v>
      </c>
      <c r="D72" s="3" t="s">
        <v>548</v>
      </c>
      <c r="E72" s="3" t="str">
        <f>VLOOKUP(A72,'[1]Base escolaridad'!$A:$E,5,0)</f>
        <v>soulretablo@gmail.com</v>
      </c>
      <c r="F72" s="3">
        <f>VLOOKUP(A72,'[1]Base escolaridad'!$A:$F,6,0)</f>
        <v>3175126868</v>
      </c>
      <c r="G72" s="3">
        <f>VLOOKUP(A72,'[1]Base escolaridad'!$A:$G,7,0)</f>
        <v>35</v>
      </c>
      <c r="H72" s="3" t="str">
        <f>VLOOKUP(A72,'[1]Base escolaridad'!$A:$H,8,0)</f>
        <v>Mujer</v>
      </c>
      <c r="I72" s="3" t="str">
        <f>VLOOKUP(A72,'[1]Base escolaridad'!$A:$I,9,0)</f>
        <v>Jamundí</v>
      </c>
      <c r="J72" s="3" t="str">
        <f>VLOOKUP(A72,'[1]Base escolaridad'!$A:$J,10,0)</f>
        <v>calle 20 #49 c sur 19</v>
      </c>
      <c r="K72" s="3" t="str">
        <f>VLOOKUP(A72,'[1]Base escolaridad'!$A:$K,11,0)</f>
        <v>Matrículado</v>
      </c>
      <c r="L72" s="3" t="str">
        <f>VLOOKUP(A72,'[1]Base escolaridad'!$A:$L,12,0)</f>
        <v>Sur Occidente</v>
      </c>
      <c r="M72" s="3">
        <f>VLOOKUP(A72,'[1]Base escolaridad'!$A:$M,13,0)</f>
        <v>11</v>
      </c>
      <c r="N72" s="3">
        <f>VLOOKUP(A72,'[1]Base escolaridad'!$A:$N,14,0)</f>
        <v>2</v>
      </c>
    </row>
    <row r="73" spans="1:14" x14ac:dyDescent="0.2">
      <c r="A73" s="3">
        <v>1113524969</v>
      </c>
      <c r="B73" s="3" t="str">
        <f>VLOOKUP(A73,'[1]Base escolaridad'!$A:$B,2,0)</f>
        <v>Cédula</v>
      </c>
      <c r="C73" s="3" t="s">
        <v>70</v>
      </c>
      <c r="D73" s="3" t="s">
        <v>549</v>
      </c>
      <c r="E73" s="3" t="str">
        <f>VLOOKUP(A73,'[1]Base escolaridad'!$A:$E,5,0)</f>
        <v>alangeli18@gmail.com</v>
      </c>
      <c r="F73" s="3" t="str">
        <f>VLOOKUP(A73,'[1]Base escolaridad'!$A:$F,6,0)</f>
        <v>3168096997</v>
      </c>
      <c r="G73" s="3">
        <f>VLOOKUP(A73,'[1]Base escolaridad'!$A:$G,7,0)</f>
        <v>31</v>
      </c>
      <c r="H73" s="3" t="str">
        <f>VLOOKUP(A73,'[1]Base escolaridad'!$A:$H,8,0)</f>
        <v>Mujer</v>
      </c>
      <c r="I73" s="3" t="str">
        <f>VLOOKUP(A73,'[1]Base escolaridad'!$A:$I,9,0)</f>
        <v>Candelaria</v>
      </c>
      <c r="J73" s="3" t="str">
        <f>VLOOKUP(A73,'[1]Base escolaridad'!$A:$J,10,0)</f>
        <v>Calle 5a #8-68 San joaquin Candelaria</v>
      </c>
      <c r="K73" s="3" t="str">
        <f>VLOOKUP(A73,'[1]Base escolaridad'!$A:$K,11,0)</f>
        <v>Matrículado</v>
      </c>
      <c r="L73" s="3" t="str">
        <f>VLOOKUP(A73,'[1]Base escolaridad'!$A:$L,12,0)</f>
        <v>Sur Oriente</v>
      </c>
      <c r="M73" s="3">
        <f>VLOOKUP(A73,'[1]Base escolaridad'!$A:$M,13,0)</f>
        <v>11</v>
      </c>
      <c r="N73" s="3">
        <f>VLOOKUP(A73,'[1]Base escolaridad'!$A:$N,14,0)</f>
        <v>2</v>
      </c>
    </row>
    <row r="74" spans="1:14" x14ac:dyDescent="0.2">
      <c r="A74" s="3">
        <v>38563259</v>
      </c>
      <c r="B74" s="3" t="str">
        <f>VLOOKUP(A74,'[1]Base escolaridad'!$A:$B,2,0)</f>
        <v>Cédula</v>
      </c>
      <c r="C74" s="3" t="s">
        <v>71</v>
      </c>
      <c r="D74" s="3" t="s">
        <v>550</v>
      </c>
      <c r="E74" s="3" t="str">
        <f>VLOOKUP(A74,'[1]Base escolaridad'!$A:$E,5,0)</f>
        <v>auramarialedesma18@gmail.com</v>
      </c>
      <c r="F74" s="3">
        <f>VLOOKUP(A74,'[1]Base escolaridad'!$A:$F,6,0)</f>
        <v>3177443168</v>
      </c>
      <c r="G74" s="3">
        <f>VLOOKUP(A74,'[1]Base escolaridad'!$A:$G,7,0)</f>
        <v>42</v>
      </c>
      <c r="H74" s="3" t="str">
        <f>VLOOKUP(A74,'[1]Base escolaridad'!$A:$H,8,0)</f>
        <v>Mujer</v>
      </c>
      <c r="I74" s="3" t="str">
        <f>VLOOKUP(A74,'[1]Base escolaridad'!$A:$I,9,0)</f>
        <v>Jamundí</v>
      </c>
      <c r="J74" s="3" t="str">
        <f>VLOOKUP(A74,'[1]Base escolaridad'!$A:$J,10,0)</f>
        <v>Cl 14 #19 78</v>
      </c>
      <c r="K74" s="3" t="str">
        <f>VLOOKUP(A74,'[1]Base escolaridad'!$A:$K,11,0)</f>
        <v>Matrículado</v>
      </c>
      <c r="L74" s="3" t="str">
        <f>VLOOKUP(A74,'[1]Base escolaridad'!$A:$L,12,0)</f>
        <v>Sur Occidente</v>
      </c>
      <c r="M74" s="3">
        <f>VLOOKUP(A74,'[1]Base escolaridad'!$A:$M,13,0)</f>
        <v>11</v>
      </c>
      <c r="N74" s="3">
        <f>VLOOKUP(A74,'[1]Base escolaridad'!$A:$N,14,0)</f>
        <v>2</v>
      </c>
    </row>
    <row r="75" spans="1:14" x14ac:dyDescent="0.2">
      <c r="A75" s="3">
        <v>1112223695</v>
      </c>
      <c r="B75" s="3" t="str">
        <f>VLOOKUP(A75,'[1]Base escolaridad'!$A:$B,2,0)</f>
        <v>Cédula</v>
      </c>
      <c r="C75" s="3" t="s">
        <v>72</v>
      </c>
      <c r="D75" s="3" t="s">
        <v>551</v>
      </c>
      <c r="E75" s="3" t="str">
        <f>VLOOKUP(A75,'[1]Base escolaridad'!$A:$E,5,0)</f>
        <v>lobonjenni@gmail.com</v>
      </c>
      <c r="F75" s="3" t="str">
        <f>VLOOKUP(A75,'[1]Base escolaridad'!$A:$F,6,0)</f>
        <v>3148763141</v>
      </c>
      <c r="G75" s="3">
        <f>VLOOKUP(A75,'[1]Base escolaridad'!$A:$G,7,0)</f>
        <v>20</v>
      </c>
      <c r="H75" s="3" t="str">
        <f>VLOOKUP(A75,'[1]Base escolaridad'!$A:$H,8,0)</f>
        <v>Mujer</v>
      </c>
      <c r="I75" s="3" t="str">
        <f>VLOOKUP(A75,'[1]Base escolaridad'!$A:$I,9,0)</f>
        <v>Pradera</v>
      </c>
      <c r="J75" s="3" t="str">
        <f>VLOOKUP(A75,'[1]Base escolaridad'!$A:$J,10,0)</f>
        <v>ManzanaD Casa2 Etapa3 Puertas del sol</v>
      </c>
      <c r="K75" s="3" t="str">
        <f>VLOOKUP(A75,'[1]Base escolaridad'!$A:$K,11,0)</f>
        <v>Matrículado</v>
      </c>
      <c r="L75" s="3" t="str">
        <f>VLOOKUP(A75,'[1]Base escolaridad'!$A:$L,12,0)</f>
        <v>Sur Oriente</v>
      </c>
      <c r="M75" s="3">
        <f>VLOOKUP(A75,'[1]Base escolaridad'!$A:$M,13,0)</f>
        <v>11</v>
      </c>
      <c r="N75" s="3">
        <f>VLOOKUP(A75,'[1]Base escolaridad'!$A:$N,14,0)</f>
        <v>2</v>
      </c>
    </row>
    <row r="76" spans="1:14" x14ac:dyDescent="0.2">
      <c r="A76" s="3">
        <v>1006364790</v>
      </c>
      <c r="B76" s="3" t="str">
        <f>VLOOKUP(A76,'[1]Base escolaridad'!$A:$B,2,0)</f>
        <v>Cédula</v>
      </c>
      <c r="C76" s="3" t="s">
        <v>73</v>
      </c>
      <c r="D76" s="3" t="s">
        <v>552</v>
      </c>
      <c r="E76" s="3" t="str">
        <f>VLOOKUP(A76,'[1]Base escolaridad'!$A:$E,5,0)</f>
        <v>lauralucumigonzalez@gmail.com</v>
      </c>
      <c r="F76" s="3">
        <f>VLOOKUP(A76,'[1]Base escolaridad'!$A:$F,6,0)</f>
        <v>3137482932</v>
      </c>
      <c r="G76" s="3">
        <f>VLOOKUP(A76,'[1]Base escolaridad'!$A:$G,7,0)</f>
        <v>23</v>
      </c>
      <c r="H76" s="3" t="str">
        <f>VLOOKUP(A76,'[1]Base escolaridad'!$A:$H,8,0)</f>
        <v>Mujer</v>
      </c>
      <c r="I76" s="3" t="str">
        <f>VLOOKUP(A76,'[1]Base escolaridad'!$A:$I,9,0)</f>
        <v>Jamundí</v>
      </c>
      <c r="J76" s="3" t="str">
        <f>VLOOKUP(A76,'[1]Base escolaridad'!$A:$J,10,0)</f>
        <v>chagres corregimiento de jamundi</v>
      </c>
      <c r="K76" s="3" t="str">
        <f>VLOOKUP(A76,'[1]Base escolaridad'!$A:$K,11,0)</f>
        <v>Matrículado</v>
      </c>
      <c r="L76" s="3" t="str">
        <f>VLOOKUP(A76,'[1]Base escolaridad'!$A:$L,12,0)</f>
        <v>Sur Occidente</v>
      </c>
      <c r="M76" s="3">
        <f>VLOOKUP(A76,'[1]Base escolaridad'!$A:$M,13,0)</f>
        <v>11</v>
      </c>
      <c r="N76" s="3">
        <f>VLOOKUP(A76,'[1]Base escolaridad'!$A:$N,14,0)</f>
        <v>2</v>
      </c>
    </row>
    <row r="77" spans="1:14" x14ac:dyDescent="0.2">
      <c r="A77" s="3">
        <v>1113520569</v>
      </c>
      <c r="B77" s="3" t="str">
        <f>VLOOKUP(A77,'[1]Base escolaridad'!$A:$B,2,0)</f>
        <v>Cédula</v>
      </c>
      <c r="C77" s="3" t="s">
        <v>74</v>
      </c>
      <c r="D77" s="3" t="s">
        <v>553</v>
      </c>
      <c r="E77" s="3" t="str">
        <f>VLOOKUP(A77,'[1]Base escolaridad'!$A:$E,5,0)</f>
        <v>marcelamelecio24@gmail.com</v>
      </c>
      <c r="F77" s="3">
        <f>VLOOKUP(A77,'[1]Base escolaridad'!$A:$F,6,0)</f>
        <v>3182427679</v>
      </c>
      <c r="G77" s="3">
        <f>VLOOKUP(A77,'[1]Base escolaridad'!$A:$G,7,0)</f>
        <v>35</v>
      </c>
      <c r="H77" s="3" t="str">
        <f>VLOOKUP(A77,'[1]Base escolaridad'!$A:$H,8,0)</f>
        <v>Mujer</v>
      </c>
      <c r="I77" s="3" t="str">
        <f>VLOOKUP(A77,'[1]Base escolaridad'!$A:$I,9,0)</f>
        <v>Candelaria</v>
      </c>
      <c r="J77" s="3" t="str">
        <f>VLOOKUP(A77,'[1]Base escolaridad'!$A:$J,10,0)</f>
        <v>Manzana E casa 3</v>
      </c>
      <c r="K77" s="3" t="str">
        <f>VLOOKUP(A77,'[1]Base escolaridad'!$A:$K,11,0)</f>
        <v>Matrículado</v>
      </c>
      <c r="L77" s="3" t="str">
        <f>VLOOKUP(A77,'[1]Base escolaridad'!$A:$L,12,0)</f>
        <v>Sur Oriente</v>
      </c>
      <c r="M77" s="3">
        <f>VLOOKUP(A77,'[1]Base escolaridad'!$A:$M,13,0)</f>
        <v>11</v>
      </c>
      <c r="N77" s="3">
        <f>VLOOKUP(A77,'[1]Base escolaridad'!$A:$N,14,0)</f>
        <v>2</v>
      </c>
    </row>
    <row r="78" spans="1:14" x14ac:dyDescent="0.2">
      <c r="A78" s="3">
        <v>98343189</v>
      </c>
      <c r="B78" s="3" t="str">
        <f>VLOOKUP(A78,'[1]Base escolaridad'!$A:$B,2,0)</f>
        <v>Cédula</v>
      </c>
      <c r="C78" s="3" t="s">
        <v>75</v>
      </c>
      <c r="D78" s="3" t="s">
        <v>554</v>
      </c>
      <c r="E78" s="3" t="str">
        <f>VLOOKUP(A78,'[1]Base escolaridad'!$A:$E,5,0)</f>
        <v>nacholee668@gmail.com</v>
      </c>
      <c r="F78" s="3" t="str">
        <f>VLOOKUP(A78,'[1]Base escolaridad'!$A:$F,6,0)</f>
        <v>3026811128</v>
      </c>
      <c r="G78" s="3">
        <f>VLOOKUP(A78,'[1]Base escolaridad'!$A:$G,7,0)</f>
        <v>59</v>
      </c>
      <c r="H78" s="3" t="str">
        <f>VLOOKUP(A78,'[1]Base escolaridad'!$A:$H,8,0)</f>
        <v>Hombre</v>
      </c>
      <c r="I78" s="3" t="str">
        <f>VLOOKUP(A78,'[1]Base escolaridad'!$A:$I,9,0)</f>
        <v>Palmira - Rozo</v>
      </c>
      <c r="J78" s="3" t="str">
        <f>VLOOKUP(A78,'[1]Base escolaridad'!$A:$J,10,0)</f>
        <v>Carrea 77 102 La campana</v>
      </c>
      <c r="K78" s="3" t="str">
        <f>VLOOKUP(A78,'[1]Base escolaridad'!$A:$K,11,0)</f>
        <v>Matrículado</v>
      </c>
      <c r="L78" s="3" t="str">
        <f>VLOOKUP(A78,'[1]Base escolaridad'!$A:$L,12,0)</f>
        <v>Sur Oriente</v>
      </c>
      <c r="M78" s="3">
        <f>VLOOKUP(A78,'[1]Base escolaridad'!$A:$M,13,0)</f>
        <v>11</v>
      </c>
      <c r="N78" s="3">
        <f>VLOOKUP(A78,'[1]Base escolaridad'!$A:$N,14,0)</f>
        <v>4</v>
      </c>
    </row>
    <row r="79" spans="1:14" x14ac:dyDescent="0.2">
      <c r="A79" s="3">
        <v>1112475518</v>
      </c>
      <c r="B79" s="3" t="str">
        <f>VLOOKUP(A79,'[1]Base escolaridad'!$A:$B,2,0)</f>
        <v>Cédula</v>
      </c>
      <c r="C79" s="3" t="s">
        <v>76</v>
      </c>
      <c r="D79" s="3" t="s">
        <v>555</v>
      </c>
      <c r="E79" s="3" t="str">
        <f>VLOOKUP(A79,'[1]Base escolaridad'!$A:$E,5,0)</f>
        <v>danip2122@gmail.com</v>
      </c>
      <c r="F79" s="3">
        <f>VLOOKUP(A79,'[1]Base escolaridad'!$A:$F,6,0)</f>
        <v>3187859421</v>
      </c>
      <c r="G79" s="3">
        <f>VLOOKUP(A79,'[1]Base escolaridad'!$A:$G,7,0)</f>
        <v>31</v>
      </c>
      <c r="H79" s="3" t="str">
        <f>VLOOKUP(A79,'[1]Base escolaridad'!$A:$H,8,0)</f>
        <v>Mujer</v>
      </c>
      <c r="I79" s="3" t="str">
        <f>VLOOKUP(A79,'[1]Base escolaridad'!$A:$I,9,0)</f>
        <v>Jamundí</v>
      </c>
      <c r="J79" s="3" t="str">
        <f>VLOOKUP(A79,'[1]Base escolaridad'!$A:$J,10,0)</f>
        <v>calle 20b-38 piso 01</v>
      </c>
      <c r="K79" s="3" t="str">
        <f>VLOOKUP(A79,'[1]Base escolaridad'!$A:$K,11,0)</f>
        <v>Matrículado</v>
      </c>
      <c r="L79" s="3" t="str">
        <f>VLOOKUP(A79,'[1]Base escolaridad'!$A:$L,12,0)</f>
        <v>Sur Occidente</v>
      </c>
      <c r="M79" s="3">
        <f>VLOOKUP(A79,'[1]Base escolaridad'!$A:$M,13,0)</f>
        <v>11</v>
      </c>
      <c r="N79" s="3">
        <f>VLOOKUP(A79,'[1]Base escolaridad'!$A:$N,14,0)</f>
        <v>2</v>
      </c>
    </row>
    <row r="80" spans="1:14" x14ac:dyDescent="0.2">
      <c r="A80" s="3">
        <v>1110581516</v>
      </c>
      <c r="B80" s="3" t="str">
        <f>VLOOKUP(A80,'[1]Base escolaridad'!$A:$B,2,0)</f>
        <v>Cédula</v>
      </c>
      <c r="C80" s="3" t="s">
        <v>77</v>
      </c>
      <c r="D80" s="3" t="s">
        <v>556</v>
      </c>
      <c r="E80" s="3" t="str">
        <f>VLOOKUP(A80,'[1]Base escolaridad'!$A:$E,5,0)</f>
        <v>smaylydayannar@gmail.com</v>
      </c>
      <c r="F80" s="3">
        <f>VLOOKUP(A80,'[1]Base escolaridad'!$A:$F,6,0)</f>
        <v>3118013030</v>
      </c>
      <c r="G80" s="3">
        <f>VLOOKUP(A80,'[1]Base escolaridad'!$A:$G,7,0)</f>
        <v>26</v>
      </c>
      <c r="H80" s="3" t="str">
        <f>VLOOKUP(A80,'[1]Base escolaridad'!$A:$H,8,0)</f>
        <v>Mujer</v>
      </c>
      <c r="I80" s="3" t="str">
        <f>VLOOKUP(A80,'[1]Base escolaridad'!$A:$I,9,0)</f>
        <v>Jamundí</v>
      </c>
      <c r="J80" s="3" t="str">
        <f>VLOOKUP(A80,'[1]Base escolaridad'!$A:$J,10,0)</f>
        <v>Crra 12 a N 5 03 Rosario</v>
      </c>
      <c r="K80" s="3" t="str">
        <f>VLOOKUP(A80,'[1]Base escolaridad'!$A:$K,11,0)</f>
        <v>Matrículado</v>
      </c>
      <c r="L80" s="3" t="str">
        <f>VLOOKUP(A80,'[1]Base escolaridad'!$A:$L,12,0)</f>
        <v>Sur Occidente</v>
      </c>
      <c r="M80" s="3">
        <f>VLOOKUP(A80,'[1]Base escolaridad'!$A:$M,13,0)</f>
        <v>11</v>
      </c>
      <c r="N80" s="3">
        <f>VLOOKUP(A80,'[1]Base escolaridad'!$A:$N,14,0)</f>
        <v>2</v>
      </c>
    </row>
    <row r="81" spans="1:14" x14ac:dyDescent="0.2">
      <c r="A81" s="3">
        <v>31526866</v>
      </c>
      <c r="B81" s="3" t="str">
        <f>VLOOKUP(A81,'[1]Base escolaridad'!$A:$B,2,0)</f>
        <v>Cédula</v>
      </c>
      <c r="C81" s="3" t="s">
        <v>78</v>
      </c>
      <c r="D81" s="3" t="s">
        <v>557</v>
      </c>
      <c r="E81" s="3" t="str">
        <f>VLOOKUP(A81,'[1]Base escolaridad'!$A:$E,5,0)</f>
        <v>elizabethroca1808@gmail.com</v>
      </c>
      <c r="F81" s="3">
        <f>VLOOKUP(A81,'[1]Base escolaridad'!$A:$F,6,0)</f>
        <v>3116419734</v>
      </c>
      <c r="G81" s="3">
        <f>VLOOKUP(A81,'[1]Base escolaridad'!$A:$G,7,0)</f>
        <v>56</v>
      </c>
      <c r="H81" s="3" t="str">
        <f>VLOOKUP(A81,'[1]Base escolaridad'!$A:$H,8,0)</f>
        <v>Mujer</v>
      </c>
      <c r="I81" s="3" t="str">
        <f>VLOOKUP(A81,'[1]Base escolaridad'!$A:$I,9,0)</f>
        <v>Jamundí</v>
      </c>
      <c r="J81" s="3" t="str">
        <f>VLOOKUP(A81,'[1]Base escolaridad'!$A:$J,10,0)</f>
        <v>puente velez</v>
      </c>
      <c r="K81" s="3" t="str">
        <f>VLOOKUP(A81,'[1]Base escolaridad'!$A:$K,11,0)</f>
        <v>Matrículado</v>
      </c>
      <c r="L81" s="3" t="str">
        <f>VLOOKUP(A81,'[1]Base escolaridad'!$A:$L,12,0)</f>
        <v>Sur Occidente</v>
      </c>
      <c r="M81" s="3">
        <f>VLOOKUP(A81,'[1]Base escolaridad'!$A:$M,13,0)</f>
        <v>11</v>
      </c>
      <c r="N81" s="3">
        <f>VLOOKUP(A81,'[1]Base escolaridad'!$A:$N,14,0)</f>
        <v>1</v>
      </c>
    </row>
    <row r="82" spans="1:14" x14ac:dyDescent="0.2">
      <c r="A82" s="3">
        <v>29506481</v>
      </c>
      <c r="B82" s="3" t="str">
        <f>VLOOKUP(A82,'[1]Base escolaridad'!$A:$B,2,0)</f>
        <v>Cédula</v>
      </c>
      <c r="C82" s="3" t="s">
        <v>79</v>
      </c>
      <c r="D82" s="3" t="s">
        <v>558</v>
      </c>
      <c r="E82" s="3" t="str">
        <f>VLOOKUP(A82,'[1]Base escolaridad'!$A:$E,5,0)</f>
        <v>elizanpe@gmail.com</v>
      </c>
      <c r="F82" s="3" t="str">
        <f>VLOOKUP(A82,'[1]Base escolaridad'!$A:$F,6,0)</f>
        <v>3216099501</v>
      </c>
      <c r="G82" s="3">
        <f>VLOOKUP(A82,'[1]Base escolaridad'!$A:$G,7,0)</f>
        <v>42</v>
      </c>
      <c r="H82" s="3" t="str">
        <f>VLOOKUP(A82,'[1]Base escolaridad'!$A:$H,8,0)</f>
        <v>Mujer</v>
      </c>
      <c r="I82" s="3" t="str">
        <f>VLOOKUP(A82,'[1]Base escolaridad'!$A:$I,9,0)</f>
        <v>Florida</v>
      </c>
      <c r="J82" s="3" t="str">
        <f>VLOOKUP(A82,'[1]Base escolaridad'!$A:$J,10,0)</f>
        <v>Karrera 22 N° 12-84</v>
      </c>
      <c r="K82" s="3" t="str">
        <f>VLOOKUP(A82,'[1]Base escolaridad'!$A:$K,11,0)</f>
        <v>Matrículado</v>
      </c>
      <c r="L82" s="3" t="str">
        <f>VLOOKUP(A82,'[1]Base escolaridad'!$A:$L,12,0)</f>
        <v>Sur Oriente</v>
      </c>
      <c r="M82" s="3">
        <f>VLOOKUP(A82,'[1]Base escolaridad'!$A:$M,13,0)</f>
        <v>11</v>
      </c>
      <c r="N82" s="3">
        <f>VLOOKUP(A82,'[1]Base escolaridad'!$A:$N,14,0)</f>
        <v>2</v>
      </c>
    </row>
    <row r="83" spans="1:14" x14ac:dyDescent="0.2">
      <c r="A83" s="3">
        <v>48575709</v>
      </c>
      <c r="B83" s="3" t="str">
        <f>VLOOKUP(A83,'[1]Base escolaridad'!$A:$B,2,0)</f>
        <v>Cédula</v>
      </c>
      <c r="C83" s="3" t="s">
        <v>80</v>
      </c>
      <c r="D83" s="3" t="s">
        <v>559</v>
      </c>
      <c r="E83" s="3" t="str">
        <f>VLOOKUP(A83,'[1]Base escolaridad'!$A:$E,5,0)</f>
        <v>Tiqueoterovivianadelosangeles@outlook.com</v>
      </c>
      <c r="F83" s="3">
        <f>VLOOKUP(A83,'[1]Base escolaridad'!$A:$F,6,0)</f>
        <v>3174107212</v>
      </c>
      <c r="G83" s="3">
        <f>VLOOKUP(A83,'[1]Base escolaridad'!$A:$G,7,0)</f>
        <v>39</v>
      </c>
      <c r="H83" s="3" t="str">
        <f>VLOOKUP(A83,'[1]Base escolaridad'!$A:$H,8,0)</f>
        <v>Mujer</v>
      </c>
      <c r="I83" s="3" t="str">
        <f>VLOOKUP(A83,'[1]Base escolaridad'!$A:$I,9,0)</f>
        <v>Candelaria</v>
      </c>
      <c r="J83" s="3" t="str">
        <f>VLOOKUP(A83,'[1]Base escolaridad'!$A:$J,10,0)</f>
        <v>Calle 17#6-24</v>
      </c>
      <c r="K83" s="3" t="str">
        <f>VLOOKUP(A83,'[1]Base escolaridad'!$A:$K,11,0)</f>
        <v>Matrículado</v>
      </c>
      <c r="L83" s="3" t="str">
        <f>VLOOKUP(A83,'[1]Base escolaridad'!$A:$L,12,0)</f>
        <v>Sur Oriente</v>
      </c>
      <c r="M83" s="3">
        <f>VLOOKUP(A83,'[1]Base escolaridad'!$A:$M,13,0)</f>
        <v>11</v>
      </c>
      <c r="N83" s="3">
        <f>VLOOKUP(A83,'[1]Base escolaridad'!$A:$N,14,0)</f>
        <v>2</v>
      </c>
    </row>
    <row r="84" spans="1:14" x14ac:dyDescent="0.2">
      <c r="A84" s="3">
        <v>1114893475</v>
      </c>
      <c r="B84" s="3" t="str">
        <f>VLOOKUP(A84,'[1]Base escolaridad'!$A:$B,2,0)</f>
        <v>Cédula</v>
      </c>
      <c r="C84" s="3" t="s">
        <v>81</v>
      </c>
      <c r="D84" s="3" t="s">
        <v>560</v>
      </c>
      <c r="E84" s="3" t="str">
        <f>VLOOKUP(A84,'[1]Base escolaridad'!$A:$E,5,0)</f>
        <v>zuly2668@gmail.com</v>
      </c>
      <c r="F84" s="3" t="str">
        <f>VLOOKUP(A84,'[1]Base escolaridad'!$A:$F,6,0)</f>
        <v>3227860252</v>
      </c>
      <c r="G84" s="3">
        <f>VLOOKUP(A84,'[1]Base escolaridad'!$A:$G,7,0)</f>
        <v>28</v>
      </c>
      <c r="H84" s="3" t="str">
        <f>VLOOKUP(A84,'[1]Base escolaridad'!$A:$H,8,0)</f>
        <v>Mujer</v>
      </c>
      <c r="I84" s="3" t="str">
        <f>VLOOKUP(A84,'[1]Base escolaridad'!$A:$I,9,0)</f>
        <v>Florida</v>
      </c>
      <c r="J84" s="3" t="str">
        <f>VLOOKUP(A84,'[1]Base escolaridad'!$A:$J,10,0)</f>
        <v>Pueblo Nuevo - Resguardo nasa wueskiwue</v>
      </c>
      <c r="K84" s="3" t="str">
        <f>VLOOKUP(A84,'[1]Base escolaridad'!$A:$K,11,0)</f>
        <v>Matrículado</v>
      </c>
      <c r="L84" s="3" t="str">
        <f>VLOOKUP(A84,'[1]Base escolaridad'!$A:$L,12,0)</f>
        <v>Sur Oriente</v>
      </c>
      <c r="M84" s="3">
        <f>VLOOKUP(A84,'[1]Base escolaridad'!$A:$M,13,0)</f>
        <v>11</v>
      </c>
      <c r="N84" s="3">
        <f>VLOOKUP(A84,'[1]Base escolaridad'!$A:$N,14,0)</f>
        <v>1</v>
      </c>
    </row>
    <row r="85" spans="1:14" x14ac:dyDescent="0.2">
      <c r="A85" s="3">
        <v>29347566</v>
      </c>
      <c r="B85" s="3" t="str">
        <f>VLOOKUP(A85,'[1]Base escolaridad'!$A:$B,2,0)</f>
        <v>Cédula</v>
      </c>
      <c r="C85" s="3" t="s">
        <v>82</v>
      </c>
      <c r="D85" s="3" t="s">
        <v>561</v>
      </c>
      <c r="E85" s="3" t="str">
        <f>VLOOKUP(A85,'[1]Base escolaridad'!$A:$E,5,0)</f>
        <v>tusarma78@gmail.com</v>
      </c>
      <c r="F85" s="3" t="str">
        <f>VLOOKUP(A85,'[1]Base escolaridad'!$A:$F,6,0)</f>
        <v>3013309660</v>
      </c>
      <c r="G85" s="3">
        <f>VLOOKUP(A85,'[1]Base escolaridad'!$A:$G,7,0)</f>
        <v>39</v>
      </c>
      <c r="H85" s="3" t="str">
        <f>VLOOKUP(A85,'[1]Base escolaridad'!$A:$H,8,0)</f>
        <v>Mujer</v>
      </c>
      <c r="I85" s="3" t="str">
        <f>VLOOKUP(A85,'[1]Base escolaridad'!$A:$I,9,0)</f>
        <v>Candelaria</v>
      </c>
      <c r="J85" s="3" t="str">
        <f>VLOOKUP(A85,'[1]Base escolaridad'!$A:$J,10,0)</f>
        <v>calle 4 8-08</v>
      </c>
      <c r="K85" s="3" t="str">
        <f>VLOOKUP(A85,'[1]Base escolaridad'!$A:$K,11,0)</f>
        <v>Matrículado</v>
      </c>
      <c r="L85" s="3" t="str">
        <f>VLOOKUP(A85,'[1]Base escolaridad'!$A:$L,12,0)</f>
        <v>Sur Oriente</v>
      </c>
      <c r="M85" s="3">
        <f>VLOOKUP(A85,'[1]Base escolaridad'!$A:$M,13,0)</f>
        <v>11</v>
      </c>
      <c r="N85" s="3">
        <f>VLOOKUP(A85,'[1]Base escolaridad'!$A:$N,14,0)</f>
        <v>1</v>
      </c>
    </row>
    <row r="86" spans="1:14" x14ac:dyDescent="0.2">
      <c r="A86" s="3">
        <v>1123201667</v>
      </c>
      <c r="B86" s="3" t="str">
        <f>VLOOKUP(A86,'[1]Base escolaridad'!$A:$B,2,0)</f>
        <v>Cédula</v>
      </c>
      <c r="C86" s="3" t="s">
        <v>83</v>
      </c>
      <c r="D86" s="3" t="s">
        <v>562</v>
      </c>
      <c r="E86" s="3" t="str">
        <f>VLOOKUP(A86,'[1]Base escolaridad'!$A:$E,5,0)</f>
        <v>edervitery@gmail.com</v>
      </c>
      <c r="F86" s="3">
        <f>VLOOKUP(A86,'[1]Base escolaridad'!$A:$F,6,0)</f>
        <v>3168146105</v>
      </c>
      <c r="G86" s="3">
        <f>VLOOKUP(A86,'[1]Base escolaridad'!$A:$G,7,0)</f>
        <v>37</v>
      </c>
      <c r="H86" s="3" t="str">
        <f>VLOOKUP(A86,'[1]Base escolaridad'!$A:$H,8,0)</f>
        <v>Hombre</v>
      </c>
      <c r="I86" s="3" t="str">
        <f>VLOOKUP(A86,'[1]Base escolaridad'!$A:$I,9,0)</f>
        <v>Jamundí</v>
      </c>
      <c r="J86" s="3" t="str">
        <f>VLOOKUP(A86,'[1]Base escolaridad'!$A:$J,10,0)</f>
        <v>Alto Velez NIC VECINO 1256755</v>
      </c>
      <c r="K86" s="3" t="str">
        <f>VLOOKUP(A86,'[1]Base escolaridad'!$A:$K,11,0)</f>
        <v>Matrículado</v>
      </c>
      <c r="L86" s="3" t="str">
        <f>VLOOKUP(A86,'[1]Base escolaridad'!$A:$L,12,0)</f>
        <v>Sur Occidente</v>
      </c>
      <c r="M86" s="3">
        <f>VLOOKUP(A86,'[1]Base escolaridad'!$A:$M,13,0)</f>
        <v>11</v>
      </c>
      <c r="N86" s="3">
        <f>VLOOKUP(A86,'[1]Base escolaridad'!$A:$N,14,0)</f>
        <v>1</v>
      </c>
    </row>
    <row r="87" spans="1:14" x14ac:dyDescent="0.2">
      <c r="A87" s="3">
        <v>1114885236</v>
      </c>
      <c r="B87" s="3" t="str">
        <f>VLOOKUP(A87,'[1]Base escolaridad'!$A:$B,2,0)</f>
        <v>Cédula</v>
      </c>
      <c r="C87" s="3" t="s">
        <v>84</v>
      </c>
      <c r="D87" s="3" t="s">
        <v>563</v>
      </c>
      <c r="E87" s="3" t="str">
        <f>VLOOKUP(A87,'[1]Base escolaridad'!$A:$E,5,0)</f>
        <v>dianayaca88@gmail.com</v>
      </c>
      <c r="F87" s="3" t="str">
        <f>VLOOKUP(A87,'[1]Base escolaridad'!$A:$F,6,0)</f>
        <v>3122738837</v>
      </c>
      <c r="G87" s="3">
        <f>VLOOKUP(A87,'[1]Base escolaridad'!$A:$G,7,0)</f>
        <v>38</v>
      </c>
      <c r="H87" s="3" t="str">
        <f>VLOOKUP(A87,'[1]Base escolaridad'!$A:$H,8,0)</f>
        <v>Mujer</v>
      </c>
      <c r="I87" s="3" t="str">
        <f>VLOOKUP(A87,'[1]Base escolaridad'!$A:$I,9,0)</f>
        <v>Florida</v>
      </c>
      <c r="J87" s="3" t="str">
        <f>VLOOKUP(A87,'[1]Base escolaridad'!$A:$J,10,0)</f>
        <v>Corregimiento Llanito</v>
      </c>
      <c r="K87" s="3" t="str">
        <f>VLOOKUP(A87,'[1]Base escolaridad'!$A:$K,11,0)</f>
        <v>Matrículado</v>
      </c>
      <c r="L87" s="3" t="str">
        <f>VLOOKUP(A87,'[1]Base escolaridad'!$A:$L,12,0)</f>
        <v>Sur Oriente</v>
      </c>
      <c r="M87" s="3">
        <f>VLOOKUP(A87,'[1]Base escolaridad'!$A:$M,13,0)</f>
        <v>11</v>
      </c>
      <c r="N87" s="3">
        <f>VLOOKUP(A87,'[1]Base escolaridad'!$A:$N,14,0)</f>
        <v>2</v>
      </c>
    </row>
    <row r="88" spans="1:14" hidden="1" x14ac:dyDescent="0.2">
      <c r="A88" s="3">
        <v>1080831695</v>
      </c>
      <c r="B88" s="3" t="str">
        <f>VLOOKUP(A88,'[1]Base escolaridad'!$A:$B,2,0)</f>
        <v>Cédula</v>
      </c>
      <c r="C88" s="3" t="s">
        <v>85</v>
      </c>
      <c r="D88" s="3" t="s">
        <v>564</v>
      </c>
      <c r="E88" s="3" t="str">
        <f>VLOOKUP(A88,'[1]Base escolaridad'!$A:$E,5,0)</f>
        <v>cristinaacostacastillo7@gmail.com</v>
      </c>
      <c r="F88" s="3" t="str">
        <f>VLOOKUP(A88,'[1]Base escolaridad'!$A:$F,6,0)</f>
        <v>3167088745</v>
      </c>
      <c r="G88" s="3">
        <f>VLOOKUP(A88,'[1]Base escolaridad'!$A:$G,7,0)</f>
        <v>18</v>
      </c>
      <c r="H88" s="3" t="str">
        <f>VLOOKUP(A88,'[1]Base escolaridad'!$A:$H,8,0)</f>
        <v>Mujer</v>
      </c>
      <c r="I88" s="3" t="str">
        <f>VLOOKUP(A88,'[1]Base escolaridad'!$A:$I,9,0)</f>
        <v>Cali</v>
      </c>
      <c r="J88" s="3" t="str">
        <f>VLOOKUP(A88,'[1]Base escolaridad'!$A:$J,10,0)</f>
        <v>Calle 56D #47D33</v>
      </c>
      <c r="K88" s="3" t="str">
        <f>VLOOKUP(A88,'[1]Base escolaridad'!$A:$K,11,0)</f>
        <v>Matrículado</v>
      </c>
      <c r="L88" s="3" t="str">
        <f>VLOOKUP(A88,'[1]Base escolaridad'!$A:$L,12,0)</f>
        <v>Cali</v>
      </c>
      <c r="M88" s="3">
        <f>VLOOKUP(A88,'[1]Base escolaridad'!$A:$M,13,0)</f>
        <v>11</v>
      </c>
      <c r="N88" s="3">
        <f>VLOOKUP(A88,'[1]Base escolaridad'!$A:$N,14,0)</f>
        <v>3</v>
      </c>
    </row>
    <row r="89" spans="1:14" hidden="1" x14ac:dyDescent="0.2">
      <c r="A89" s="3">
        <v>1005828506</v>
      </c>
      <c r="B89" s="3" t="str">
        <f>VLOOKUP(A89,'[1]Base escolaridad'!$A:$B,2,0)</f>
        <v>Cédula</v>
      </c>
      <c r="C89" s="3" t="s">
        <v>86</v>
      </c>
      <c r="D89" s="3" t="s">
        <v>565</v>
      </c>
      <c r="E89" s="3" t="str">
        <f>VLOOKUP(A89,'[1]Base escolaridad'!$A:$E,5,0)</f>
        <v>jeancarlosanguo@gmail.com</v>
      </c>
      <c r="F89" s="3" t="str">
        <f>VLOOKUP(A89,'[1]Base escolaridad'!$A:$F,6,0)</f>
        <v>304-424-7447</v>
      </c>
      <c r="G89" s="3">
        <f>VLOOKUP(A89,'[1]Base escolaridad'!$A:$G,7,0)</f>
        <v>23</v>
      </c>
      <c r="H89" s="3" t="str">
        <f>VLOOKUP(A89,'[1]Base escolaridad'!$A:$H,8,0)</f>
        <v>Hombre</v>
      </c>
      <c r="I89" s="3" t="str">
        <f>VLOOKUP(A89,'[1]Base escolaridad'!$A:$I,9,0)</f>
        <v>Cali</v>
      </c>
      <c r="J89" s="3" t="str">
        <f>VLOOKUP(A89,'[1]Base escolaridad'!$A:$J,10,0)</f>
        <v>Calle 122c #28g 1- 20</v>
      </c>
      <c r="K89" s="3" t="str">
        <f>VLOOKUP(A89,'[1]Base escolaridad'!$A:$K,11,0)</f>
        <v>Matrículado</v>
      </c>
      <c r="L89" s="3" t="str">
        <f>VLOOKUP(A89,'[1]Base escolaridad'!$A:$L,12,0)</f>
        <v>Cali</v>
      </c>
      <c r="M89" s="3">
        <f>VLOOKUP(A89,'[1]Base escolaridad'!$A:$M,13,0)</f>
        <v>11</v>
      </c>
      <c r="N89" s="3">
        <f>VLOOKUP(A89,'[1]Base escolaridad'!$A:$N,14,0)</f>
        <v>2</v>
      </c>
    </row>
    <row r="90" spans="1:14" hidden="1" x14ac:dyDescent="0.2">
      <c r="A90" s="3">
        <v>1109541900</v>
      </c>
      <c r="B90" s="3" t="str">
        <f>VLOOKUP(A90,'[1]Base escolaridad'!$A:$B,2,0)</f>
        <v>Cédula</v>
      </c>
      <c r="C90" s="3" t="s">
        <v>87</v>
      </c>
      <c r="D90" s="3" t="s">
        <v>566</v>
      </c>
      <c r="E90" s="3" t="str">
        <f>VLOOKUP(A90,'[1]Base escolaridad'!$A:$E,5,0)</f>
        <v>palejandro2004@gmail.com</v>
      </c>
      <c r="F90" s="3" t="str">
        <f>VLOOKUP(A90,'[1]Base escolaridad'!$A:$F,6,0)</f>
        <v>3216088533</v>
      </c>
      <c r="G90" s="3">
        <f>VLOOKUP(A90,'[1]Base escolaridad'!$A:$G,7,0)</f>
        <v>18</v>
      </c>
      <c r="H90" s="3" t="str">
        <f>VLOOKUP(A90,'[1]Base escolaridad'!$A:$H,8,0)</f>
        <v>Hombre</v>
      </c>
      <c r="I90" s="3" t="str">
        <f>VLOOKUP(A90,'[1]Base escolaridad'!$A:$I,9,0)</f>
        <v>Cali</v>
      </c>
      <c r="J90" s="3" t="str">
        <f>VLOOKUP(A90,'[1]Base escolaridad'!$A:$J,10,0)</f>
        <v>41e3 Calle 54d</v>
      </c>
      <c r="K90" s="3" t="str">
        <f>VLOOKUP(A90,'[1]Base escolaridad'!$A:$K,11,0)</f>
        <v>Matrículado</v>
      </c>
      <c r="L90" s="3" t="str">
        <f>VLOOKUP(A90,'[1]Base escolaridad'!$A:$L,12,0)</f>
        <v>Cali</v>
      </c>
      <c r="M90" s="3">
        <f>VLOOKUP(A90,'[1]Base escolaridad'!$A:$M,13,0)</f>
        <v>11</v>
      </c>
      <c r="N90" s="3">
        <f>VLOOKUP(A90,'[1]Base escolaridad'!$A:$N,14,0)</f>
        <v>1</v>
      </c>
    </row>
    <row r="91" spans="1:14" hidden="1" x14ac:dyDescent="0.2">
      <c r="A91" s="3">
        <v>1114729326</v>
      </c>
      <c r="B91" s="3" t="str">
        <f>VLOOKUP(A91,'[1]Base escolaridad'!$A:$B,2,0)</f>
        <v>Cédula</v>
      </c>
      <c r="C91" s="3" t="s">
        <v>88</v>
      </c>
      <c r="D91" s="3" t="s">
        <v>567</v>
      </c>
      <c r="E91" s="3" t="str">
        <f>VLOOKUP(A91,'[1]Base escolaridad'!$A:$E,5,0)</f>
        <v>diamanteangelamariacaceres@gmail.com</v>
      </c>
      <c r="F91" s="3" t="str">
        <f>VLOOKUP(A91,'[1]Base escolaridad'!$A:$F,6,0)</f>
        <v>3162791850</v>
      </c>
      <c r="G91" s="3">
        <f>VLOOKUP(A91,'[1]Base escolaridad'!$A:$G,7,0)</f>
        <v>35</v>
      </c>
      <c r="H91" s="3" t="str">
        <f>VLOOKUP(A91,'[1]Base escolaridad'!$A:$H,8,0)</f>
        <v>Mujer</v>
      </c>
      <c r="I91" s="3" t="str">
        <f>VLOOKUP(A91,'[1]Base escolaridad'!$A:$I,9,0)</f>
        <v>Cali</v>
      </c>
      <c r="J91" s="3" t="str">
        <f>VLOOKUP(A91,'[1]Base escolaridad'!$A:$J,10,0)</f>
        <v>Cra 64B-4C-148</v>
      </c>
      <c r="K91" s="3" t="str">
        <f>VLOOKUP(A91,'[1]Base escolaridad'!$A:$K,11,0)</f>
        <v>Matrículado</v>
      </c>
      <c r="L91" s="3" t="str">
        <f>VLOOKUP(A91,'[1]Base escolaridad'!$A:$L,12,0)</f>
        <v>Cali</v>
      </c>
      <c r="M91" s="3">
        <f>VLOOKUP(A91,'[1]Base escolaridad'!$A:$M,13,0)</f>
        <v>11</v>
      </c>
      <c r="N91" s="3">
        <f>VLOOKUP(A91,'[1]Base escolaridad'!$A:$N,14,0)</f>
        <v>1</v>
      </c>
    </row>
    <row r="92" spans="1:14" hidden="1" x14ac:dyDescent="0.2">
      <c r="A92" s="3">
        <v>1193074503</v>
      </c>
      <c r="B92" s="3" t="str">
        <f>VLOOKUP(A92,'[1]Base escolaridad'!$A:$B,2,0)</f>
        <v>Cédula</v>
      </c>
      <c r="C92" s="3" t="s">
        <v>89</v>
      </c>
      <c r="D92" s="3" t="s">
        <v>568</v>
      </c>
      <c r="E92" s="3" t="str">
        <f>VLOOKUP(A92,'[1]Base escolaridad'!$A:$E,5,0)</f>
        <v>caicedobrayan421@gmail.com</v>
      </c>
      <c r="F92" s="3" t="str">
        <f>VLOOKUP(A92,'[1]Base escolaridad'!$A:$F,6,0)</f>
        <v>3136107597</v>
      </c>
      <c r="G92" s="3">
        <f>VLOOKUP(A92,'[1]Base escolaridad'!$A:$G,7,0)</f>
        <v>20</v>
      </c>
      <c r="H92" s="3" t="str">
        <f>VLOOKUP(A92,'[1]Base escolaridad'!$A:$H,8,0)</f>
        <v>Hombre</v>
      </c>
      <c r="I92" s="3" t="str">
        <f>VLOOKUP(A92,'[1]Base escolaridad'!$A:$I,9,0)</f>
        <v>Cali</v>
      </c>
      <c r="J92" s="3" t="str">
        <f>VLOOKUP(A92,'[1]Base escolaridad'!$A:$J,10,0)</f>
        <v>calle 74R 28A-04</v>
      </c>
      <c r="K92" s="3" t="str">
        <f>VLOOKUP(A92,'[1]Base escolaridad'!$A:$K,11,0)</f>
        <v>Matrículado</v>
      </c>
      <c r="L92" s="3" t="str">
        <f>VLOOKUP(A92,'[1]Base escolaridad'!$A:$L,12,0)</f>
        <v>Cali</v>
      </c>
      <c r="M92" s="3">
        <f>VLOOKUP(A92,'[1]Base escolaridad'!$A:$M,13,0)</f>
        <v>11</v>
      </c>
      <c r="N92" s="3">
        <f>VLOOKUP(A92,'[1]Base escolaridad'!$A:$N,14,0)</f>
        <v>2</v>
      </c>
    </row>
    <row r="93" spans="1:14" hidden="1" x14ac:dyDescent="0.2">
      <c r="A93" s="3">
        <v>1143976991</v>
      </c>
      <c r="B93" s="3" t="str">
        <f>VLOOKUP(A93,'[1]Base escolaridad'!$A:$B,2,0)</f>
        <v>Cédula</v>
      </c>
      <c r="C93" s="3" t="s">
        <v>90</v>
      </c>
      <c r="D93" s="3" t="s">
        <v>569</v>
      </c>
      <c r="E93" s="3" t="str">
        <f>VLOOKUP(A93,'[1]Base escolaridad'!$A:$E,5,0)</f>
        <v>davidcamayo976@gmail.com</v>
      </c>
      <c r="F93" s="3" t="str">
        <f>VLOOKUP(A93,'[1]Base escolaridad'!$A:$F,6,0)</f>
        <v>3024867500</v>
      </c>
      <c r="G93" s="3">
        <f>VLOOKUP(A93,'[1]Base escolaridad'!$A:$G,7,0)</f>
        <v>27</v>
      </c>
      <c r="H93" s="3" t="str">
        <f>VLOOKUP(A93,'[1]Base escolaridad'!$A:$H,8,0)</f>
        <v>Hombre</v>
      </c>
      <c r="I93" s="3" t="str">
        <f>VLOOKUP(A93,'[1]Base escolaridad'!$A:$I,9,0)</f>
        <v>Cali</v>
      </c>
      <c r="J93" s="3" t="str">
        <f>VLOOKUP(A93,'[1]Base escolaridad'!$A:$J,10,0)</f>
        <v>Carrera 26 H3 # 112- 128</v>
      </c>
      <c r="K93" s="3" t="str">
        <f>VLOOKUP(A93,'[1]Base escolaridad'!$A:$K,11,0)</f>
        <v>Matrículado</v>
      </c>
      <c r="L93" s="3" t="str">
        <f>VLOOKUP(A93,'[1]Base escolaridad'!$A:$L,12,0)</f>
        <v>Cali</v>
      </c>
      <c r="M93" s="3">
        <f>VLOOKUP(A93,'[1]Base escolaridad'!$A:$M,13,0)</f>
        <v>11</v>
      </c>
      <c r="N93" s="3">
        <f>VLOOKUP(A93,'[1]Base escolaridad'!$A:$N,14,0)</f>
        <v>2</v>
      </c>
    </row>
    <row r="94" spans="1:14" hidden="1" x14ac:dyDescent="0.2">
      <c r="A94" s="3">
        <v>1144162530</v>
      </c>
      <c r="B94" s="3" t="str">
        <f>VLOOKUP(A94,'[1]Base escolaridad'!$A:$B,2,0)</f>
        <v>Cédula</v>
      </c>
      <c r="C94" s="3" t="s">
        <v>91</v>
      </c>
      <c r="D94" s="3" t="s">
        <v>570</v>
      </c>
      <c r="E94" s="3" t="str">
        <f>VLOOKUP(A94,'[1]Base escolaridad'!$A:$E,5,0)</f>
        <v>j3kacruz@hotmail.com</v>
      </c>
      <c r="F94" s="3" t="str">
        <f>VLOOKUP(A94,'[1]Base escolaridad'!$A:$F,6,0)</f>
        <v>3117146778</v>
      </c>
      <c r="G94" s="3">
        <f>VLOOKUP(A94,'[1]Base escolaridad'!$A:$G,7,0)</f>
        <v>31</v>
      </c>
      <c r="H94" s="3" t="str">
        <f>VLOOKUP(A94,'[1]Base escolaridad'!$A:$H,8,0)</f>
        <v>Mujer</v>
      </c>
      <c r="I94" s="3" t="str">
        <f>VLOOKUP(A94,'[1]Base escolaridad'!$A:$I,9,0)</f>
        <v>Cali</v>
      </c>
      <c r="J94" s="3" t="str">
        <f>VLOOKUP(A94,'[1]Base escolaridad'!$A:$J,10,0)</f>
        <v>Cr28D2B#72f2b-18</v>
      </c>
      <c r="K94" s="3" t="str">
        <f>VLOOKUP(A94,'[1]Base escolaridad'!$A:$K,11,0)</f>
        <v>Matrículado</v>
      </c>
      <c r="L94" s="3" t="str">
        <f>VLOOKUP(A94,'[1]Base escolaridad'!$A:$L,12,0)</f>
        <v>Cali</v>
      </c>
      <c r="M94" s="3">
        <f>VLOOKUP(A94,'[1]Base escolaridad'!$A:$M,13,0)</f>
        <v>11</v>
      </c>
      <c r="N94" s="3">
        <f>VLOOKUP(A94,'[1]Base escolaridad'!$A:$N,14,0)</f>
        <v>2</v>
      </c>
    </row>
    <row r="95" spans="1:14" hidden="1" x14ac:dyDescent="0.2">
      <c r="A95" s="3">
        <v>31303186</v>
      </c>
      <c r="B95" s="3" t="str">
        <f>VLOOKUP(A95,'[1]Base escolaridad'!$A:$B,2,0)</f>
        <v>Cédula</v>
      </c>
      <c r="C95" s="3" t="s">
        <v>78</v>
      </c>
      <c r="D95" s="3" t="s">
        <v>571</v>
      </c>
      <c r="E95" s="3" t="str">
        <f>VLOOKUP(A95,'[1]Base escolaridad'!$A:$E,5,0)</f>
        <v>elizasa07@yahoo.com</v>
      </c>
      <c r="F95" s="3" t="str">
        <f>VLOOKUP(A95,'[1]Base escolaridad'!$A:$F,6,0)</f>
        <v>318 3868888</v>
      </c>
      <c r="G95" s="3">
        <f>VLOOKUP(A95,'[1]Base escolaridad'!$A:$G,7,0)</f>
        <v>64</v>
      </c>
      <c r="H95" s="3" t="str">
        <f>VLOOKUP(A95,'[1]Base escolaridad'!$A:$H,8,0)</f>
        <v>Mujer</v>
      </c>
      <c r="I95" s="3" t="str">
        <f>VLOOKUP(A95,'[1]Base escolaridad'!$A:$I,9,0)</f>
        <v>Cali</v>
      </c>
      <c r="J95" s="3" t="str">
        <f>VLOOKUP(A95,'[1]Base escolaridad'!$A:$J,10,0)</f>
        <v>Carrera 62A #7-13</v>
      </c>
      <c r="K95" s="3" t="str">
        <f>VLOOKUP(A95,'[1]Base escolaridad'!$A:$K,11,0)</f>
        <v>Matrículado</v>
      </c>
      <c r="L95" s="3" t="str">
        <f>VLOOKUP(A95,'[1]Base escolaridad'!$A:$L,12,0)</f>
        <v>Cali</v>
      </c>
      <c r="M95" s="3">
        <f>VLOOKUP(A95,'[1]Base escolaridad'!$A:$M,13,0)</f>
        <v>11</v>
      </c>
      <c r="N95" s="3">
        <f>VLOOKUP(A95,'[1]Base escolaridad'!$A:$N,14,0)</f>
        <v>2</v>
      </c>
    </row>
    <row r="96" spans="1:14" hidden="1" x14ac:dyDescent="0.2">
      <c r="A96" s="3">
        <v>38551688</v>
      </c>
      <c r="B96" s="3" t="str">
        <f>VLOOKUP(A96,'[1]Base escolaridad'!$A:$B,2,0)</f>
        <v>Cédula</v>
      </c>
      <c r="C96" s="3" t="s">
        <v>92</v>
      </c>
      <c r="D96" s="3" t="s">
        <v>572</v>
      </c>
      <c r="E96" s="3" t="str">
        <f>VLOOKUP(A96,'[1]Base escolaridad'!$A:$E,5,0)</f>
        <v>paulafernandez2435@hotmail.com</v>
      </c>
      <c r="F96" s="3" t="str">
        <f>VLOOKUP(A96,'[1]Base escolaridad'!$A:$F,6,0)</f>
        <v>3154327460</v>
      </c>
      <c r="G96" s="3">
        <f>VLOOKUP(A96,'[1]Base escolaridad'!$A:$G,7,0)</f>
        <v>42</v>
      </c>
      <c r="H96" s="3" t="str">
        <f>VLOOKUP(A96,'[1]Base escolaridad'!$A:$H,8,0)</f>
        <v>Mujer</v>
      </c>
      <c r="I96" s="3" t="str">
        <f>VLOOKUP(A96,'[1]Base escolaridad'!$A:$I,9,0)</f>
        <v>Cali</v>
      </c>
      <c r="J96" s="3" t="str">
        <f>VLOOKUP(A96,'[1]Base escolaridad'!$A:$J,10,0)</f>
        <v>carrera 7 D3 # 81-101</v>
      </c>
      <c r="K96" s="3" t="str">
        <f>VLOOKUP(A96,'[1]Base escolaridad'!$A:$K,11,0)</f>
        <v>Matrículado</v>
      </c>
      <c r="L96" s="3" t="str">
        <f>VLOOKUP(A96,'[1]Base escolaridad'!$A:$L,12,0)</f>
        <v>Cali</v>
      </c>
      <c r="M96" s="3">
        <f>VLOOKUP(A96,'[1]Base escolaridad'!$A:$M,13,0)</f>
        <v>11</v>
      </c>
      <c r="N96" s="3">
        <f>VLOOKUP(A96,'[1]Base escolaridad'!$A:$N,14,0)</f>
        <v>1</v>
      </c>
    </row>
    <row r="97" spans="1:14" hidden="1" x14ac:dyDescent="0.2">
      <c r="A97" s="3">
        <v>1113787125</v>
      </c>
      <c r="B97" s="3" t="str">
        <f>VLOOKUP(A97,'[1]Base escolaridad'!$A:$B,2,0)</f>
        <v>Cédula</v>
      </c>
      <c r="C97" s="3" t="s">
        <v>93</v>
      </c>
      <c r="D97" s="3" t="s">
        <v>573</v>
      </c>
      <c r="E97" s="3" t="str">
        <f>VLOOKUP(A97,'[1]Base escolaridad'!$A:$E,5,0)</f>
        <v>erivan70000@gmail.com</v>
      </c>
      <c r="F97" s="3" t="str">
        <f>VLOOKUP(A97,'[1]Base escolaridad'!$A:$F,6,0)</f>
        <v>3148115139</v>
      </c>
      <c r="G97" s="3">
        <f>VLOOKUP(A97,'[1]Base escolaridad'!$A:$G,7,0)</f>
        <v>31</v>
      </c>
      <c r="H97" s="3" t="str">
        <f>VLOOKUP(A97,'[1]Base escolaridad'!$A:$H,8,0)</f>
        <v>Mujer</v>
      </c>
      <c r="I97" s="3" t="str">
        <f>VLOOKUP(A97,'[1]Base escolaridad'!$A:$I,9,0)</f>
        <v>Cali</v>
      </c>
      <c r="J97" s="3" t="str">
        <f>VLOOKUP(A97,'[1]Base escolaridad'!$A:$J,10,0)</f>
        <v>CALLE 3 #63-34 APT 404 BLOQ 3</v>
      </c>
      <c r="K97" s="3" t="str">
        <f>VLOOKUP(A97,'[1]Base escolaridad'!$A:$K,11,0)</f>
        <v>Matrículado</v>
      </c>
      <c r="L97" s="3" t="str">
        <f>VLOOKUP(A97,'[1]Base escolaridad'!$A:$L,12,0)</f>
        <v>Cali</v>
      </c>
      <c r="M97" s="3">
        <f>VLOOKUP(A97,'[1]Base escolaridad'!$A:$M,13,0)</f>
        <v>11</v>
      </c>
      <c r="N97" s="3">
        <f>VLOOKUP(A97,'[1]Base escolaridad'!$A:$N,14,0)</f>
        <v>3</v>
      </c>
    </row>
    <row r="98" spans="1:14" hidden="1" x14ac:dyDescent="0.2">
      <c r="A98" s="3">
        <v>1116263431</v>
      </c>
      <c r="B98" s="3" t="str">
        <f>VLOOKUP(A98,'[1]Base escolaridad'!$A:$B,2,0)</f>
        <v>Cédula</v>
      </c>
      <c r="C98" s="3" t="s">
        <v>94</v>
      </c>
      <c r="D98" s="3" t="s">
        <v>574</v>
      </c>
      <c r="E98" s="3" t="str">
        <f>VLOOKUP(A98,'[1]Base escolaridad'!$A:$E,5,0)</f>
        <v>alejovict08@gmail.com</v>
      </c>
      <c r="F98" s="3" t="str">
        <f>VLOOKUP(A98,'[1]Base escolaridad'!$A:$F,6,0)</f>
        <v>+57 3173197326</v>
      </c>
      <c r="G98" s="3">
        <f>VLOOKUP(A98,'[1]Base escolaridad'!$A:$G,7,0)</f>
        <v>29</v>
      </c>
      <c r="H98" s="3" t="str">
        <f>VLOOKUP(A98,'[1]Base escolaridad'!$A:$H,8,0)</f>
        <v>Hombre</v>
      </c>
      <c r="I98" s="3" t="str">
        <f>VLOOKUP(A98,'[1]Base escolaridad'!$A:$I,9,0)</f>
        <v>Cali</v>
      </c>
      <c r="J98" s="3" t="str">
        <f>VLOOKUP(A98,'[1]Base escolaridad'!$A:$J,10,0)</f>
        <v>carrera1a13#70-76</v>
      </c>
      <c r="K98" s="3" t="str">
        <f>VLOOKUP(A98,'[1]Base escolaridad'!$A:$K,11,0)</f>
        <v>Matrículado</v>
      </c>
      <c r="L98" s="3" t="str">
        <f>VLOOKUP(A98,'[1]Base escolaridad'!$A:$L,12,0)</f>
        <v>Cali</v>
      </c>
      <c r="M98" s="3">
        <f>VLOOKUP(A98,'[1]Base escolaridad'!$A:$M,13,0)</f>
        <v>11</v>
      </c>
      <c r="N98" s="3">
        <f>VLOOKUP(A98,'[1]Base escolaridad'!$A:$N,14,0)</f>
        <v>2</v>
      </c>
    </row>
    <row r="99" spans="1:14" hidden="1" x14ac:dyDescent="0.2">
      <c r="A99" s="3">
        <v>1107515131</v>
      </c>
      <c r="B99" s="3" t="str">
        <f>VLOOKUP(A99,'[1]Base escolaridad'!$A:$B,2,0)</f>
        <v>Cédula</v>
      </c>
      <c r="C99" s="3" t="s">
        <v>95</v>
      </c>
      <c r="D99" s="3" t="s">
        <v>575</v>
      </c>
      <c r="E99" s="3" t="str">
        <f>VLOOKUP(A99,'[1]Base escolaridad'!$A:$E,5,0)</f>
        <v>katjuguo@gmail.com</v>
      </c>
      <c r="F99" s="3" t="str">
        <f>VLOOKUP(A99,'[1]Base escolaridad'!$A:$F,6,0)</f>
        <v>3117434321</v>
      </c>
      <c r="G99" s="3">
        <f>VLOOKUP(A99,'[1]Base escolaridad'!$A:$G,7,0)</f>
        <v>25</v>
      </c>
      <c r="H99" s="3" t="str">
        <f>VLOOKUP(A99,'[1]Base escolaridad'!$A:$H,8,0)</f>
        <v>Mujer</v>
      </c>
      <c r="I99" s="3" t="str">
        <f>VLOOKUP(A99,'[1]Base escolaridad'!$A:$I,9,0)</f>
        <v>Cali</v>
      </c>
      <c r="J99" s="3" t="str">
        <f>VLOOKUP(A99,'[1]Base escolaridad'!$A:$J,10,0)</f>
        <v>Carrera 44a #37 21</v>
      </c>
      <c r="K99" s="3" t="str">
        <f>VLOOKUP(A99,'[1]Base escolaridad'!$A:$K,11,0)</f>
        <v>Matrículado</v>
      </c>
      <c r="L99" s="3" t="str">
        <f>VLOOKUP(A99,'[1]Base escolaridad'!$A:$L,12,0)</f>
        <v>Cali</v>
      </c>
      <c r="M99" s="3">
        <f>VLOOKUP(A99,'[1]Base escolaridad'!$A:$M,13,0)</f>
        <v>11</v>
      </c>
      <c r="N99" s="3">
        <f>VLOOKUP(A99,'[1]Base escolaridad'!$A:$N,14,0)</f>
        <v>1</v>
      </c>
    </row>
    <row r="100" spans="1:14" hidden="1" x14ac:dyDescent="0.2">
      <c r="A100" s="3">
        <v>1115083410</v>
      </c>
      <c r="B100" s="3" t="str">
        <f>VLOOKUP(A100,'[1]Base escolaridad'!$A:$B,2,0)</f>
        <v>Cédula</v>
      </c>
      <c r="C100" s="3" t="s">
        <v>96</v>
      </c>
      <c r="D100" s="3" t="s">
        <v>576</v>
      </c>
      <c r="E100" s="3" t="str">
        <f>VLOOKUP(A100,'[1]Base escolaridad'!$A:$E,5,0)</f>
        <v>danielafernandalopezcuayal@gmail.com</v>
      </c>
      <c r="F100" s="3" t="str">
        <f>VLOOKUP(A100,'[1]Base escolaridad'!$A:$F,6,0)</f>
        <v>3053407864</v>
      </c>
      <c r="G100" s="3">
        <f>VLOOKUP(A100,'[1]Base escolaridad'!$A:$G,7,0)</f>
        <v>28</v>
      </c>
      <c r="H100" s="3" t="str">
        <f>VLOOKUP(A100,'[1]Base escolaridad'!$A:$H,8,0)</f>
        <v>Mujer</v>
      </c>
      <c r="I100" s="3" t="str">
        <f>VLOOKUP(A100,'[1]Base escolaridad'!$A:$I,9,0)</f>
        <v>Cali</v>
      </c>
      <c r="J100" s="3" t="str">
        <f>VLOOKUP(A100,'[1]Base escolaridad'!$A:$J,10,0)</f>
        <v>cra 64a 14c-71 401D</v>
      </c>
      <c r="K100" s="3" t="str">
        <f>VLOOKUP(A100,'[1]Base escolaridad'!$A:$K,11,0)</f>
        <v>Matrículado</v>
      </c>
      <c r="L100" s="3" t="str">
        <f>VLOOKUP(A100,'[1]Base escolaridad'!$A:$L,12,0)</f>
        <v>Cali</v>
      </c>
      <c r="M100" s="3">
        <f>VLOOKUP(A100,'[1]Base escolaridad'!$A:$M,13,0)</f>
        <v>11</v>
      </c>
      <c r="N100" s="3">
        <f>VLOOKUP(A100,'[1]Base escolaridad'!$A:$N,14,0)</f>
        <v>2</v>
      </c>
    </row>
    <row r="101" spans="1:14" hidden="1" x14ac:dyDescent="0.2">
      <c r="A101" s="3">
        <v>1006106961</v>
      </c>
      <c r="B101" s="3" t="str">
        <f>VLOOKUP(A101,'[1]Base escolaridad'!$A:$B,2,0)</f>
        <v>Cédula</v>
      </c>
      <c r="C101" s="3" t="s">
        <v>97</v>
      </c>
      <c r="D101" s="3" t="s">
        <v>577</v>
      </c>
      <c r="E101" s="3" t="str">
        <f>VLOOKUP(A101,'[1]Base escolaridad'!$A:$E,5,0)</f>
        <v>isabelamanrique5@gmail.com</v>
      </c>
      <c r="F101" s="3" t="str">
        <f>VLOOKUP(A101,'[1]Base escolaridad'!$A:$F,6,0)</f>
        <v>3242476650</v>
      </c>
      <c r="G101" s="3">
        <f>VLOOKUP(A101,'[1]Base escolaridad'!$A:$G,7,0)</f>
        <v>19</v>
      </c>
      <c r="H101" s="3" t="str">
        <f>VLOOKUP(A101,'[1]Base escolaridad'!$A:$H,8,0)</f>
        <v>Mujer</v>
      </c>
      <c r="I101" s="3" t="str">
        <f>VLOOKUP(A101,'[1]Base escolaridad'!$A:$I,9,0)</f>
        <v>Cali</v>
      </c>
      <c r="J101" s="3" t="str">
        <f>VLOOKUP(A101,'[1]Base escolaridad'!$A:$J,10,0)</f>
        <v>carrera98A #42-85</v>
      </c>
      <c r="K101" s="3" t="str">
        <f>VLOOKUP(A101,'[1]Base escolaridad'!$A:$K,11,0)</f>
        <v>Matrículado</v>
      </c>
      <c r="L101" s="3" t="str">
        <f>VLOOKUP(A101,'[1]Base escolaridad'!$A:$L,12,0)</f>
        <v>Cali</v>
      </c>
      <c r="M101" s="3">
        <f>VLOOKUP(A101,'[1]Base escolaridad'!$A:$M,13,0)</f>
        <v>11</v>
      </c>
      <c r="N101" s="3">
        <f>VLOOKUP(A101,'[1]Base escolaridad'!$A:$N,14,0)</f>
        <v>3</v>
      </c>
    </row>
    <row r="102" spans="1:14" hidden="1" x14ac:dyDescent="0.2">
      <c r="A102" s="3">
        <v>1114148833</v>
      </c>
      <c r="B102" s="3" t="str">
        <f>VLOOKUP(A102,'[1]Base escolaridad'!$A:$B,2,0)</f>
        <v>Cédula</v>
      </c>
      <c r="C102" s="3" t="s">
        <v>98</v>
      </c>
      <c r="D102" s="3" t="s">
        <v>578</v>
      </c>
      <c r="E102" s="3" t="str">
        <f>VLOOKUP(A102,'[1]Base escolaridad'!$A:$E,5,0)</f>
        <v>evelinmontessoto@gmail.com</v>
      </c>
      <c r="F102" s="3" t="str">
        <f>VLOOKUP(A102,'[1]Base escolaridad'!$A:$F,6,0)</f>
        <v>+57 3176489658</v>
      </c>
      <c r="G102" s="3">
        <f>VLOOKUP(A102,'[1]Base escolaridad'!$A:$G,7,0)</f>
        <v>19</v>
      </c>
      <c r="H102" s="3" t="str">
        <f>VLOOKUP(A102,'[1]Base escolaridad'!$A:$H,8,0)</f>
        <v>Mujer</v>
      </c>
      <c r="I102" s="3" t="str">
        <f>VLOOKUP(A102,'[1]Base escolaridad'!$A:$I,9,0)</f>
        <v>Cali</v>
      </c>
      <c r="J102" s="3" t="str">
        <f>VLOOKUP(A102,'[1]Base escolaridad'!$A:$J,10,0)</f>
        <v>Calle 8 # 14-08</v>
      </c>
      <c r="K102" s="3" t="str">
        <f>VLOOKUP(A102,'[1]Base escolaridad'!$A:$K,11,0)</f>
        <v>Matrículado</v>
      </c>
      <c r="L102" s="3" t="str">
        <f>VLOOKUP(A102,'[1]Base escolaridad'!$A:$L,12,0)</f>
        <v>Cali</v>
      </c>
      <c r="M102" s="3">
        <f>VLOOKUP(A102,'[1]Base escolaridad'!$A:$M,13,0)</f>
        <v>11</v>
      </c>
      <c r="N102" s="3">
        <f>VLOOKUP(A102,'[1]Base escolaridad'!$A:$N,14,0)</f>
        <v>1</v>
      </c>
    </row>
    <row r="103" spans="1:14" hidden="1" x14ac:dyDescent="0.2">
      <c r="A103" s="3">
        <v>1007560405</v>
      </c>
      <c r="B103" s="3" t="str">
        <f>VLOOKUP(A103,'[1]Base escolaridad'!$A:$B,2,0)</f>
        <v>Cédula</v>
      </c>
      <c r="C103" s="3" t="s">
        <v>99</v>
      </c>
      <c r="D103" s="3" t="s">
        <v>579</v>
      </c>
      <c r="E103" s="3" t="str">
        <f>VLOOKUP(A103,'[1]Base escolaridad'!$A:$E,5,0)</f>
        <v>calvomoreno32@gmail.com</v>
      </c>
      <c r="F103" s="3" t="str">
        <f>VLOOKUP(A103,'[1]Base escolaridad'!$A:$F,6,0)</f>
        <v>3244692841</v>
      </c>
      <c r="G103" s="3">
        <f>VLOOKUP(A103,'[1]Base escolaridad'!$A:$G,7,0)</f>
        <v>20</v>
      </c>
      <c r="H103" s="3" t="str">
        <f>VLOOKUP(A103,'[1]Base escolaridad'!$A:$H,8,0)</f>
        <v>Hombre</v>
      </c>
      <c r="I103" s="3" t="str">
        <f>VLOOKUP(A103,'[1]Base escolaridad'!$A:$I,9,0)</f>
        <v>Cali</v>
      </c>
      <c r="J103" s="3" t="str">
        <f>VLOOKUP(A103,'[1]Base escolaridad'!$A:$J,10,0)</f>
        <v>Cra 26m1 #93-11</v>
      </c>
      <c r="K103" s="3" t="str">
        <f>VLOOKUP(A103,'[1]Base escolaridad'!$A:$K,11,0)</f>
        <v>Matrículado</v>
      </c>
      <c r="L103" s="3" t="str">
        <f>VLOOKUP(A103,'[1]Base escolaridad'!$A:$L,12,0)</f>
        <v>Cali</v>
      </c>
      <c r="M103" s="3">
        <f>VLOOKUP(A103,'[1]Base escolaridad'!$A:$M,13,0)</f>
        <v>11</v>
      </c>
      <c r="N103" s="3">
        <f>VLOOKUP(A103,'[1]Base escolaridad'!$A:$N,14,0)</f>
        <v>2</v>
      </c>
    </row>
    <row r="104" spans="1:14" hidden="1" x14ac:dyDescent="0.2">
      <c r="A104" s="3">
        <v>1111793857</v>
      </c>
      <c r="B104" s="3" t="str">
        <f>VLOOKUP(A104,'[1]Base escolaridad'!$A:$B,2,0)</f>
        <v>Cédula</v>
      </c>
      <c r="C104" s="3" t="s">
        <v>100</v>
      </c>
      <c r="D104" s="3" t="s">
        <v>580</v>
      </c>
      <c r="E104" s="3" t="str">
        <f>VLOOKUP(A104,'[1]Base escolaridad'!$A:$E,5,0)</f>
        <v>danielcanga968@gmail.com</v>
      </c>
      <c r="F104" s="3" t="str">
        <f>VLOOKUP(A104,'[1]Base escolaridad'!$A:$F,6,0)</f>
        <v>3168391586</v>
      </c>
      <c r="G104" s="3">
        <f>VLOOKUP(A104,'[1]Base escolaridad'!$A:$G,7,0)</f>
        <v>29</v>
      </c>
      <c r="H104" s="3" t="str">
        <f>VLOOKUP(A104,'[1]Base escolaridad'!$A:$H,8,0)</f>
        <v>Hombre</v>
      </c>
      <c r="I104" s="3" t="str">
        <f>VLOOKUP(A104,'[1]Base escolaridad'!$A:$I,9,0)</f>
        <v>Cali</v>
      </c>
      <c r="J104" s="3" t="str">
        <f>VLOOKUP(A104,'[1]Base escolaridad'!$A:$J,10,0)</f>
        <v>Cra 26 i # 115 51</v>
      </c>
      <c r="K104" s="3" t="str">
        <f>VLOOKUP(A104,'[1]Base escolaridad'!$A:$K,11,0)</f>
        <v>Matrículado</v>
      </c>
      <c r="L104" s="3" t="str">
        <f>VLOOKUP(A104,'[1]Base escolaridad'!$A:$L,12,0)</f>
        <v>Cali</v>
      </c>
      <c r="M104" s="3">
        <f>VLOOKUP(A104,'[1]Base escolaridad'!$A:$M,13,0)</f>
        <v>11</v>
      </c>
      <c r="N104" s="3">
        <f>VLOOKUP(A104,'[1]Base escolaridad'!$A:$N,14,0)</f>
        <v>3</v>
      </c>
    </row>
    <row r="105" spans="1:14" hidden="1" x14ac:dyDescent="0.2">
      <c r="A105" s="3">
        <v>1061368997</v>
      </c>
      <c r="B105" s="3" t="str">
        <f>VLOOKUP(A105,'[1]Base escolaridad'!$A:$B,2,0)</f>
        <v>Cédula</v>
      </c>
      <c r="C105" s="3" t="s">
        <v>101</v>
      </c>
      <c r="D105" s="3" t="s">
        <v>581</v>
      </c>
      <c r="E105" s="3" t="str">
        <f>VLOOKUP(A105,'[1]Base escolaridad'!$A:$E,5,0)</f>
        <v>leidy.munera08@gmail.com</v>
      </c>
      <c r="F105" s="3" t="str">
        <f>VLOOKUP(A105,'[1]Base escolaridad'!$A:$F,6,0)</f>
        <v>3112905764</v>
      </c>
      <c r="G105" s="3">
        <f>VLOOKUP(A105,'[1]Base escolaridad'!$A:$G,7,0)</f>
        <v>35</v>
      </c>
      <c r="H105" s="3" t="str">
        <f>VLOOKUP(A105,'[1]Base escolaridad'!$A:$H,8,0)</f>
        <v>Mujer</v>
      </c>
      <c r="I105" s="3" t="str">
        <f>VLOOKUP(A105,'[1]Base escolaridad'!$A:$I,9,0)</f>
        <v>Cali</v>
      </c>
      <c r="J105" s="3" t="str">
        <f>VLOOKUP(A105,'[1]Base escolaridad'!$A:$J,10,0)</f>
        <v>Cr 98A 45 - 112 Apto 202</v>
      </c>
      <c r="K105" s="3" t="str">
        <f>VLOOKUP(A105,'[1]Base escolaridad'!$A:$K,11,0)</f>
        <v>Matrículado</v>
      </c>
      <c r="L105" s="3" t="str">
        <f>VLOOKUP(A105,'[1]Base escolaridad'!$A:$L,12,0)</f>
        <v>Cali</v>
      </c>
      <c r="M105" s="3">
        <f>VLOOKUP(A105,'[1]Base escolaridad'!$A:$M,13,0)</f>
        <v>11</v>
      </c>
      <c r="N105" s="3">
        <f>VLOOKUP(A105,'[1]Base escolaridad'!$A:$N,14,0)</f>
        <v>1</v>
      </c>
    </row>
    <row r="106" spans="1:14" hidden="1" x14ac:dyDescent="0.2">
      <c r="A106" s="3">
        <v>1193399360</v>
      </c>
      <c r="B106" s="3" t="str">
        <f>VLOOKUP(A106,'[1]Base escolaridad'!$A:$B,2,0)</f>
        <v>Cédula</v>
      </c>
      <c r="C106" s="3" t="s">
        <v>102</v>
      </c>
      <c r="D106" s="3" t="s">
        <v>582</v>
      </c>
      <c r="E106" s="3" t="str">
        <f>VLOOKUP(A106,'[1]Base escolaridad'!$A:$E,5,0)</f>
        <v>saraivanessa22@gmail.com</v>
      </c>
      <c r="F106" s="3" t="str">
        <f>VLOOKUP(A106,'[1]Base escolaridad'!$A:$F,6,0)</f>
        <v>+57 3117696959</v>
      </c>
      <c r="G106" s="3">
        <f>VLOOKUP(A106,'[1]Base escolaridad'!$A:$G,7,0)</f>
        <v>22</v>
      </c>
      <c r="H106" s="3" t="str">
        <f>VLOOKUP(A106,'[1]Base escolaridad'!$A:$H,8,0)</f>
        <v>Mujer</v>
      </c>
      <c r="I106" s="3" t="str">
        <f>VLOOKUP(A106,'[1]Base escolaridad'!$A:$I,9,0)</f>
        <v>Cali</v>
      </c>
      <c r="J106" s="3" t="str">
        <f>VLOOKUP(A106,'[1]Base escolaridad'!$A:$J,10,0)</f>
        <v>5017 Calle 13a</v>
      </c>
      <c r="K106" s="3" t="str">
        <f>VLOOKUP(A106,'[1]Base escolaridad'!$A:$K,11,0)</f>
        <v>Matrículado</v>
      </c>
      <c r="L106" s="3" t="str">
        <f>VLOOKUP(A106,'[1]Base escolaridad'!$A:$L,12,0)</f>
        <v>Cali</v>
      </c>
      <c r="M106" s="3">
        <f>VLOOKUP(A106,'[1]Base escolaridad'!$A:$M,13,0)</f>
        <v>11</v>
      </c>
      <c r="N106" s="3">
        <f>VLOOKUP(A106,'[1]Base escolaridad'!$A:$N,14,0)</f>
        <v>1</v>
      </c>
    </row>
    <row r="107" spans="1:14" hidden="1" x14ac:dyDescent="0.2">
      <c r="A107" s="3">
        <v>66781506</v>
      </c>
      <c r="B107" s="3" t="str">
        <f>VLOOKUP(A107,'[1]Base escolaridad'!$A:$B,2,0)</f>
        <v>Cédula</v>
      </c>
      <c r="C107" s="3" t="s">
        <v>103</v>
      </c>
      <c r="D107" s="3" t="s">
        <v>583</v>
      </c>
      <c r="E107" s="3" t="str">
        <f>VLOOKUP(A107,'[1]Base escolaridad'!$A:$E,5,0)</f>
        <v>yaminiga@gmail.com</v>
      </c>
      <c r="F107" s="3" t="str">
        <f>VLOOKUP(A107,'[1]Base escolaridad'!$A:$F,6,0)</f>
        <v>3113408392</v>
      </c>
      <c r="G107" s="3">
        <f>VLOOKUP(A107,'[1]Base escolaridad'!$A:$G,7,0)</f>
        <v>47</v>
      </c>
      <c r="H107" s="3" t="str">
        <f>VLOOKUP(A107,'[1]Base escolaridad'!$A:$H,8,0)</f>
        <v>Mujer</v>
      </c>
      <c r="I107" s="3" t="str">
        <f>VLOOKUP(A107,'[1]Base escolaridad'!$A:$I,9,0)</f>
        <v>Cali</v>
      </c>
      <c r="J107" s="3" t="str">
        <f>VLOOKUP(A107,'[1]Base escolaridad'!$A:$J,10,0)</f>
        <v>Carrera 1a1 #71-83</v>
      </c>
      <c r="K107" s="3" t="str">
        <f>VLOOKUP(A107,'[1]Base escolaridad'!$A:$K,11,0)</f>
        <v>Matrículado</v>
      </c>
      <c r="L107" s="3" t="str">
        <f>VLOOKUP(A107,'[1]Base escolaridad'!$A:$L,12,0)</f>
        <v>Cali</v>
      </c>
      <c r="M107" s="3">
        <f>VLOOKUP(A107,'[1]Base escolaridad'!$A:$M,13,0)</f>
        <v>11</v>
      </c>
      <c r="N107" s="3">
        <f>VLOOKUP(A107,'[1]Base escolaridad'!$A:$N,14,0)</f>
        <v>1</v>
      </c>
    </row>
    <row r="108" spans="1:14" hidden="1" x14ac:dyDescent="0.2">
      <c r="A108" s="3">
        <v>38550082</v>
      </c>
      <c r="B108" s="3" t="str">
        <f>VLOOKUP(A108,'[1]Base escolaridad'!$A:$B,2,0)</f>
        <v>Cédula</v>
      </c>
      <c r="C108" s="3" t="s">
        <v>104</v>
      </c>
      <c r="D108" s="3" t="s">
        <v>584</v>
      </c>
      <c r="E108" s="3" t="str">
        <f>VLOOKUP(A108,'[1]Base escolaridad'!$A:$E,5,0)</f>
        <v>norass23@hotmail.com</v>
      </c>
      <c r="F108" s="3" t="str">
        <f>VLOOKUP(A108,'[1]Base escolaridad'!$A:$F,6,0)</f>
        <v>3185818910</v>
      </c>
      <c r="G108" s="3">
        <f>VLOOKUP(A108,'[1]Base escolaridad'!$A:$G,7,0)</f>
        <v>43</v>
      </c>
      <c r="H108" s="3" t="str">
        <f>VLOOKUP(A108,'[1]Base escolaridad'!$A:$H,8,0)</f>
        <v>Mujer</v>
      </c>
      <c r="I108" s="3" t="str">
        <f>VLOOKUP(A108,'[1]Base escolaridad'!$A:$I,9,0)</f>
        <v>Cali</v>
      </c>
      <c r="J108" s="3" t="str">
        <f>VLOOKUP(A108,'[1]Base escolaridad'!$A:$J,10,0)</f>
        <v>cra 48 38 a 79</v>
      </c>
      <c r="K108" s="3" t="str">
        <f>VLOOKUP(A108,'[1]Base escolaridad'!$A:$K,11,0)</f>
        <v>Matrículado</v>
      </c>
      <c r="L108" s="3" t="str">
        <f>VLOOKUP(A108,'[1]Base escolaridad'!$A:$L,12,0)</f>
        <v>Cali</v>
      </c>
      <c r="M108" s="3">
        <f>VLOOKUP(A108,'[1]Base escolaridad'!$A:$M,13,0)</f>
        <v>11</v>
      </c>
      <c r="N108" s="3">
        <f>VLOOKUP(A108,'[1]Base escolaridad'!$A:$N,14,0)</f>
        <v>2</v>
      </c>
    </row>
    <row r="109" spans="1:14" hidden="1" x14ac:dyDescent="0.2">
      <c r="A109" s="3">
        <v>1143846821</v>
      </c>
      <c r="B109" s="3" t="str">
        <f>VLOOKUP(A109,'[1]Base escolaridad'!$A:$B,2,0)</f>
        <v>Cédula</v>
      </c>
      <c r="C109" s="3" t="s">
        <v>105</v>
      </c>
      <c r="D109" s="3" t="s">
        <v>585</v>
      </c>
      <c r="E109" s="3" t="str">
        <f>VLOOKUP(A109,'[1]Base escolaridad'!$A:$E,5,0)</f>
        <v>yessica.palmito@gmail.com</v>
      </c>
      <c r="F109" s="3" t="str">
        <f>VLOOKUP(A109,'[1]Base escolaridad'!$A:$F,6,0)</f>
        <v>3137869298</v>
      </c>
      <c r="G109" s="3">
        <f>VLOOKUP(A109,'[1]Base escolaridad'!$A:$G,7,0)</f>
        <v>30</v>
      </c>
      <c r="H109" s="3" t="str">
        <f>VLOOKUP(A109,'[1]Base escolaridad'!$A:$H,8,0)</f>
        <v>Mujer</v>
      </c>
      <c r="I109" s="3" t="str">
        <f>VLOOKUP(A109,'[1]Base escolaridad'!$A:$I,9,0)</f>
        <v>Cali</v>
      </c>
      <c r="J109" s="3" t="str">
        <f>VLOOKUP(A109,'[1]Base escolaridad'!$A:$J,10,0)</f>
        <v>Carrera 52#11-03</v>
      </c>
      <c r="K109" s="3" t="str">
        <f>VLOOKUP(A109,'[1]Base escolaridad'!$A:$K,11,0)</f>
        <v>Matrículado</v>
      </c>
      <c r="L109" s="3" t="str">
        <f>VLOOKUP(A109,'[1]Base escolaridad'!$A:$L,12,0)</f>
        <v>Cali</v>
      </c>
      <c r="M109" s="3">
        <f>VLOOKUP(A109,'[1]Base escolaridad'!$A:$M,13,0)</f>
        <v>11</v>
      </c>
      <c r="N109" s="3">
        <f>VLOOKUP(A109,'[1]Base escolaridad'!$A:$N,14,0)</f>
        <v>2</v>
      </c>
    </row>
    <row r="110" spans="1:14" hidden="1" x14ac:dyDescent="0.2">
      <c r="A110" s="3">
        <v>29818234</v>
      </c>
      <c r="B110" s="3" t="str">
        <f>VLOOKUP(A110,'[1]Base escolaridad'!$A:$B,2,0)</f>
        <v>Cédula</v>
      </c>
      <c r="C110" s="3" t="s">
        <v>106</v>
      </c>
      <c r="D110" s="3" t="s">
        <v>586</v>
      </c>
      <c r="E110" s="3" t="str">
        <f>VLOOKUP(A110,'[1]Base escolaridad'!$A:$E,5,0)</f>
        <v>olga.lucia1973@hotmail.com</v>
      </c>
      <c r="F110" s="3" t="str">
        <f>VLOOKUP(A110,'[1]Base escolaridad'!$A:$F,6,0)</f>
        <v>3225874727</v>
      </c>
      <c r="G110" s="3">
        <f>VLOOKUP(A110,'[1]Base escolaridad'!$A:$G,7,0)</f>
        <v>50</v>
      </c>
      <c r="H110" s="3" t="str">
        <f>VLOOKUP(A110,'[1]Base escolaridad'!$A:$H,8,0)</f>
        <v>Mujer</v>
      </c>
      <c r="I110" s="3" t="str">
        <f>VLOOKUP(A110,'[1]Base escolaridad'!$A:$I,9,0)</f>
        <v>Cali</v>
      </c>
      <c r="J110" s="3" t="str">
        <f>VLOOKUP(A110,'[1]Base escolaridad'!$A:$J,10,0)</f>
        <v>Kra45a56e30</v>
      </c>
      <c r="K110" s="3" t="str">
        <f>VLOOKUP(A110,'[1]Base escolaridad'!$A:$K,11,0)</f>
        <v>Matrículado</v>
      </c>
      <c r="L110" s="3" t="str">
        <f>VLOOKUP(A110,'[1]Base escolaridad'!$A:$L,12,0)</f>
        <v>Cali</v>
      </c>
      <c r="M110" s="3">
        <f>VLOOKUP(A110,'[1]Base escolaridad'!$A:$M,13,0)</f>
        <v>11</v>
      </c>
      <c r="N110" s="3">
        <f>VLOOKUP(A110,'[1]Base escolaridad'!$A:$N,14,0)</f>
        <v>3</v>
      </c>
    </row>
    <row r="111" spans="1:14" hidden="1" x14ac:dyDescent="0.2">
      <c r="A111" s="3">
        <v>7690925</v>
      </c>
      <c r="B111" s="3" t="str">
        <f>VLOOKUP(A111,'[1]Base escolaridad'!$A:$B,2,0)</f>
        <v>Cédula</v>
      </c>
      <c r="C111" s="3" t="s">
        <v>107</v>
      </c>
      <c r="D111" s="3" t="s">
        <v>587</v>
      </c>
      <c r="E111" s="3" t="str">
        <f>VLOOKUP(A111,'[1]Base escolaridad'!$A:$E,5,0)</f>
        <v>jhofra17@hotmail.com</v>
      </c>
      <c r="F111" s="3" t="str">
        <f>VLOOKUP(A111,'[1]Base escolaridad'!$A:$F,6,0)</f>
        <v>3023607799</v>
      </c>
      <c r="G111" s="3">
        <f>VLOOKUP(A111,'[1]Base escolaridad'!$A:$G,7,0)</f>
        <v>45</v>
      </c>
      <c r="H111" s="3" t="str">
        <f>VLOOKUP(A111,'[1]Base escolaridad'!$A:$H,8,0)</f>
        <v>Hombre</v>
      </c>
      <c r="I111" s="3" t="str">
        <f>VLOOKUP(A111,'[1]Base escolaridad'!$A:$I,9,0)</f>
        <v>Cali</v>
      </c>
      <c r="J111" s="3" t="str">
        <f>VLOOKUP(A111,'[1]Base escolaridad'!$A:$J,10,0)</f>
        <v>carrera 27g - 83-53</v>
      </c>
      <c r="K111" s="3" t="str">
        <f>VLOOKUP(A111,'[1]Base escolaridad'!$A:$K,11,0)</f>
        <v>Matrículado</v>
      </c>
      <c r="L111" s="3" t="str">
        <f>VLOOKUP(A111,'[1]Base escolaridad'!$A:$L,12,0)</f>
        <v>Cali</v>
      </c>
      <c r="M111" s="3">
        <f>VLOOKUP(A111,'[1]Base escolaridad'!$A:$M,13,0)</f>
        <v>11</v>
      </c>
      <c r="N111" s="3">
        <f>VLOOKUP(A111,'[1]Base escolaridad'!$A:$N,14,0)</f>
        <v>2</v>
      </c>
    </row>
    <row r="112" spans="1:14" hidden="1" x14ac:dyDescent="0.2">
      <c r="A112" s="3">
        <v>29360834</v>
      </c>
      <c r="B112" s="3" t="str">
        <f>VLOOKUP(A112,'[1]Base escolaridad'!$A:$B,2,0)</f>
        <v>Cédula</v>
      </c>
      <c r="C112" s="3" t="s">
        <v>108</v>
      </c>
      <c r="D112" s="3" t="s">
        <v>588</v>
      </c>
      <c r="E112" s="3" t="str">
        <f>VLOOKUP(A112,'[1]Base escolaridad'!$A:$E,5,0)</f>
        <v>yandrea2110@hotmail.com</v>
      </c>
      <c r="F112" s="3" t="str">
        <f>VLOOKUP(A112,'[1]Base escolaridad'!$A:$F,6,0)</f>
        <v>3152618412</v>
      </c>
      <c r="G112" s="3">
        <f>VLOOKUP(A112,'[1]Base escolaridad'!$A:$G,7,0)</f>
        <v>40</v>
      </c>
      <c r="H112" s="3" t="str">
        <f>VLOOKUP(A112,'[1]Base escolaridad'!$A:$H,8,0)</f>
        <v>Mujer</v>
      </c>
      <c r="I112" s="3" t="str">
        <f>VLOOKUP(A112,'[1]Base escolaridad'!$A:$I,9,0)</f>
        <v>Cali</v>
      </c>
      <c r="J112" s="3" t="str">
        <f>VLOOKUP(A112,'[1]Base escolaridad'!$A:$J,10,0)</f>
        <v>Carrera 41 43 24</v>
      </c>
      <c r="K112" s="3" t="str">
        <f>VLOOKUP(A112,'[1]Base escolaridad'!$A:$K,11,0)</f>
        <v>Matrículado</v>
      </c>
      <c r="L112" s="3" t="str">
        <f>VLOOKUP(A112,'[1]Base escolaridad'!$A:$L,12,0)</f>
        <v>Cali</v>
      </c>
      <c r="M112" s="3">
        <f>VLOOKUP(A112,'[1]Base escolaridad'!$A:$M,13,0)</f>
        <v>11</v>
      </c>
      <c r="N112" s="3">
        <f>VLOOKUP(A112,'[1]Base escolaridad'!$A:$N,14,0)</f>
        <v>2</v>
      </c>
    </row>
    <row r="113" spans="1:14" hidden="1" x14ac:dyDescent="0.2">
      <c r="A113" s="3">
        <v>94493741</v>
      </c>
      <c r="B113" s="3" t="str">
        <f>VLOOKUP(A113,'[1]Base escolaridad'!$A:$B,2,0)</f>
        <v>Cédula</v>
      </c>
      <c r="C113" s="3" t="s">
        <v>109</v>
      </c>
      <c r="D113" s="3" t="s">
        <v>589</v>
      </c>
      <c r="E113" s="3" t="str">
        <f>VLOOKUP(A113,'[1]Base escolaridad'!$A:$E,5,0)</f>
        <v>siutilizamosel100@gmail.com</v>
      </c>
      <c r="F113" s="3" t="str">
        <f>VLOOKUP(A113,'[1]Base escolaridad'!$A:$F,6,0)</f>
        <v>3225132540</v>
      </c>
      <c r="G113" s="3">
        <f>VLOOKUP(A113,'[1]Base escolaridad'!$A:$G,7,0)</f>
        <v>46</v>
      </c>
      <c r="H113" s="3" t="str">
        <f>VLOOKUP(A113,'[1]Base escolaridad'!$A:$H,8,0)</f>
        <v>Hombre</v>
      </c>
      <c r="I113" s="3" t="str">
        <f>VLOOKUP(A113,'[1]Base escolaridad'!$A:$I,9,0)</f>
        <v>Cali</v>
      </c>
      <c r="J113" s="3" t="str">
        <f>VLOOKUP(A113,'[1]Base escolaridad'!$A:$J,10,0)</f>
        <v>cra 17b # 26-42</v>
      </c>
      <c r="K113" s="3" t="str">
        <f>VLOOKUP(A113,'[1]Base escolaridad'!$A:$K,11,0)</f>
        <v>Matrículado</v>
      </c>
      <c r="L113" s="3" t="str">
        <f>VLOOKUP(A113,'[1]Base escolaridad'!$A:$L,12,0)</f>
        <v>Cali</v>
      </c>
      <c r="M113" s="3">
        <f>VLOOKUP(A113,'[1]Base escolaridad'!$A:$M,13,0)</f>
        <v>11</v>
      </c>
      <c r="N113" s="3">
        <f>VLOOKUP(A113,'[1]Base escolaridad'!$A:$N,14,0)</f>
        <v>2</v>
      </c>
    </row>
    <row r="114" spans="1:14" hidden="1" x14ac:dyDescent="0.2">
      <c r="A114" s="3">
        <v>1144144846</v>
      </c>
      <c r="B114" s="3" t="str">
        <f>VLOOKUP(A114,'[1]Base escolaridad'!$A:$B,2,0)</f>
        <v>Cédula</v>
      </c>
      <c r="C114" s="3" t="s">
        <v>110</v>
      </c>
      <c r="D114" s="3" t="s">
        <v>590</v>
      </c>
      <c r="E114" s="3" t="str">
        <f>VLOOKUP(A114,'[1]Base escolaridad'!$A:$E,5,0)</f>
        <v>srnajojo9190@gmail.com</v>
      </c>
      <c r="F114" s="3" t="str">
        <f>VLOOKUP(A114,'[1]Base escolaridad'!$A:$F,6,0)</f>
        <v>3001961629</v>
      </c>
      <c r="G114" s="3">
        <f>VLOOKUP(A114,'[1]Base escolaridad'!$A:$G,7,0)</f>
        <v>32</v>
      </c>
      <c r="H114" s="3" t="str">
        <f>VLOOKUP(A114,'[1]Base escolaridad'!$A:$H,8,0)</f>
        <v>Hombre</v>
      </c>
      <c r="I114" s="3" t="str">
        <f>VLOOKUP(A114,'[1]Base escolaridad'!$A:$I,9,0)</f>
        <v>Cali</v>
      </c>
      <c r="J114" s="3" t="str">
        <f>VLOOKUP(A114,'[1]Base escolaridad'!$A:$J,10,0)</f>
        <v>Carrera 1b2 # 63-42</v>
      </c>
      <c r="K114" s="3" t="str">
        <f>VLOOKUP(A114,'[1]Base escolaridad'!$A:$K,11,0)</f>
        <v>Matrículado</v>
      </c>
      <c r="L114" s="3" t="str">
        <f>VLOOKUP(A114,'[1]Base escolaridad'!$A:$L,12,0)</f>
        <v>Cali</v>
      </c>
      <c r="M114" s="3">
        <f>VLOOKUP(A114,'[1]Base escolaridad'!$A:$M,13,0)</f>
        <v>11</v>
      </c>
      <c r="N114" s="3">
        <f>VLOOKUP(A114,'[1]Base escolaridad'!$A:$N,14,0)</f>
        <v>2</v>
      </c>
    </row>
    <row r="115" spans="1:14" hidden="1" x14ac:dyDescent="0.2">
      <c r="A115" s="3">
        <v>67031832</v>
      </c>
      <c r="B115" s="3" t="str">
        <f>VLOOKUP(A115,'[1]Base escolaridad'!$A:$B,2,0)</f>
        <v>Cédula</v>
      </c>
      <c r="C115" s="3" t="s">
        <v>111</v>
      </c>
      <c r="D115" s="3" t="s">
        <v>591</v>
      </c>
      <c r="E115" s="3" t="str">
        <f>VLOOKUP(A115,'[1]Base escolaridad'!$A:$E,5,0)</f>
        <v>sas180@hotmail.com</v>
      </c>
      <c r="F115" s="3" t="str">
        <f>VLOOKUP(A115,'[1]Base escolaridad'!$A:$F,6,0)</f>
        <v>3136119895</v>
      </c>
      <c r="G115" s="3">
        <f>VLOOKUP(A115,'[1]Base escolaridad'!$A:$G,7,0)</f>
        <v>37</v>
      </c>
      <c r="H115" s="3" t="str">
        <f>VLOOKUP(A115,'[1]Base escolaridad'!$A:$H,8,0)</f>
        <v>Mujer</v>
      </c>
      <c r="I115" s="3" t="str">
        <f>VLOOKUP(A115,'[1]Base escolaridad'!$A:$I,9,0)</f>
        <v>Cali</v>
      </c>
      <c r="J115" s="3" t="str">
        <f>VLOOKUP(A115,'[1]Base escolaridad'!$A:$J,10,0)</f>
        <v>Cl 4 #8-25</v>
      </c>
      <c r="K115" s="3" t="str">
        <f>VLOOKUP(A115,'[1]Base escolaridad'!$A:$K,11,0)</f>
        <v>Matrículado</v>
      </c>
      <c r="L115" s="3" t="str">
        <f>VLOOKUP(A115,'[1]Base escolaridad'!$A:$L,12,0)</f>
        <v>Cali</v>
      </c>
      <c r="M115" s="3">
        <f>VLOOKUP(A115,'[1]Base escolaridad'!$A:$M,13,0)</f>
        <v>11</v>
      </c>
      <c r="N115" s="3">
        <f>VLOOKUP(A115,'[1]Base escolaridad'!$A:$N,14,0)</f>
        <v>1</v>
      </c>
    </row>
    <row r="116" spans="1:14" hidden="1" x14ac:dyDescent="0.2">
      <c r="A116" s="3">
        <v>45479996</v>
      </c>
      <c r="B116" s="3" t="str">
        <f>VLOOKUP(A116,'[1]Base escolaridad'!$A:$B,2,0)</f>
        <v>Cédula</v>
      </c>
      <c r="C116" s="3" t="s">
        <v>112</v>
      </c>
      <c r="D116" s="3" t="s">
        <v>592</v>
      </c>
      <c r="E116" s="3" t="str">
        <f>VLOOKUP(A116,'[1]Base escolaridad'!$A:$E,5,0)</f>
        <v>monita03926@gmail.com</v>
      </c>
      <c r="F116" s="3" t="str">
        <f>VLOOKUP(A116,'[1]Base escolaridad'!$A:$F,6,0)</f>
        <v>3153093039</v>
      </c>
      <c r="G116" s="3">
        <f>VLOOKUP(A116,'[1]Base escolaridad'!$A:$G,7,0)</f>
        <v>55</v>
      </c>
      <c r="H116" s="3" t="str">
        <f>VLOOKUP(A116,'[1]Base escolaridad'!$A:$H,8,0)</f>
        <v>Mujer</v>
      </c>
      <c r="I116" s="3" t="str">
        <f>VLOOKUP(A116,'[1]Base escolaridad'!$A:$I,9,0)</f>
        <v>Cali</v>
      </c>
      <c r="J116" s="3" t="str">
        <f>VLOOKUP(A116,'[1]Base escolaridad'!$A:$J,10,0)</f>
        <v>carrera 97 #45-131</v>
      </c>
      <c r="K116" s="3" t="str">
        <f>VLOOKUP(A116,'[1]Base escolaridad'!$A:$K,11,0)</f>
        <v>Matrículado</v>
      </c>
      <c r="L116" s="3" t="str">
        <f>VLOOKUP(A116,'[1]Base escolaridad'!$A:$L,12,0)</f>
        <v>Cali</v>
      </c>
      <c r="M116" s="3">
        <f>VLOOKUP(A116,'[1]Base escolaridad'!$A:$M,13,0)</f>
        <v>11</v>
      </c>
      <c r="N116" s="3">
        <f>VLOOKUP(A116,'[1]Base escolaridad'!$A:$N,14,0)</f>
        <v>2</v>
      </c>
    </row>
    <row r="117" spans="1:14" hidden="1" x14ac:dyDescent="0.2">
      <c r="A117" s="3">
        <v>10692667</v>
      </c>
      <c r="B117" s="3" t="str">
        <f>VLOOKUP(A117,'[1]Base escolaridad'!$A:$B,2,0)</f>
        <v>Cédula</v>
      </c>
      <c r="C117" s="3" t="s">
        <v>113</v>
      </c>
      <c r="D117" s="3" t="s">
        <v>593</v>
      </c>
      <c r="E117" s="3" t="str">
        <f>VLOOKUP(A117,'[1]Base escolaridad'!$A:$E,5,0)</f>
        <v>fanurmu@yahoo.com</v>
      </c>
      <c r="F117" s="3" t="str">
        <f>VLOOKUP(A117,'[1]Base escolaridad'!$A:$F,6,0)</f>
        <v>3126962021</v>
      </c>
      <c r="G117" s="3">
        <f>VLOOKUP(A117,'[1]Base escolaridad'!$A:$G,7,0)</f>
        <v>53</v>
      </c>
      <c r="H117" s="3" t="str">
        <f>VLOOKUP(A117,'[1]Base escolaridad'!$A:$H,8,0)</f>
        <v>Hombre</v>
      </c>
      <c r="I117" s="3" t="str">
        <f>VLOOKUP(A117,'[1]Base escolaridad'!$A:$I,9,0)</f>
        <v>Cali</v>
      </c>
      <c r="J117" s="3" t="str">
        <f>VLOOKUP(A117,'[1]Base escolaridad'!$A:$J,10,0)</f>
        <v>calle 72g No 3- 35 barrio belisario betancourth</v>
      </c>
      <c r="K117" s="3" t="str">
        <f>VLOOKUP(A117,'[1]Base escolaridad'!$A:$K,11,0)</f>
        <v>Matrículado</v>
      </c>
      <c r="L117" s="3" t="str">
        <f>VLOOKUP(A117,'[1]Base escolaridad'!$A:$L,12,0)</f>
        <v>Cali</v>
      </c>
      <c r="M117" s="3">
        <f>VLOOKUP(A117,'[1]Base escolaridad'!$A:$M,13,0)</f>
        <v>11</v>
      </c>
      <c r="N117" s="3">
        <f>VLOOKUP(A117,'[1]Base escolaridad'!$A:$N,14,0)</f>
        <v>3</v>
      </c>
    </row>
    <row r="118" spans="1:14" hidden="1" x14ac:dyDescent="0.2">
      <c r="A118" s="3">
        <v>1016028111</v>
      </c>
      <c r="B118" s="3" t="str">
        <f>VLOOKUP(A118,'[1]Base escolaridad'!$A:$B,2,0)</f>
        <v>Cédula</v>
      </c>
      <c r="C118" s="3" t="s">
        <v>114</v>
      </c>
      <c r="D118" s="3" t="s">
        <v>594</v>
      </c>
      <c r="E118" s="3" t="str">
        <f>VLOOKUP(A118,'[1]Base escolaridad'!$A:$E,5,0)</f>
        <v>camilopuertocoach@gmail.com</v>
      </c>
      <c r="F118" s="3" t="str">
        <f>VLOOKUP(A118,'[1]Base escolaridad'!$A:$F,6,0)</f>
        <v>3102658046</v>
      </c>
      <c r="G118" s="3">
        <f>VLOOKUP(A118,'[1]Base escolaridad'!$A:$G,7,0)</f>
        <v>33</v>
      </c>
      <c r="H118" s="3" t="str">
        <f>VLOOKUP(A118,'[1]Base escolaridad'!$A:$H,8,0)</f>
        <v>Hombre</v>
      </c>
      <c r="I118" s="3" t="str">
        <f>VLOOKUP(A118,'[1]Base escolaridad'!$A:$I,9,0)</f>
        <v>Cali</v>
      </c>
      <c r="J118" s="3" t="str">
        <f>VLOOKUP(A118,'[1]Base escolaridad'!$A:$J,10,0)</f>
        <v>Cra. 79 #13b-159</v>
      </c>
      <c r="K118" s="3" t="str">
        <f>VLOOKUP(A118,'[1]Base escolaridad'!$A:$K,11,0)</f>
        <v>Matrículado</v>
      </c>
      <c r="L118" s="3" t="str">
        <f>VLOOKUP(A118,'[1]Base escolaridad'!$A:$L,12,0)</f>
        <v>Cali</v>
      </c>
      <c r="M118" s="3">
        <f>VLOOKUP(A118,'[1]Base escolaridad'!$A:$M,13,0)</f>
        <v>11</v>
      </c>
      <c r="N118" s="3">
        <f>VLOOKUP(A118,'[1]Base escolaridad'!$A:$N,14,0)</f>
        <v>1</v>
      </c>
    </row>
    <row r="119" spans="1:14" hidden="1" x14ac:dyDescent="0.2">
      <c r="A119" s="3">
        <v>1105926538</v>
      </c>
      <c r="B119" s="3" t="str">
        <f>VLOOKUP(A119,'[1]Base escolaridad'!$A:$B,2,0)</f>
        <v>Cédula</v>
      </c>
      <c r="C119" s="3" t="s">
        <v>115</v>
      </c>
      <c r="D119" s="3" t="s">
        <v>595</v>
      </c>
      <c r="E119" s="3" t="str">
        <f>VLOOKUP(A119,'[1]Base escolaridad'!$A:$E,5,0)</f>
        <v>brendabastidas103@gmail.com</v>
      </c>
      <c r="F119" s="3" t="str">
        <f>VLOOKUP(A119,'[1]Base escolaridad'!$A:$F,6,0)</f>
        <v>3218648817</v>
      </c>
      <c r="G119" s="3">
        <f>VLOOKUP(A119,'[1]Base escolaridad'!$A:$G,7,0)</f>
        <v>20</v>
      </c>
      <c r="H119" s="3" t="str">
        <f>VLOOKUP(A119,'[1]Base escolaridad'!$A:$H,8,0)</f>
        <v>Mujer</v>
      </c>
      <c r="I119" s="3" t="str">
        <f>VLOOKUP(A119,'[1]Base escolaridad'!$A:$I,9,0)</f>
        <v>Cali</v>
      </c>
      <c r="J119" s="3" t="str">
        <f>VLOOKUP(A119,'[1]Base escolaridad'!$A:$J,10,0)</f>
        <v>Calle 54 #28 A 21</v>
      </c>
      <c r="K119" s="3" t="str">
        <f>VLOOKUP(A119,'[1]Base escolaridad'!$A:$K,11,0)</f>
        <v>Matrículado</v>
      </c>
      <c r="L119" s="3" t="str">
        <f>VLOOKUP(A119,'[1]Base escolaridad'!$A:$L,12,0)</f>
        <v>Cali</v>
      </c>
      <c r="M119" s="3">
        <f>VLOOKUP(A119,'[1]Base escolaridad'!$A:$M,13,0)</f>
        <v>11</v>
      </c>
      <c r="N119" s="3">
        <f>VLOOKUP(A119,'[1]Base escolaridad'!$A:$N,14,0)</f>
        <v>3</v>
      </c>
    </row>
    <row r="120" spans="1:14" hidden="1" x14ac:dyDescent="0.2">
      <c r="A120" s="3">
        <v>1151965188</v>
      </c>
      <c r="B120" s="3" t="str">
        <f>VLOOKUP(A120,'[1]Base escolaridad'!$A:$B,2,0)</f>
        <v>Cédula</v>
      </c>
      <c r="C120" s="3" t="s">
        <v>73</v>
      </c>
      <c r="D120" s="3" t="s">
        <v>596</v>
      </c>
      <c r="E120" s="3" t="str">
        <f>VLOOKUP(A120,'[1]Base escolaridad'!$A:$E,5,0)</f>
        <v>laubocanegra@hotmail.com</v>
      </c>
      <c r="F120" s="3" t="str">
        <f>VLOOKUP(A120,'[1]Base escolaridad'!$A:$F,6,0)</f>
        <v>3217813259</v>
      </c>
      <c r="G120" s="3">
        <f>VLOOKUP(A120,'[1]Base escolaridad'!$A:$G,7,0)</f>
        <v>25</v>
      </c>
      <c r="H120" s="3" t="str">
        <f>VLOOKUP(A120,'[1]Base escolaridad'!$A:$H,8,0)</f>
        <v>Mujer</v>
      </c>
      <c r="I120" s="3" t="str">
        <f>VLOOKUP(A120,'[1]Base escolaridad'!$A:$I,9,0)</f>
        <v>Cali</v>
      </c>
      <c r="J120" s="3" t="str">
        <f>VLOOKUP(A120,'[1]Base escolaridad'!$A:$J,10,0)</f>
        <v>Calle 70 #2an-151</v>
      </c>
      <c r="K120" s="3" t="str">
        <f>VLOOKUP(A120,'[1]Base escolaridad'!$A:$K,11,0)</f>
        <v>Matrículado</v>
      </c>
      <c r="L120" s="3" t="str">
        <f>VLOOKUP(A120,'[1]Base escolaridad'!$A:$L,12,0)</f>
        <v>Cali</v>
      </c>
      <c r="M120" s="3">
        <f>VLOOKUP(A120,'[1]Base escolaridad'!$A:$M,13,0)</f>
        <v>11</v>
      </c>
      <c r="N120" s="3">
        <f>VLOOKUP(A120,'[1]Base escolaridad'!$A:$N,14,0)</f>
        <v>1</v>
      </c>
    </row>
    <row r="121" spans="1:14" hidden="1" x14ac:dyDescent="0.2">
      <c r="A121" s="3">
        <v>57433245</v>
      </c>
      <c r="B121" s="3" t="str">
        <f>VLOOKUP(A121,'[1]Base escolaridad'!$A:$B,2,0)</f>
        <v>Cédula</v>
      </c>
      <c r="C121" s="3" t="s">
        <v>116</v>
      </c>
      <c r="D121" s="3" t="s">
        <v>597</v>
      </c>
      <c r="E121" s="3" t="str">
        <f>VLOOKUP(A121,'[1]Base escolaridad'!$A:$E,5,0)</f>
        <v>ocbohorquez15@gmail.com</v>
      </c>
      <c r="F121" s="3" t="str">
        <f>VLOOKUP(A121,'[1]Base escolaridad'!$A:$F,6,0)</f>
        <v>3107502255</v>
      </c>
      <c r="G121" s="3">
        <f>VLOOKUP(A121,'[1]Base escolaridad'!$A:$G,7,0)</f>
        <v>56</v>
      </c>
      <c r="H121" s="3" t="str">
        <f>VLOOKUP(A121,'[1]Base escolaridad'!$A:$H,8,0)</f>
        <v>Mujer</v>
      </c>
      <c r="I121" s="3" t="str">
        <f>VLOOKUP(A121,'[1]Base escolaridad'!$A:$I,9,0)</f>
        <v>Cali</v>
      </c>
      <c r="J121" s="3" t="str">
        <f>VLOOKUP(A121,'[1]Base escolaridad'!$A:$J,10,0)</f>
        <v>cra 24b # 51-04</v>
      </c>
      <c r="K121" s="3" t="str">
        <f>VLOOKUP(A121,'[1]Base escolaridad'!$A:$K,11,0)</f>
        <v>Matrículado</v>
      </c>
      <c r="L121" s="3" t="str">
        <f>VLOOKUP(A121,'[1]Base escolaridad'!$A:$L,12,0)</f>
        <v>Cali</v>
      </c>
      <c r="M121" s="3">
        <f>VLOOKUP(A121,'[1]Base escolaridad'!$A:$M,13,0)</f>
        <v>11</v>
      </c>
      <c r="N121" s="3">
        <f>VLOOKUP(A121,'[1]Base escolaridad'!$A:$N,14,0)</f>
        <v>3</v>
      </c>
    </row>
    <row r="122" spans="1:14" hidden="1" x14ac:dyDescent="0.2">
      <c r="A122" s="3">
        <v>1143830001</v>
      </c>
      <c r="B122" s="3" t="str">
        <f>VLOOKUP(A122,'[1]Base escolaridad'!$A:$B,2,0)</f>
        <v>Cédula</v>
      </c>
      <c r="C122" s="3" t="s">
        <v>117</v>
      </c>
      <c r="D122" s="3" t="s">
        <v>598</v>
      </c>
      <c r="E122" s="3" t="str">
        <f>VLOOKUP(A122,'[1]Base escolaridad'!$A:$E,5,0)</f>
        <v>mc739213@gmail.com</v>
      </c>
      <c r="F122" s="3" t="str">
        <f>VLOOKUP(A122,'[1]Base escolaridad'!$A:$F,6,0)</f>
        <v>3107396612</v>
      </c>
      <c r="G122" s="3">
        <f>VLOOKUP(A122,'[1]Base escolaridad'!$A:$G,7,0)</f>
        <v>34</v>
      </c>
      <c r="H122" s="3" t="str">
        <f>VLOOKUP(A122,'[1]Base escolaridad'!$A:$H,8,0)</f>
        <v>Mujer</v>
      </c>
      <c r="I122" s="3" t="str">
        <f>VLOOKUP(A122,'[1]Base escolaridad'!$A:$I,9,0)</f>
        <v>Cali</v>
      </c>
      <c r="J122" s="3" t="str">
        <f>VLOOKUP(A122,'[1]Base escolaridad'!$A:$J,10,0)</f>
        <v>cra33a 34-15</v>
      </c>
      <c r="K122" s="3" t="str">
        <f>VLOOKUP(A122,'[1]Base escolaridad'!$A:$K,11,0)</f>
        <v>Matrículado</v>
      </c>
      <c r="L122" s="3" t="str">
        <f>VLOOKUP(A122,'[1]Base escolaridad'!$A:$L,12,0)</f>
        <v>Cali</v>
      </c>
      <c r="M122" s="3">
        <f>VLOOKUP(A122,'[1]Base escolaridad'!$A:$M,13,0)</f>
        <v>11</v>
      </c>
      <c r="N122" s="3">
        <f>VLOOKUP(A122,'[1]Base escolaridad'!$A:$N,14,0)</f>
        <v>2</v>
      </c>
    </row>
    <row r="123" spans="1:14" hidden="1" x14ac:dyDescent="0.2">
      <c r="A123" s="3">
        <v>1143947317</v>
      </c>
      <c r="B123" s="3" t="str">
        <f>VLOOKUP(A123,'[1]Base escolaridad'!$A:$B,2,0)</f>
        <v>Cédula</v>
      </c>
      <c r="C123" s="3" t="s">
        <v>118</v>
      </c>
      <c r="D123" s="3" t="s">
        <v>599</v>
      </c>
      <c r="E123" s="3" t="str">
        <f>VLOOKUP(A123,'[1]Base escolaridad'!$A:$E,5,0)</f>
        <v>linamarcelacorreag@gmail.com</v>
      </c>
      <c r="F123" s="3" t="str">
        <f>VLOOKUP(A123,'[1]Base escolaridad'!$A:$F,6,0)</f>
        <v>+573188038696</v>
      </c>
      <c r="G123" s="3">
        <f>VLOOKUP(A123,'[1]Base escolaridad'!$A:$G,7,0)</f>
        <v>31</v>
      </c>
      <c r="H123" s="3" t="str">
        <f>VLOOKUP(A123,'[1]Base escolaridad'!$A:$H,8,0)</f>
        <v>Mujer</v>
      </c>
      <c r="I123" s="3" t="str">
        <f>VLOOKUP(A123,'[1]Base escolaridad'!$A:$I,9,0)</f>
        <v>Cali</v>
      </c>
      <c r="J123" s="3" t="str">
        <f>VLOOKUP(A123,'[1]Base escolaridad'!$A:$J,10,0)</f>
        <v>Carrera 35a # 10 - 118</v>
      </c>
      <c r="K123" s="3" t="str">
        <f>VLOOKUP(A123,'[1]Base escolaridad'!$A:$K,11,0)</f>
        <v>Matrículado</v>
      </c>
      <c r="L123" s="3" t="str">
        <f>VLOOKUP(A123,'[1]Base escolaridad'!$A:$L,12,0)</f>
        <v>Cali</v>
      </c>
      <c r="M123" s="3">
        <f>VLOOKUP(A123,'[1]Base escolaridad'!$A:$M,13,0)</f>
        <v>11</v>
      </c>
      <c r="N123" s="3">
        <f>VLOOKUP(A123,'[1]Base escolaridad'!$A:$N,14,0)</f>
        <v>1</v>
      </c>
    </row>
    <row r="124" spans="1:14" hidden="1" x14ac:dyDescent="0.2">
      <c r="A124" s="3">
        <v>31269796</v>
      </c>
      <c r="B124" s="3" t="str">
        <f>VLOOKUP(A124,'[1]Base escolaridad'!$A:$B,2,0)</f>
        <v>Cédula</v>
      </c>
      <c r="C124" s="3" t="s">
        <v>119</v>
      </c>
      <c r="D124" s="3" t="s">
        <v>600</v>
      </c>
      <c r="E124" s="3" t="str">
        <f>VLOOKUP(A124,'[1]Base escolaridad'!$A:$E,5,0)</f>
        <v>fajardoyrodriguez@hotmail.com</v>
      </c>
      <c r="F124" s="3" t="str">
        <f>VLOOKUP(A124,'[1]Base escolaridad'!$A:$F,6,0)</f>
        <v>3127900227</v>
      </c>
      <c r="G124" s="3">
        <f>VLOOKUP(A124,'[1]Base escolaridad'!$A:$G,7,0)</f>
        <v>65</v>
      </c>
      <c r="H124" s="3" t="str">
        <f>VLOOKUP(A124,'[1]Base escolaridad'!$A:$H,8,0)</f>
        <v>Mujer</v>
      </c>
      <c r="I124" s="3" t="str">
        <f>VLOOKUP(A124,'[1]Base escolaridad'!$A:$I,9,0)</f>
        <v>Cali</v>
      </c>
      <c r="J124" s="3" t="str">
        <f>VLOOKUP(A124,'[1]Base escolaridad'!$A:$J,10,0)</f>
        <v>Carrera 68 No 13 B 61 Altos de pinares Apto1002</v>
      </c>
      <c r="K124" s="3" t="str">
        <f>VLOOKUP(A124,'[1]Base escolaridad'!$A:$K,11,0)</f>
        <v>Matrículado</v>
      </c>
      <c r="L124" s="3" t="str">
        <f>VLOOKUP(A124,'[1]Base escolaridad'!$A:$L,12,0)</f>
        <v>Cali</v>
      </c>
      <c r="M124" s="3">
        <f>VLOOKUP(A124,'[1]Base escolaridad'!$A:$M,13,0)</f>
        <v>11</v>
      </c>
      <c r="N124" s="3">
        <f>VLOOKUP(A124,'[1]Base escolaridad'!$A:$N,14,0)</f>
        <v>1</v>
      </c>
    </row>
    <row r="125" spans="1:14" hidden="1" x14ac:dyDescent="0.2">
      <c r="A125" s="3">
        <v>1005831228</v>
      </c>
      <c r="B125" s="3" t="str">
        <f>VLOOKUP(A125,'[1]Base escolaridad'!$A:$B,2,0)</f>
        <v>Cédula</v>
      </c>
      <c r="C125" s="3" t="s">
        <v>120</v>
      </c>
      <c r="D125" s="3" t="s">
        <v>601</v>
      </c>
      <c r="E125" s="3" t="str">
        <f>VLOOKUP(A125,'[1]Base escolaridad'!$A:$E,5,0)</f>
        <v>lucymargonzalez9@gmail.com</v>
      </c>
      <c r="F125" s="3" t="str">
        <f>VLOOKUP(A125,'[1]Base escolaridad'!$A:$F,6,0)</f>
        <v>3147156416</v>
      </c>
      <c r="G125" s="3">
        <f>VLOOKUP(A125,'[1]Base escolaridad'!$A:$G,7,0)</f>
        <v>21</v>
      </c>
      <c r="H125" s="3" t="str">
        <f>VLOOKUP(A125,'[1]Base escolaridad'!$A:$H,8,0)</f>
        <v>Mujer</v>
      </c>
      <c r="I125" s="3" t="str">
        <f>VLOOKUP(A125,'[1]Base escolaridad'!$A:$I,9,0)</f>
        <v>Cali</v>
      </c>
      <c r="J125" s="3" t="str">
        <f>VLOOKUP(A125,'[1]Base escolaridad'!$A:$J,10,0)</f>
        <v>carrera7b#82-24</v>
      </c>
      <c r="K125" s="3" t="str">
        <f>VLOOKUP(A125,'[1]Base escolaridad'!$A:$K,11,0)</f>
        <v>Matrículado</v>
      </c>
      <c r="L125" s="3" t="str">
        <f>VLOOKUP(A125,'[1]Base escolaridad'!$A:$L,12,0)</f>
        <v>Cali</v>
      </c>
      <c r="M125" s="3">
        <f>VLOOKUP(A125,'[1]Base escolaridad'!$A:$M,13,0)</f>
        <v>11</v>
      </c>
      <c r="N125" s="3">
        <f>VLOOKUP(A125,'[1]Base escolaridad'!$A:$N,14,0)</f>
        <v>1</v>
      </c>
    </row>
    <row r="126" spans="1:14" hidden="1" x14ac:dyDescent="0.2">
      <c r="A126" s="3">
        <v>66972507</v>
      </c>
      <c r="B126" s="3" t="str">
        <f>VLOOKUP(A126,'[1]Base escolaridad'!$A:$B,2,0)</f>
        <v>Cédula</v>
      </c>
      <c r="C126" s="3" t="s">
        <v>121</v>
      </c>
      <c r="D126" s="3" t="s">
        <v>602</v>
      </c>
      <c r="E126" s="3" t="str">
        <f>VLOOKUP(A126,'[1]Base escolaridad'!$A:$E,5,0)</f>
        <v>yerikgon@hotmail.es</v>
      </c>
      <c r="F126" s="3" t="str">
        <f>VLOOKUP(A126,'[1]Base escolaridad'!$A:$F,6,0)</f>
        <v>3113157802</v>
      </c>
      <c r="G126" s="3">
        <f>VLOOKUP(A126,'[1]Base escolaridad'!$A:$G,7,0)</f>
        <v>47</v>
      </c>
      <c r="H126" s="3" t="str">
        <f>VLOOKUP(A126,'[1]Base escolaridad'!$A:$H,8,0)</f>
        <v>Mujer</v>
      </c>
      <c r="I126" s="3" t="str">
        <f>VLOOKUP(A126,'[1]Base escolaridad'!$A:$I,9,0)</f>
        <v>Cali</v>
      </c>
      <c r="J126" s="3" t="str">
        <f>VLOOKUP(A126,'[1]Base escolaridad'!$A:$J,10,0)</f>
        <v>Cra 56</v>
      </c>
      <c r="K126" s="3" t="str">
        <f>VLOOKUP(A126,'[1]Base escolaridad'!$A:$K,11,0)</f>
        <v>Matrículado</v>
      </c>
      <c r="L126" s="3" t="str">
        <f>VLOOKUP(A126,'[1]Base escolaridad'!$A:$L,12,0)</f>
        <v>Cali</v>
      </c>
      <c r="M126" s="3">
        <f>VLOOKUP(A126,'[1]Base escolaridad'!$A:$M,13,0)</f>
        <v>11</v>
      </c>
      <c r="N126" s="3">
        <f>VLOOKUP(A126,'[1]Base escolaridad'!$A:$N,14,0)</f>
        <v>2</v>
      </c>
    </row>
    <row r="127" spans="1:14" hidden="1" x14ac:dyDescent="0.2">
      <c r="A127" s="3">
        <v>1007706946</v>
      </c>
      <c r="B127" s="3" t="str">
        <f>VLOOKUP(A127,'[1]Base escolaridad'!$A:$B,2,0)</f>
        <v>Cédula</v>
      </c>
      <c r="C127" s="3" t="s">
        <v>122</v>
      </c>
      <c r="D127" s="3" t="s">
        <v>603</v>
      </c>
      <c r="E127" s="3" t="str">
        <f>VLOOKUP(A127,'[1]Base escolaridad'!$A:$E,5,0)</f>
        <v>tatianaa0515@gmail.com</v>
      </c>
      <c r="F127" s="3" t="str">
        <f>VLOOKUP(A127,'[1]Base escolaridad'!$A:$F,6,0)</f>
        <v>3245871253</v>
      </c>
      <c r="G127" s="3">
        <f>VLOOKUP(A127,'[1]Base escolaridad'!$A:$G,7,0)</f>
        <v>22</v>
      </c>
      <c r="H127" s="3" t="str">
        <f>VLOOKUP(A127,'[1]Base escolaridad'!$A:$H,8,0)</f>
        <v>Mujer</v>
      </c>
      <c r="I127" s="3" t="str">
        <f>VLOOKUP(A127,'[1]Base escolaridad'!$A:$I,9,0)</f>
        <v>Cali</v>
      </c>
      <c r="J127" s="3" t="str">
        <f>VLOOKUP(A127,'[1]Base escolaridad'!$A:$J,10,0)</f>
        <v>carrera 27 37 72</v>
      </c>
      <c r="K127" s="3" t="str">
        <f>VLOOKUP(A127,'[1]Base escolaridad'!$A:$K,11,0)</f>
        <v>Matrículado</v>
      </c>
      <c r="L127" s="3" t="str">
        <f>VLOOKUP(A127,'[1]Base escolaridad'!$A:$L,12,0)</f>
        <v>Cali</v>
      </c>
      <c r="M127" s="3">
        <f>VLOOKUP(A127,'[1]Base escolaridad'!$A:$M,13,0)</f>
        <v>11</v>
      </c>
      <c r="N127" s="3">
        <f>VLOOKUP(A127,'[1]Base escolaridad'!$A:$N,14,0)</f>
        <v>1</v>
      </c>
    </row>
    <row r="128" spans="1:14" hidden="1" x14ac:dyDescent="0.2">
      <c r="A128" s="3">
        <v>16536025</v>
      </c>
      <c r="B128" s="3" t="str">
        <f>VLOOKUP(A128,'[1]Base escolaridad'!$A:$B,2,0)</f>
        <v>Cédula</v>
      </c>
      <c r="C128" s="3" t="s">
        <v>123</v>
      </c>
      <c r="D128" s="3" t="s">
        <v>604</v>
      </c>
      <c r="E128" s="3" t="str">
        <f>VLOOKUP(A128,'[1]Base escolaridad'!$A:$E,5,0)</f>
        <v>nor09bey@hotmail.com</v>
      </c>
      <c r="F128" s="3" t="str">
        <f>VLOOKUP(A128,'[1]Base escolaridad'!$A:$F,6,0)</f>
        <v>3215194963</v>
      </c>
      <c r="G128" s="3">
        <f>VLOOKUP(A128,'[1]Base escolaridad'!$A:$G,7,0)</f>
        <v>43</v>
      </c>
      <c r="H128" s="3" t="str">
        <f>VLOOKUP(A128,'[1]Base escolaridad'!$A:$H,8,0)</f>
        <v>Hombre</v>
      </c>
      <c r="I128" s="3" t="str">
        <f>VLOOKUP(A128,'[1]Base escolaridad'!$A:$I,9,0)</f>
        <v>Cali</v>
      </c>
      <c r="J128" s="3" t="str">
        <f>VLOOKUP(A128,'[1]Base escolaridad'!$A:$J,10,0)</f>
        <v>Dg 51 # 10-04</v>
      </c>
      <c r="K128" s="3" t="str">
        <f>VLOOKUP(A128,'[1]Base escolaridad'!$A:$K,11,0)</f>
        <v>Matrículado</v>
      </c>
      <c r="L128" s="3" t="str">
        <f>VLOOKUP(A128,'[1]Base escolaridad'!$A:$L,12,0)</f>
        <v>Cali</v>
      </c>
      <c r="M128" s="3">
        <f>VLOOKUP(A128,'[1]Base escolaridad'!$A:$M,13,0)</f>
        <v>11</v>
      </c>
      <c r="N128" s="3">
        <f>VLOOKUP(A128,'[1]Base escolaridad'!$A:$N,14,0)</f>
        <v>2</v>
      </c>
    </row>
    <row r="129" spans="1:14" hidden="1" x14ac:dyDescent="0.2">
      <c r="A129" s="3">
        <v>1144059955</v>
      </c>
      <c r="B129" s="3" t="str">
        <f>VLOOKUP(A129,'[1]Base escolaridad'!$A:$B,2,0)</f>
        <v>Cédula</v>
      </c>
      <c r="C129" s="3" t="s">
        <v>124</v>
      </c>
      <c r="D129" s="3" t="s">
        <v>605</v>
      </c>
      <c r="E129" s="3" t="str">
        <f>VLOOKUP(A129,'[1]Base escolaridad'!$A:$E,5,0)</f>
        <v>vane-lozz@hotmail.com</v>
      </c>
      <c r="F129" s="3" t="str">
        <f>VLOOKUP(A129,'[1]Base escolaridad'!$A:$F,6,0)</f>
        <v>3218540724</v>
      </c>
      <c r="G129" s="3">
        <f>VLOOKUP(A129,'[1]Base escolaridad'!$A:$G,7,0)</f>
        <v>30</v>
      </c>
      <c r="H129" s="3" t="str">
        <f>VLOOKUP(A129,'[1]Base escolaridad'!$A:$H,8,0)</f>
        <v>Mujer</v>
      </c>
      <c r="I129" s="3" t="str">
        <f>VLOOKUP(A129,'[1]Base escolaridad'!$A:$I,9,0)</f>
        <v>Cali</v>
      </c>
      <c r="J129" s="3" t="str">
        <f>VLOOKUP(A129,'[1]Base escolaridad'!$A:$J,10,0)</f>
        <v>calle 49#121a-35</v>
      </c>
      <c r="K129" s="3" t="str">
        <f>VLOOKUP(A129,'[1]Base escolaridad'!$A:$K,11,0)</f>
        <v>Matrículado</v>
      </c>
      <c r="L129" s="3" t="str">
        <f>VLOOKUP(A129,'[1]Base escolaridad'!$A:$L,12,0)</f>
        <v>Cali</v>
      </c>
      <c r="M129" s="3">
        <f>VLOOKUP(A129,'[1]Base escolaridad'!$A:$M,13,0)</f>
        <v>11</v>
      </c>
      <c r="N129" s="3">
        <f>VLOOKUP(A129,'[1]Base escolaridad'!$A:$N,14,0)</f>
        <v>1</v>
      </c>
    </row>
    <row r="130" spans="1:14" hidden="1" x14ac:dyDescent="0.2">
      <c r="A130" s="3">
        <v>1006073465</v>
      </c>
      <c r="B130" s="3" t="str">
        <f>VLOOKUP(A130,'[1]Base escolaridad'!$A:$B,2,0)</f>
        <v>Cédula</v>
      </c>
      <c r="C130" s="3" t="s">
        <v>125</v>
      </c>
      <c r="D130" s="3" t="s">
        <v>606</v>
      </c>
      <c r="E130" s="3" t="str">
        <f>VLOOKUP(A130,'[1]Base escolaridad'!$A:$E,5,0)</f>
        <v>juaneslugo12@hotmail.com</v>
      </c>
      <c r="F130" s="3" t="str">
        <f>VLOOKUP(A130,'[1]Base escolaridad'!$A:$F,6,0)</f>
        <v>3155094826</v>
      </c>
      <c r="G130" s="3">
        <f>VLOOKUP(A130,'[1]Base escolaridad'!$A:$G,7,0)</f>
        <v>22</v>
      </c>
      <c r="H130" s="3" t="str">
        <f>VLOOKUP(A130,'[1]Base escolaridad'!$A:$H,8,0)</f>
        <v>Hombre</v>
      </c>
      <c r="I130" s="3" t="str">
        <f>VLOOKUP(A130,'[1]Base escolaridad'!$A:$I,9,0)</f>
        <v>Cali</v>
      </c>
      <c r="J130" s="3" t="str">
        <f>VLOOKUP(A130,'[1]Base escolaridad'!$A:$J,10,0)</f>
        <v>Calle 81 C No. 23 A 60</v>
      </c>
      <c r="K130" s="3" t="str">
        <f>VLOOKUP(A130,'[1]Base escolaridad'!$A:$K,11,0)</f>
        <v>Matrículado</v>
      </c>
      <c r="L130" s="3" t="str">
        <f>VLOOKUP(A130,'[1]Base escolaridad'!$A:$L,12,0)</f>
        <v>Cali</v>
      </c>
      <c r="M130" s="3">
        <f>VLOOKUP(A130,'[1]Base escolaridad'!$A:$M,13,0)</f>
        <v>11</v>
      </c>
      <c r="N130" s="3">
        <f>VLOOKUP(A130,'[1]Base escolaridad'!$A:$N,14,0)</f>
        <v>2</v>
      </c>
    </row>
    <row r="131" spans="1:14" hidden="1" x14ac:dyDescent="0.2">
      <c r="A131" s="3">
        <v>1130590443</v>
      </c>
      <c r="B131" s="3" t="str">
        <f>VLOOKUP(A131,'[1]Base escolaridad'!$A:$B,2,0)</f>
        <v>Cédula</v>
      </c>
      <c r="C131" s="3" t="s">
        <v>126</v>
      </c>
      <c r="D131" s="3" t="s">
        <v>607</v>
      </c>
      <c r="E131" s="3" t="str">
        <f>VLOOKUP(A131,'[1]Base escolaridad'!$A:$E,5,0)</f>
        <v>diegomanzano341@gmail.com</v>
      </c>
      <c r="F131" s="3" t="str">
        <f>VLOOKUP(A131,'[1]Base escolaridad'!$A:$F,6,0)</f>
        <v>3175788108</v>
      </c>
      <c r="G131" s="3">
        <f>VLOOKUP(A131,'[1]Base escolaridad'!$A:$G,7,0)</f>
        <v>36</v>
      </c>
      <c r="H131" s="3" t="str">
        <f>VLOOKUP(A131,'[1]Base escolaridad'!$A:$H,8,0)</f>
        <v>Hombre</v>
      </c>
      <c r="I131" s="3" t="str">
        <f>VLOOKUP(A131,'[1]Base escolaridad'!$A:$I,9,0)</f>
        <v>Cali</v>
      </c>
      <c r="J131" s="3" t="str">
        <f>VLOOKUP(A131,'[1]Base escolaridad'!$A:$J,10,0)</f>
        <v>Carrera 48 oeste # 1-34</v>
      </c>
      <c r="K131" s="3" t="str">
        <f>VLOOKUP(A131,'[1]Base escolaridad'!$A:$K,11,0)</f>
        <v>Matrículado</v>
      </c>
      <c r="L131" s="3" t="str">
        <f>VLOOKUP(A131,'[1]Base escolaridad'!$A:$L,12,0)</f>
        <v>Cali</v>
      </c>
      <c r="M131" s="3">
        <f>VLOOKUP(A131,'[1]Base escolaridad'!$A:$M,13,0)</f>
        <v>11</v>
      </c>
      <c r="N131" s="3">
        <f>VLOOKUP(A131,'[1]Base escolaridad'!$A:$N,14,0)</f>
        <v>1</v>
      </c>
    </row>
    <row r="132" spans="1:14" hidden="1" x14ac:dyDescent="0.2">
      <c r="A132" s="3">
        <v>1125273108</v>
      </c>
      <c r="B132" s="3" t="str">
        <f>VLOOKUP(A132,'[1]Base escolaridad'!$A:$B,2,0)</f>
        <v>Cédula</v>
      </c>
      <c r="C132" s="3" t="s">
        <v>118</v>
      </c>
      <c r="D132" s="3" t="s">
        <v>608</v>
      </c>
      <c r="E132" s="3" t="str">
        <f>VLOOKUP(A132,'[1]Base escolaridad'!$A:$E,5,0)</f>
        <v>vicosuki20@gmail.com</v>
      </c>
      <c r="F132" s="3" t="str">
        <f>VLOOKUP(A132,'[1]Base escolaridad'!$A:$F,6,0)</f>
        <v>3114343551</v>
      </c>
      <c r="G132" s="3">
        <f>VLOOKUP(A132,'[1]Base escolaridad'!$A:$G,7,0)</f>
        <v>35</v>
      </c>
      <c r="H132" s="3" t="str">
        <f>VLOOKUP(A132,'[1]Base escolaridad'!$A:$H,8,0)</f>
        <v>Mujer</v>
      </c>
      <c r="I132" s="3" t="str">
        <f>VLOOKUP(A132,'[1]Base escolaridad'!$A:$I,9,0)</f>
        <v>Cali</v>
      </c>
      <c r="J132" s="3" t="str">
        <f>VLOOKUP(A132,'[1]Base escolaridad'!$A:$J,10,0)</f>
        <v>carrera 16 #32A-02 BARRIO LA FLORESTA</v>
      </c>
      <c r="K132" s="3" t="str">
        <f>VLOOKUP(A132,'[1]Base escolaridad'!$A:$K,11,0)</f>
        <v>Matrículado</v>
      </c>
      <c r="L132" s="3" t="str">
        <f>VLOOKUP(A132,'[1]Base escolaridad'!$A:$L,12,0)</f>
        <v>Cali</v>
      </c>
      <c r="M132" s="3">
        <f>VLOOKUP(A132,'[1]Base escolaridad'!$A:$M,13,0)</f>
        <v>11</v>
      </c>
      <c r="N132" s="3">
        <f>VLOOKUP(A132,'[1]Base escolaridad'!$A:$N,14,0)</f>
        <v>2</v>
      </c>
    </row>
    <row r="133" spans="1:14" hidden="1" x14ac:dyDescent="0.2">
      <c r="A133" s="3">
        <v>86044722</v>
      </c>
      <c r="B133" s="3" t="str">
        <f>VLOOKUP(A133,'[1]Base escolaridad'!$A:$B,2,0)</f>
        <v>Cédula</v>
      </c>
      <c r="C133" s="3" t="s">
        <v>127</v>
      </c>
      <c r="D133" s="3" t="s">
        <v>609</v>
      </c>
      <c r="E133" s="3" t="str">
        <f>VLOOKUP(A133,'[1]Base escolaridad'!$A:$E,5,0)</f>
        <v>roymejiarodriguez@gmail.com</v>
      </c>
      <c r="F133" s="3" t="str">
        <f>VLOOKUP(A133,'[1]Base escolaridad'!$A:$F,6,0)</f>
        <v>3185447222</v>
      </c>
      <c r="G133" s="3">
        <f>VLOOKUP(A133,'[1]Base escolaridad'!$A:$G,7,0)</f>
        <v>50</v>
      </c>
      <c r="H133" s="3" t="str">
        <f>VLOOKUP(A133,'[1]Base escolaridad'!$A:$H,8,0)</f>
        <v>Hombre</v>
      </c>
      <c r="I133" s="3" t="str">
        <f>VLOOKUP(A133,'[1]Base escolaridad'!$A:$I,9,0)</f>
        <v>Cali</v>
      </c>
      <c r="J133" s="3" t="str">
        <f>VLOOKUP(A133,'[1]Base escolaridad'!$A:$J,10,0)</f>
        <v>CALLE 57 No. 33A -24</v>
      </c>
      <c r="K133" s="3" t="str">
        <f>VLOOKUP(A133,'[1]Base escolaridad'!$A:$K,11,0)</f>
        <v>Matrículado</v>
      </c>
      <c r="L133" s="3" t="str">
        <f>VLOOKUP(A133,'[1]Base escolaridad'!$A:$L,12,0)</f>
        <v>Cali</v>
      </c>
      <c r="M133" s="3">
        <f>VLOOKUP(A133,'[1]Base escolaridad'!$A:$M,13,0)</f>
        <v>11</v>
      </c>
      <c r="N133" s="3">
        <f>VLOOKUP(A133,'[1]Base escolaridad'!$A:$N,14,0)</f>
        <v>1</v>
      </c>
    </row>
    <row r="134" spans="1:14" hidden="1" x14ac:dyDescent="0.2">
      <c r="A134" s="3">
        <v>94526916</v>
      </c>
      <c r="B134" s="3" t="str">
        <f>VLOOKUP(A134,'[1]Base escolaridad'!$A:$B,2,0)</f>
        <v>Cédula</v>
      </c>
      <c r="C134" s="3" t="s">
        <v>128</v>
      </c>
      <c r="D134" s="3" t="s">
        <v>610</v>
      </c>
      <c r="E134" s="3" t="str">
        <f>VLOOKUP(A134,'[1]Base escolaridad'!$A:$E,5,0)</f>
        <v>jhonmirandavargas@gmail.com</v>
      </c>
      <c r="F134" s="3" t="str">
        <f>VLOOKUP(A134,'[1]Base escolaridad'!$A:$F,6,0)</f>
        <v>3288219469</v>
      </c>
      <c r="G134" s="3">
        <f>VLOOKUP(A134,'[1]Base escolaridad'!$A:$G,7,0)</f>
        <v>45</v>
      </c>
      <c r="H134" s="3" t="str">
        <f>VLOOKUP(A134,'[1]Base escolaridad'!$A:$H,8,0)</f>
        <v>Hombre</v>
      </c>
      <c r="I134" s="3" t="str">
        <f>VLOOKUP(A134,'[1]Base escolaridad'!$A:$I,9,0)</f>
        <v>Cali</v>
      </c>
      <c r="J134" s="3" t="str">
        <f>VLOOKUP(A134,'[1]Base escolaridad'!$A:$J,10,0)</f>
        <v>Calle 70D# 1A3A- 28</v>
      </c>
      <c r="K134" s="3" t="str">
        <f>VLOOKUP(A134,'[1]Base escolaridad'!$A:$K,11,0)</f>
        <v>Matrículado</v>
      </c>
      <c r="L134" s="3" t="str">
        <f>VLOOKUP(A134,'[1]Base escolaridad'!$A:$L,12,0)</f>
        <v>Cali</v>
      </c>
      <c r="M134" s="3">
        <f>VLOOKUP(A134,'[1]Base escolaridad'!$A:$M,13,0)</f>
        <v>11</v>
      </c>
      <c r="N134" s="3">
        <f>VLOOKUP(A134,'[1]Base escolaridad'!$A:$N,14,0)</f>
        <v>3</v>
      </c>
    </row>
    <row r="135" spans="1:14" hidden="1" x14ac:dyDescent="0.2">
      <c r="A135" s="3">
        <v>1113532261</v>
      </c>
      <c r="B135" s="3" t="str">
        <f>VLOOKUP(A135,'[1]Base escolaridad'!$A:$B,2,0)</f>
        <v>Cédula</v>
      </c>
      <c r="C135" s="3" t="s">
        <v>129</v>
      </c>
      <c r="D135" s="3" t="s">
        <v>611</v>
      </c>
      <c r="E135" s="3" t="str">
        <f>VLOOKUP(A135,'[1]Base escolaridad'!$A:$E,5,0)</f>
        <v>joliveros61@uan.edu.co</v>
      </c>
      <c r="F135" s="3" t="str">
        <f>VLOOKUP(A135,'[1]Base escolaridad'!$A:$F,6,0)</f>
        <v>3116563565</v>
      </c>
      <c r="G135" s="3">
        <f>VLOOKUP(A135,'[1]Base escolaridad'!$A:$G,7,0)</f>
        <v>28</v>
      </c>
      <c r="H135" s="3" t="str">
        <f>VLOOKUP(A135,'[1]Base escolaridad'!$A:$H,8,0)</f>
        <v>Hombre</v>
      </c>
      <c r="I135" s="3" t="str">
        <f>VLOOKUP(A135,'[1]Base escolaridad'!$A:$I,9,0)</f>
        <v>Cali</v>
      </c>
      <c r="J135" s="3" t="str">
        <f>VLOOKUP(A135,'[1]Base escolaridad'!$A:$J,10,0)</f>
        <v>Calle 5 # 8-19</v>
      </c>
      <c r="K135" s="3" t="str">
        <f>VLOOKUP(A135,'[1]Base escolaridad'!$A:$K,11,0)</f>
        <v>Matrículado</v>
      </c>
      <c r="L135" s="3" t="str">
        <f>VLOOKUP(A135,'[1]Base escolaridad'!$A:$L,12,0)</f>
        <v>Cali</v>
      </c>
      <c r="M135" s="3">
        <f>VLOOKUP(A135,'[1]Base escolaridad'!$A:$M,13,0)</f>
        <v>11</v>
      </c>
      <c r="N135" s="3">
        <f>VLOOKUP(A135,'[1]Base escolaridad'!$A:$N,14,0)</f>
        <v>1</v>
      </c>
    </row>
    <row r="136" spans="1:14" hidden="1" x14ac:dyDescent="0.2">
      <c r="A136" s="3">
        <v>67008025</v>
      </c>
      <c r="B136" s="3" t="str">
        <f>VLOOKUP(A136,'[1]Base escolaridad'!$A:$B,2,0)</f>
        <v>Cédula</v>
      </c>
      <c r="C136" s="3" t="s">
        <v>130</v>
      </c>
      <c r="D136" s="3" t="s">
        <v>612</v>
      </c>
      <c r="E136" s="3" t="str">
        <f>VLOOKUP(A136,'[1]Base escolaridad'!$A:$E,5,0)</f>
        <v>sandrarestrepo1278@gmail.com</v>
      </c>
      <c r="F136" s="3" t="str">
        <f>VLOOKUP(A136,'[1]Base escolaridad'!$A:$F,6,0)</f>
        <v>3104436111</v>
      </c>
      <c r="G136" s="3">
        <f>VLOOKUP(A136,'[1]Base escolaridad'!$A:$G,7,0)</f>
        <v>45</v>
      </c>
      <c r="H136" s="3" t="str">
        <f>VLOOKUP(A136,'[1]Base escolaridad'!$A:$H,8,0)</f>
        <v>Mujer</v>
      </c>
      <c r="I136" s="3" t="str">
        <f>VLOOKUP(A136,'[1]Base escolaridad'!$A:$I,9,0)</f>
        <v>Cali</v>
      </c>
      <c r="J136" s="3" t="str">
        <f>VLOOKUP(A136,'[1]Base escolaridad'!$A:$J,10,0)</f>
        <v>Cra 52A 10A-53</v>
      </c>
      <c r="K136" s="3" t="str">
        <f>VLOOKUP(A136,'[1]Base escolaridad'!$A:$K,11,0)</f>
        <v>Matrículado</v>
      </c>
      <c r="L136" s="3" t="str">
        <f>VLOOKUP(A136,'[1]Base escolaridad'!$A:$L,12,0)</f>
        <v>Cali</v>
      </c>
      <c r="M136" s="3">
        <f>VLOOKUP(A136,'[1]Base escolaridad'!$A:$M,13,0)</f>
        <v>11</v>
      </c>
      <c r="N136" s="3">
        <f>VLOOKUP(A136,'[1]Base escolaridad'!$A:$N,14,0)</f>
        <v>1</v>
      </c>
    </row>
    <row r="137" spans="1:14" hidden="1" x14ac:dyDescent="0.2">
      <c r="A137" s="3">
        <v>1005281340</v>
      </c>
      <c r="B137" s="3" t="str">
        <f>VLOOKUP(A137,'[1]Base escolaridad'!$A:$B,2,0)</f>
        <v>Cédula</v>
      </c>
      <c r="C137" s="3" t="s">
        <v>131</v>
      </c>
      <c r="D137" s="3" t="s">
        <v>613</v>
      </c>
      <c r="E137" s="3" t="str">
        <f>VLOOKUP(A137,'[1]Base escolaridad'!$A:$E,5,0)</f>
        <v>julianrinconprada@gmail.com</v>
      </c>
      <c r="F137" s="3" t="str">
        <f>VLOOKUP(A137,'[1]Base escolaridad'!$A:$F,6,0)</f>
        <v>3003186965</v>
      </c>
      <c r="G137" s="3">
        <f>VLOOKUP(A137,'[1]Base escolaridad'!$A:$G,7,0)</f>
        <v>20</v>
      </c>
      <c r="H137" s="3" t="str">
        <f>VLOOKUP(A137,'[1]Base escolaridad'!$A:$H,8,0)</f>
        <v>Hombre</v>
      </c>
      <c r="I137" s="3" t="str">
        <f>VLOOKUP(A137,'[1]Base escolaridad'!$A:$I,9,0)</f>
        <v>Cali</v>
      </c>
      <c r="J137" s="3" t="str">
        <f>VLOOKUP(A137,'[1]Base escolaridad'!$A:$J,10,0)</f>
        <v>Cll 13 #43A-29</v>
      </c>
      <c r="K137" s="3" t="str">
        <f>VLOOKUP(A137,'[1]Base escolaridad'!$A:$K,11,0)</f>
        <v>Matrículado</v>
      </c>
      <c r="L137" s="3" t="str">
        <f>VLOOKUP(A137,'[1]Base escolaridad'!$A:$L,12,0)</f>
        <v>Cali</v>
      </c>
      <c r="M137" s="3">
        <f>VLOOKUP(A137,'[1]Base escolaridad'!$A:$M,13,0)</f>
        <v>11</v>
      </c>
      <c r="N137" s="3">
        <f>VLOOKUP(A137,'[1]Base escolaridad'!$A:$N,14,0)</f>
        <v>1</v>
      </c>
    </row>
    <row r="138" spans="1:14" hidden="1" x14ac:dyDescent="0.2">
      <c r="A138" s="3">
        <v>1144157355</v>
      </c>
      <c r="B138" s="3" t="str">
        <f>VLOOKUP(A138,'[1]Base escolaridad'!$A:$B,2,0)</f>
        <v>Cédula</v>
      </c>
      <c r="C138" s="3" t="s">
        <v>132</v>
      </c>
      <c r="D138" s="3" t="s">
        <v>614</v>
      </c>
      <c r="E138" s="3" t="str">
        <f>VLOOKUP(A138,'[1]Base escolaridad'!$A:$E,5,0)</f>
        <v>jhoncristianrivas@gmail.com</v>
      </c>
      <c r="F138" s="3" t="str">
        <f>VLOOKUP(A138,'[1]Base escolaridad'!$A:$F,6,0)</f>
        <v>3152882252</v>
      </c>
      <c r="G138" s="3">
        <f>VLOOKUP(A138,'[1]Base escolaridad'!$A:$G,7,0)</f>
        <v>32</v>
      </c>
      <c r="H138" s="3" t="str">
        <f>VLOOKUP(A138,'[1]Base escolaridad'!$A:$H,8,0)</f>
        <v>Hombre</v>
      </c>
      <c r="I138" s="3" t="str">
        <f>VLOOKUP(A138,'[1]Base escolaridad'!$A:$I,9,0)</f>
        <v>Cali</v>
      </c>
      <c r="J138" s="3" t="str">
        <f>VLOOKUP(A138,'[1]Base escolaridad'!$A:$J,10,0)</f>
        <v>cra 7e #62-42</v>
      </c>
      <c r="K138" s="3" t="str">
        <f>VLOOKUP(A138,'[1]Base escolaridad'!$A:$K,11,0)</f>
        <v>Matrículado</v>
      </c>
      <c r="L138" s="3" t="str">
        <f>VLOOKUP(A138,'[1]Base escolaridad'!$A:$L,12,0)</f>
        <v>Cali</v>
      </c>
      <c r="M138" s="3">
        <f>VLOOKUP(A138,'[1]Base escolaridad'!$A:$M,13,0)</f>
        <v>11</v>
      </c>
      <c r="N138" s="3">
        <f>VLOOKUP(A138,'[1]Base escolaridad'!$A:$N,14,0)</f>
        <v>2</v>
      </c>
    </row>
    <row r="139" spans="1:14" hidden="1" x14ac:dyDescent="0.2">
      <c r="A139" s="3">
        <v>67032206</v>
      </c>
      <c r="B139" s="3" t="str">
        <f>VLOOKUP(A139,'[1]Base escolaridad'!$A:$B,2,0)</f>
        <v>Cédula</v>
      </c>
      <c r="C139" s="3" t="s">
        <v>133</v>
      </c>
      <c r="D139" s="3" t="s">
        <v>615</v>
      </c>
      <c r="E139" s="3" t="str">
        <f>VLOOKUP(A139,'[1]Base escolaridad'!$A:$E,5,0)</f>
        <v>yolis912@gmail.com</v>
      </c>
      <c r="F139" s="3" t="str">
        <f>VLOOKUP(A139,'[1]Base escolaridad'!$A:$F,6,0)</f>
        <v>3207806792</v>
      </c>
      <c r="G139" s="3">
        <f>VLOOKUP(A139,'[1]Base escolaridad'!$A:$G,7,0)</f>
        <v>38</v>
      </c>
      <c r="H139" s="3" t="str">
        <f>VLOOKUP(A139,'[1]Base escolaridad'!$A:$H,8,0)</f>
        <v>Mujer</v>
      </c>
      <c r="I139" s="3" t="str">
        <f>VLOOKUP(A139,'[1]Base escolaridad'!$A:$I,9,0)</f>
        <v>Cali</v>
      </c>
      <c r="J139" s="3" t="str">
        <f>VLOOKUP(A139,'[1]Base escolaridad'!$A:$J,10,0)</f>
        <v>Cra 14 # 73-74</v>
      </c>
      <c r="K139" s="3" t="str">
        <f>VLOOKUP(A139,'[1]Base escolaridad'!$A:$K,11,0)</f>
        <v>Matrículado</v>
      </c>
      <c r="L139" s="3" t="str">
        <f>VLOOKUP(A139,'[1]Base escolaridad'!$A:$L,12,0)</f>
        <v>Cali</v>
      </c>
      <c r="M139" s="3">
        <f>VLOOKUP(A139,'[1]Base escolaridad'!$A:$M,13,0)</f>
        <v>11</v>
      </c>
      <c r="N139" s="3">
        <f>VLOOKUP(A139,'[1]Base escolaridad'!$A:$N,14,0)</f>
        <v>2</v>
      </c>
    </row>
    <row r="140" spans="1:14" hidden="1" x14ac:dyDescent="0.2">
      <c r="A140" s="3">
        <v>29362971</v>
      </c>
      <c r="B140" s="3" t="str">
        <f>VLOOKUP(A140,'[1]Base escolaridad'!$A:$B,2,0)</f>
        <v>Cédula</v>
      </c>
      <c r="C140" s="3" t="s">
        <v>134</v>
      </c>
      <c r="D140" s="3" t="s">
        <v>616</v>
      </c>
      <c r="E140" s="3" t="str">
        <f>VLOOKUP(A140,'[1]Base escolaridad'!$A:$E,5,0)</f>
        <v>dianasanchezoviedo39@gmail.com</v>
      </c>
      <c r="F140" s="3" t="str">
        <f>VLOOKUP(A140,'[1]Base escolaridad'!$A:$F,6,0)</f>
        <v>3147724521</v>
      </c>
      <c r="G140" s="3">
        <f>VLOOKUP(A140,'[1]Base escolaridad'!$A:$G,7,0)</f>
        <v>41</v>
      </c>
      <c r="H140" s="3" t="str">
        <f>VLOOKUP(A140,'[1]Base escolaridad'!$A:$H,8,0)</f>
        <v>Mujer</v>
      </c>
      <c r="I140" s="3" t="str">
        <f>VLOOKUP(A140,'[1]Base escolaridad'!$A:$I,9,0)</f>
        <v>Cali</v>
      </c>
      <c r="J140" s="3" t="str">
        <f>VLOOKUP(A140,'[1]Base escolaridad'!$A:$J,10,0)</f>
        <v>Calle 49#121a_35</v>
      </c>
      <c r="K140" s="3" t="str">
        <f>VLOOKUP(A140,'[1]Base escolaridad'!$A:$K,11,0)</f>
        <v>Matrículado</v>
      </c>
      <c r="L140" s="3" t="str">
        <f>VLOOKUP(A140,'[1]Base escolaridad'!$A:$L,12,0)</f>
        <v>Cali</v>
      </c>
      <c r="M140" s="3">
        <f>VLOOKUP(A140,'[1]Base escolaridad'!$A:$M,13,0)</f>
        <v>11</v>
      </c>
      <c r="N140" s="3">
        <f>VLOOKUP(A140,'[1]Base escolaridad'!$A:$N,14,0)</f>
        <v>2</v>
      </c>
    </row>
    <row r="141" spans="1:14" hidden="1" x14ac:dyDescent="0.2">
      <c r="A141" s="3">
        <v>38666792</v>
      </c>
      <c r="B141" s="3" t="str">
        <f>VLOOKUP(A141,'[1]Base escolaridad'!$A:$B,2,0)</f>
        <v>Cédula</v>
      </c>
      <c r="C141" s="3" t="s">
        <v>135</v>
      </c>
      <c r="D141" s="3" t="s">
        <v>617</v>
      </c>
      <c r="E141" s="3" t="str">
        <f>VLOOKUP(A141,'[1]Base escolaridad'!$A:$E,5,0)</f>
        <v>greyselorena@gmail.com</v>
      </c>
      <c r="F141" s="3" t="str">
        <f>VLOOKUP(A141,'[1]Base escolaridad'!$A:$F,6,0)</f>
        <v>3226414415</v>
      </c>
      <c r="G141" s="3">
        <f>VLOOKUP(A141,'[1]Base escolaridad'!$A:$G,7,0)</f>
        <v>40</v>
      </c>
      <c r="H141" s="3" t="str">
        <f>VLOOKUP(A141,'[1]Base escolaridad'!$A:$H,8,0)</f>
        <v>Mujer</v>
      </c>
      <c r="I141" s="3" t="str">
        <f>VLOOKUP(A141,'[1]Base escolaridad'!$A:$I,9,0)</f>
        <v>Cali</v>
      </c>
      <c r="J141" s="3" t="str">
        <f>VLOOKUP(A141,'[1]Base escolaridad'!$A:$J,10,0)</f>
        <v>Avenida 46 Oeste 9b 25</v>
      </c>
      <c r="K141" s="3" t="str">
        <f>VLOOKUP(A141,'[1]Base escolaridad'!$A:$K,11,0)</f>
        <v>Matrículado</v>
      </c>
      <c r="L141" s="3" t="str">
        <f>VLOOKUP(A141,'[1]Base escolaridad'!$A:$L,12,0)</f>
        <v>Cali</v>
      </c>
      <c r="M141" s="3">
        <f>VLOOKUP(A141,'[1]Base escolaridad'!$A:$M,13,0)</f>
        <v>11</v>
      </c>
      <c r="N141" s="3">
        <f>VLOOKUP(A141,'[1]Base escolaridad'!$A:$N,14,0)</f>
        <v>3</v>
      </c>
    </row>
    <row r="142" spans="1:14" hidden="1" x14ac:dyDescent="0.2">
      <c r="A142" s="3">
        <v>1005828653</v>
      </c>
      <c r="B142" s="3" t="str">
        <f>VLOOKUP(A142,'[1]Base escolaridad'!$A:$B,2,0)</f>
        <v>Cédula</v>
      </c>
      <c r="C142" s="3" t="s">
        <v>136</v>
      </c>
      <c r="D142" s="3" t="s">
        <v>618</v>
      </c>
      <c r="E142" s="3" t="str">
        <f>VLOOKUP(A142,'[1]Base escolaridad'!$A:$E,5,0)</f>
        <v>karolayofficial@gmail.com</v>
      </c>
      <c r="F142" s="3" t="str">
        <f>VLOOKUP(A142,'[1]Base escolaridad'!$A:$F,6,0)</f>
        <v>+57 3188058290</v>
      </c>
      <c r="G142" s="3">
        <f>VLOOKUP(A142,'[1]Base escolaridad'!$A:$G,7,0)</f>
        <v>23</v>
      </c>
      <c r="H142" s="3" t="str">
        <f>VLOOKUP(A142,'[1]Base escolaridad'!$A:$H,8,0)</f>
        <v>Mujer</v>
      </c>
      <c r="I142" s="3" t="str">
        <f>VLOOKUP(A142,'[1]Base escolaridad'!$A:$I,9,0)</f>
        <v>Cali</v>
      </c>
      <c r="J142" s="3" t="str">
        <f>VLOOKUP(A142,'[1]Base escolaridad'!$A:$J,10,0)</f>
        <v>calle 56e 48b 65</v>
      </c>
      <c r="K142" s="3" t="str">
        <f>VLOOKUP(A142,'[1]Base escolaridad'!$A:$K,11,0)</f>
        <v>Matrículado</v>
      </c>
      <c r="L142" s="3" t="str">
        <f>VLOOKUP(A142,'[1]Base escolaridad'!$A:$L,12,0)</f>
        <v>Cali</v>
      </c>
      <c r="M142" s="3">
        <f>VLOOKUP(A142,'[1]Base escolaridad'!$A:$M,13,0)</f>
        <v>11</v>
      </c>
      <c r="N142" s="3">
        <f>VLOOKUP(A142,'[1]Base escolaridad'!$A:$N,14,0)</f>
        <v>1</v>
      </c>
    </row>
    <row r="143" spans="1:14" hidden="1" x14ac:dyDescent="0.2">
      <c r="A143" s="3">
        <v>1130664369</v>
      </c>
      <c r="B143" s="3" t="str">
        <f>VLOOKUP(A143,'[1]Base escolaridad'!$A:$B,2,0)</f>
        <v>Cédula</v>
      </c>
      <c r="C143" s="3" t="s">
        <v>137</v>
      </c>
      <c r="D143" s="3" t="s">
        <v>619</v>
      </c>
      <c r="E143" s="3" t="str">
        <f>VLOOKUP(A143,'[1]Base escolaridad'!$A:$E,5,0)</f>
        <v>hecate17@hotmail.com</v>
      </c>
      <c r="F143" s="3" t="str">
        <f>VLOOKUP(A143,'[1]Base escolaridad'!$A:$F,6,0)</f>
        <v>3104543603</v>
      </c>
      <c r="G143" s="3">
        <f>VLOOKUP(A143,'[1]Base escolaridad'!$A:$G,7,0)</f>
        <v>37</v>
      </c>
      <c r="H143" s="3" t="str">
        <f>VLOOKUP(A143,'[1]Base escolaridad'!$A:$H,8,0)</f>
        <v>Mujer</v>
      </c>
      <c r="I143" s="3" t="str">
        <f>VLOOKUP(A143,'[1]Base escolaridad'!$A:$I,9,0)</f>
        <v>Cali</v>
      </c>
      <c r="J143" s="3" t="str">
        <f>VLOOKUP(A143,'[1]Base escolaridad'!$A:$J,10,0)</f>
        <v>Cl.52# 1D-10</v>
      </c>
      <c r="K143" s="3" t="str">
        <f>VLOOKUP(A143,'[1]Base escolaridad'!$A:$K,11,0)</f>
        <v>Matrículado</v>
      </c>
      <c r="L143" s="3" t="str">
        <f>VLOOKUP(A143,'[1]Base escolaridad'!$A:$L,12,0)</f>
        <v>Cali</v>
      </c>
      <c r="M143" s="3">
        <f>VLOOKUP(A143,'[1]Base escolaridad'!$A:$M,13,0)</f>
        <v>11</v>
      </c>
      <c r="N143" s="3">
        <f>VLOOKUP(A143,'[1]Base escolaridad'!$A:$N,14,0)</f>
        <v>2</v>
      </c>
    </row>
    <row r="144" spans="1:14" hidden="1" x14ac:dyDescent="0.2">
      <c r="A144" s="3">
        <v>1005966637</v>
      </c>
      <c r="B144" s="3" t="str">
        <f>VLOOKUP(A144,'[1]Base escolaridad'!$A:$B,2,0)</f>
        <v>Cédula</v>
      </c>
      <c r="C144" s="3" t="s">
        <v>9</v>
      </c>
      <c r="D144" s="3" t="s">
        <v>620</v>
      </c>
      <c r="E144" s="3" t="str">
        <f>VLOOKUP(A144,'[1]Base escolaridad'!$A:$E,5,0)</f>
        <v>juancamilotobar0622@gmail.com</v>
      </c>
      <c r="F144" s="3" t="str">
        <f>VLOOKUP(A144,'[1]Base escolaridad'!$A:$F,6,0)</f>
        <v>3168404915</v>
      </c>
      <c r="G144" s="3">
        <f>VLOOKUP(A144,'[1]Base escolaridad'!$A:$G,7,0)</f>
        <v>21</v>
      </c>
      <c r="H144" s="3" t="str">
        <f>VLOOKUP(A144,'[1]Base escolaridad'!$A:$H,8,0)</f>
        <v>Hombre</v>
      </c>
      <c r="I144" s="3" t="str">
        <f>VLOOKUP(A144,'[1]Base escolaridad'!$A:$I,9,0)</f>
        <v>Cali</v>
      </c>
      <c r="J144" s="3" t="str">
        <f>VLOOKUP(A144,'[1]Base escolaridad'!$A:$J,10,0)</f>
        <v>CALLE 1 N 42A 52</v>
      </c>
      <c r="K144" s="3" t="str">
        <f>VLOOKUP(A144,'[1]Base escolaridad'!$A:$K,11,0)</f>
        <v>Matrículado</v>
      </c>
      <c r="L144" s="3" t="str">
        <f>VLOOKUP(A144,'[1]Base escolaridad'!$A:$L,12,0)</f>
        <v>Cali</v>
      </c>
      <c r="M144" s="3">
        <f>VLOOKUP(A144,'[1]Base escolaridad'!$A:$M,13,0)</f>
        <v>11</v>
      </c>
      <c r="N144" s="3">
        <f>VLOOKUP(A144,'[1]Base escolaridad'!$A:$N,14,0)</f>
        <v>1</v>
      </c>
    </row>
    <row r="145" spans="1:14" hidden="1" x14ac:dyDescent="0.2">
      <c r="A145" s="3">
        <v>1108332655</v>
      </c>
      <c r="B145" s="3" t="str">
        <f>VLOOKUP(A145,'[1]Base escolaridad'!$A:$B,2,0)</f>
        <v>Cédula</v>
      </c>
      <c r="C145" s="3" t="s">
        <v>138</v>
      </c>
      <c r="D145" s="3" t="s">
        <v>621</v>
      </c>
      <c r="E145" s="3" t="str">
        <f>VLOOKUP(A145,'[1]Base escolaridad'!$A:$E,5,0)</f>
        <v>tovardaily@gmail.com</v>
      </c>
      <c r="F145" s="3" t="str">
        <f>VLOOKUP(A145,'[1]Base escolaridad'!$A:$F,6,0)</f>
        <v>3125185029</v>
      </c>
      <c r="G145" s="3">
        <f>VLOOKUP(A145,'[1]Base escolaridad'!$A:$G,7,0)</f>
        <v>20</v>
      </c>
      <c r="H145" s="3" t="str">
        <f>VLOOKUP(A145,'[1]Base escolaridad'!$A:$H,8,0)</f>
        <v>Mujer</v>
      </c>
      <c r="I145" s="3" t="str">
        <f>VLOOKUP(A145,'[1]Base escolaridad'!$A:$I,9,0)</f>
        <v>Cali</v>
      </c>
      <c r="J145" s="3" t="str">
        <f>VLOOKUP(A145,'[1]Base escolaridad'!$A:$J,10,0)</f>
        <v>CR 100 A1 oeste #1A-33</v>
      </c>
      <c r="K145" s="3" t="str">
        <f>VLOOKUP(A145,'[1]Base escolaridad'!$A:$K,11,0)</f>
        <v>Matrículado</v>
      </c>
      <c r="L145" s="3" t="str">
        <f>VLOOKUP(A145,'[1]Base escolaridad'!$A:$L,12,0)</f>
        <v>Cali</v>
      </c>
      <c r="M145" s="3">
        <f>VLOOKUP(A145,'[1]Base escolaridad'!$A:$M,13,0)</f>
        <v>11</v>
      </c>
      <c r="N145" s="3">
        <f>VLOOKUP(A145,'[1]Base escolaridad'!$A:$N,14,0)</f>
        <v>2</v>
      </c>
    </row>
    <row r="146" spans="1:14" hidden="1" x14ac:dyDescent="0.2">
      <c r="A146" s="3">
        <v>16787556</v>
      </c>
      <c r="B146" s="3" t="str">
        <f>VLOOKUP(A146,'[1]Base escolaridad'!$A:$B,2,0)</f>
        <v>Cédula</v>
      </c>
      <c r="C146" s="3" t="s">
        <v>139</v>
      </c>
      <c r="D146" s="3" t="s">
        <v>622</v>
      </c>
      <c r="E146" s="3" t="str">
        <f>VLOOKUP(A146,'[1]Base escolaridad'!$A:$E,5,0)</f>
        <v>veladiego2021@gmail.com</v>
      </c>
      <c r="F146" s="3" t="str">
        <f>VLOOKUP(A146,'[1]Base escolaridad'!$A:$F,6,0)</f>
        <v>(311) 359-7414</v>
      </c>
      <c r="G146" s="3">
        <f>VLOOKUP(A146,'[1]Base escolaridad'!$A:$G,7,0)</f>
        <v>53</v>
      </c>
      <c r="H146" s="3" t="str">
        <f>VLOOKUP(A146,'[1]Base escolaridad'!$A:$H,8,0)</f>
        <v>Hombre</v>
      </c>
      <c r="I146" s="3" t="str">
        <f>VLOOKUP(A146,'[1]Base escolaridad'!$A:$I,9,0)</f>
        <v>Cali</v>
      </c>
      <c r="J146" s="3" t="str">
        <f>VLOOKUP(A146,'[1]Base escolaridad'!$A:$J,10,0)</f>
        <v>Calle 18 61-29</v>
      </c>
      <c r="K146" s="3" t="str">
        <f>VLOOKUP(A146,'[1]Base escolaridad'!$A:$K,11,0)</f>
        <v>Matrículado</v>
      </c>
      <c r="L146" s="3" t="str">
        <f>VLOOKUP(A146,'[1]Base escolaridad'!$A:$L,12,0)</f>
        <v>Cali</v>
      </c>
      <c r="M146" s="3">
        <f>VLOOKUP(A146,'[1]Base escolaridad'!$A:$M,13,0)</f>
        <v>11</v>
      </c>
      <c r="N146" s="3">
        <f>VLOOKUP(A146,'[1]Base escolaridad'!$A:$N,14,0)</f>
        <v>1</v>
      </c>
    </row>
    <row r="147" spans="1:14" hidden="1" x14ac:dyDescent="0.2">
      <c r="A147" s="3">
        <v>66973088</v>
      </c>
      <c r="B147" s="3" t="str">
        <f>VLOOKUP(A147,'[1]Base escolaridad'!$A:$B,2,0)</f>
        <v>Cédula</v>
      </c>
      <c r="C147" s="3" t="s">
        <v>140</v>
      </c>
      <c r="D147" s="3" t="s">
        <v>623</v>
      </c>
      <c r="E147" s="3" t="str">
        <f>VLOOKUP(A147,'[1]Base escolaridad'!$A:$E,5,0)</f>
        <v>asceneth361@outlook.com</v>
      </c>
      <c r="F147" s="3" t="str">
        <f>VLOOKUP(A147,'[1]Base escolaridad'!$A:$F,6,0)</f>
        <v>3053257521</v>
      </c>
      <c r="G147" s="3">
        <f>VLOOKUP(A147,'[1]Base escolaridad'!$A:$G,7,0)</f>
        <v>47</v>
      </c>
      <c r="H147" s="3" t="str">
        <f>VLOOKUP(A147,'[1]Base escolaridad'!$A:$H,8,0)</f>
        <v>Mujer</v>
      </c>
      <c r="I147" s="3" t="str">
        <f>VLOOKUP(A147,'[1]Base escolaridad'!$A:$I,9,0)</f>
        <v>Cali</v>
      </c>
      <c r="J147" s="3" t="str">
        <f>VLOOKUP(A147,'[1]Base escolaridad'!$A:$J,10,0)</f>
        <v>calle 41 #22-31</v>
      </c>
      <c r="K147" s="3" t="str">
        <f>VLOOKUP(A147,'[1]Base escolaridad'!$A:$K,11,0)</f>
        <v>Matrículado</v>
      </c>
      <c r="L147" s="3" t="str">
        <f>VLOOKUP(A147,'[1]Base escolaridad'!$A:$L,12,0)</f>
        <v>Cali</v>
      </c>
      <c r="M147" s="3">
        <f>VLOOKUP(A147,'[1]Base escolaridad'!$A:$M,13,0)</f>
        <v>11</v>
      </c>
      <c r="N147" s="3">
        <f>VLOOKUP(A147,'[1]Base escolaridad'!$A:$N,14,0)</f>
        <v>2</v>
      </c>
    </row>
    <row r="148" spans="1:14" hidden="1" x14ac:dyDescent="0.2">
      <c r="A148" s="3">
        <v>1006182224</v>
      </c>
      <c r="B148" s="3" t="str">
        <f>VLOOKUP(A148,'[1]Base escolaridad'!$A:$B,2,0)</f>
        <v>Cédula</v>
      </c>
      <c r="C148" s="3" t="s">
        <v>141</v>
      </c>
      <c r="D148" s="3" t="s">
        <v>624</v>
      </c>
      <c r="E148" s="3" t="str">
        <f>VLOOKUP(A148,'[1]Base escolaridad'!$A:$E,5,0)</f>
        <v>karenjuliethangulomontano@gmail.com</v>
      </c>
      <c r="F148" s="3" t="str">
        <f>VLOOKUP(A148,'[1]Base escolaridad'!$A:$F,6,0)</f>
        <v>3237977170</v>
      </c>
      <c r="G148" s="3">
        <f>VLOOKUP(A148,'[1]Base escolaridad'!$A:$G,7,0)</f>
        <v>21</v>
      </c>
      <c r="H148" s="3" t="str">
        <f>VLOOKUP(A148,'[1]Base escolaridad'!$A:$H,8,0)</f>
        <v>Mujer</v>
      </c>
      <c r="I148" s="3" t="str">
        <f>VLOOKUP(A148,'[1]Base escolaridad'!$A:$I,9,0)</f>
        <v>Cali</v>
      </c>
      <c r="J148" s="3" t="str">
        <f>VLOOKUP(A148,'[1]Base escolaridad'!$A:$J,10,0)</f>
        <v>Carrera 33a#36-72</v>
      </c>
      <c r="K148" s="3" t="str">
        <f>VLOOKUP(A148,'[1]Base escolaridad'!$A:$K,11,0)</f>
        <v>Matrículado</v>
      </c>
      <c r="L148" s="3" t="str">
        <f>VLOOKUP(A148,'[1]Base escolaridad'!$A:$L,12,0)</f>
        <v>Cali</v>
      </c>
      <c r="M148" s="3">
        <f>VLOOKUP(A148,'[1]Base escolaridad'!$A:$M,13,0)</f>
        <v>11</v>
      </c>
      <c r="N148" s="3">
        <f>VLOOKUP(A148,'[1]Base escolaridad'!$A:$N,14,0)</f>
        <v>3</v>
      </c>
    </row>
    <row r="149" spans="1:14" hidden="1" x14ac:dyDescent="0.2">
      <c r="A149" s="3">
        <v>29228501</v>
      </c>
      <c r="B149" s="3" t="str">
        <f>VLOOKUP(A149,'[1]Base escolaridad'!$A:$B,2,0)</f>
        <v>Cédula</v>
      </c>
      <c r="C149" s="3" t="s">
        <v>106</v>
      </c>
      <c r="D149" s="3" t="s">
        <v>625</v>
      </c>
      <c r="E149" s="3" t="str">
        <f>VLOOKUP(A149,'[1]Base escolaridad'!$A:$E,5,0)</f>
        <v>olgaborja1981@gmail.com</v>
      </c>
      <c r="F149" s="3" t="str">
        <f>VLOOKUP(A149,'[1]Base escolaridad'!$A:$F,6,0)</f>
        <v>3177128063</v>
      </c>
      <c r="G149" s="3">
        <f>VLOOKUP(A149,'[1]Base escolaridad'!$A:$G,7,0)</f>
        <v>42</v>
      </c>
      <c r="H149" s="3" t="str">
        <f>VLOOKUP(A149,'[1]Base escolaridad'!$A:$H,8,0)</f>
        <v>Mujer</v>
      </c>
      <c r="I149" s="3" t="str">
        <f>VLOOKUP(A149,'[1]Base escolaridad'!$A:$I,9,0)</f>
        <v>Cali</v>
      </c>
      <c r="J149" s="3" t="str">
        <f>VLOOKUP(A149,'[1]Base escolaridad'!$A:$J,10,0)</f>
        <v>Cra 46 e # 46 i 64</v>
      </c>
      <c r="K149" s="3" t="str">
        <f>VLOOKUP(A149,'[1]Base escolaridad'!$A:$K,11,0)</f>
        <v>Matrículado</v>
      </c>
      <c r="L149" s="3" t="str">
        <f>VLOOKUP(A149,'[1]Base escolaridad'!$A:$L,12,0)</f>
        <v>Cali</v>
      </c>
      <c r="M149" s="3">
        <f>VLOOKUP(A149,'[1]Base escolaridad'!$A:$M,13,0)</f>
        <v>11</v>
      </c>
      <c r="N149" s="3">
        <f>VLOOKUP(A149,'[1]Base escolaridad'!$A:$N,14,0)</f>
        <v>2</v>
      </c>
    </row>
    <row r="150" spans="1:14" hidden="1" x14ac:dyDescent="0.2">
      <c r="A150" s="3">
        <v>1107073687</v>
      </c>
      <c r="B150" s="3" t="str">
        <f>VLOOKUP(A150,'[1]Base escolaridad'!$A:$B,2,0)</f>
        <v>Cédula</v>
      </c>
      <c r="C150" s="3" t="s">
        <v>142</v>
      </c>
      <c r="D150" s="3" t="s">
        <v>626</v>
      </c>
      <c r="E150" s="3" t="str">
        <f>VLOOKUP(A150,'[1]Base escolaridad'!$A:$E,5,0)</f>
        <v>javierfernando16@yahoo.es</v>
      </c>
      <c r="F150" s="3" t="str">
        <f>VLOOKUP(A150,'[1]Base escolaridad'!$A:$F,6,0)</f>
        <v>3013319757</v>
      </c>
      <c r="G150" s="3">
        <f>VLOOKUP(A150,'[1]Base escolaridad'!$A:$G,7,0)</f>
        <v>30</v>
      </c>
      <c r="H150" s="3" t="str">
        <f>VLOOKUP(A150,'[1]Base escolaridad'!$A:$H,8,0)</f>
        <v>Hombre</v>
      </c>
      <c r="I150" s="3" t="str">
        <f>VLOOKUP(A150,'[1]Base escolaridad'!$A:$I,9,0)</f>
        <v>Cali</v>
      </c>
      <c r="J150" s="3" t="str">
        <f>VLOOKUP(A150,'[1]Base escolaridad'!$A:$J,10,0)</f>
        <v>Cll 23B #2N-58</v>
      </c>
      <c r="K150" s="3" t="str">
        <f>VLOOKUP(A150,'[1]Base escolaridad'!$A:$K,11,0)</f>
        <v>Matrículado</v>
      </c>
      <c r="L150" s="3" t="str">
        <f>VLOOKUP(A150,'[1]Base escolaridad'!$A:$L,12,0)</f>
        <v>Cali</v>
      </c>
      <c r="M150" s="3">
        <f>VLOOKUP(A150,'[1]Base escolaridad'!$A:$M,13,0)</f>
        <v>11</v>
      </c>
      <c r="N150" s="3">
        <f>VLOOKUP(A150,'[1]Base escolaridad'!$A:$N,14,0)</f>
        <v>1</v>
      </c>
    </row>
    <row r="151" spans="1:14" hidden="1" x14ac:dyDescent="0.2">
      <c r="A151" s="3">
        <v>1114825936</v>
      </c>
      <c r="B151" s="3" t="str">
        <f>VLOOKUP(A151,'[1]Base escolaridad'!$A:$B,2,0)</f>
        <v>Cédula</v>
      </c>
      <c r="C151" s="3" t="s">
        <v>143</v>
      </c>
      <c r="D151" s="3" t="s">
        <v>627</v>
      </c>
      <c r="E151" s="3" t="str">
        <f>VLOOKUP(A151,'[1]Base escolaridad'!$A:$E,5,0)</f>
        <v>cristiancanas1992@gmail.com</v>
      </c>
      <c r="F151" s="3" t="str">
        <f>VLOOKUP(A151,'[1]Base escolaridad'!$A:$F,6,0)</f>
        <v>3205386927</v>
      </c>
      <c r="G151" s="3">
        <f>VLOOKUP(A151,'[1]Base escolaridad'!$A:$G,7,0)</f>
        <v>31</v>
      </c>
      <c r="H151" s="3" t="str">
        <f>VLOOKUP(A151,'[1]Base escolaridad'!$A:$H,8,0)</f>
        <v>Hombre</v>
      </c>
      <c r="I151" s="3" t="str">
        <f>VLOOKUP(A151,'[1]Base escolaridad'!$A:$I,9,0)</f>
        <v>Cali</v>
      </c>
      <c r="J151" s="3" t="str">
        <f>VLOOKUP(A151,'[1]Base escolaridad'!$A:$J,10,0)</f>
        <v>Cl 2 B2 oeste 89-01</v>
      </c>
      <c r="K151" s="3" t="str">
        <f>VLOOKUP(A151,'[1]Base escolaridad'!$A:$K,11,0)</f>
        <v>Matrículado</v>
      </c>
      <c r="L151" s="3" t="str">
        <f>VLOOKUP(A151,'[1]Base escolaridad'!$A:$L,12,0)</f>
        <v>Cali</v>
      </c>
      <c r="M151" s="3">
        <f>VLOOKUP(A151,'[1]Base escolaridad'!$A:$M,13,0)</f>
        <v>11</v>
      </c>
      <c r="N151" s="3">
        <f>VLOOKUP(A151,'[1]Base escolaridad'!$A:$N,14,0)</f>
        <v>1</v>
      </c>
    </row>
    <row r="152" spans="1:14" hidden="1" x14ac:dyDescent="0.2">
      <c r="A152" s="3">
        <v>1107837370</v>
      </c>
      <c r="B152" s="3" t="str">
        <f>VLOOKUP(A152,'[1]Base escolaridad'!$A:$B,2,0)</f>
        <v>Cédula</v>
      </c>
      <c r="C152" s="3" t="s">
        <v>144</v>
      </c>
      <c r="D152" s="3" t="s">
        <v>628</v>
      </c>
      <c r="E152" s="3" t="str">
        <f>VLOOKUP(A152,'[1]Base escolaridad'!$A:$E,5,0)</f>
        <v>yeinercardenas643@gmail.com</v>
      </c>
      <c r="F152" s="3" t="str">
        <f>VLOOKUP(A152,'[1]Base escolaridad'!$A:$F,6,0)</f>
        <v>3233664721</v>
      </c>
      <c r="G152" s="3">
        <f>VLOOKUP(A152,'[1]Base escolaridad'!$A:$G,7,0)</f>
        <v>19</v>
      </c>
      <c r="H152" s="3" t="str">
        <f>VLOOKUP(A152,'[1]Base escolaridad'!$A:$H,8,0)</f>
        <v>Hombre</v>
      </c>
      <c r="I152" s="3" t="str">
        <f>VLOOKUP(A152,'[1]Base escolaridad'!$A:$I,9,0)</f>
        <v>Cali</v>
      </c>
      <c r="J152" s="3" t="str">
        <f>VLOOKUP(A152,'[1]Base escolaridad'!$A:$J,10,0)</f>
        <v>Calle 101 E # 23 B 26</v>
      </c>
      <c r="K152" s="3" t="str">
        <f>VLOOKUP(A152,'[1]Base escolaridad'!$A:$K,11,0)</f>
        <v>Matrículado</v>
      </c>
      <c r="L152" s="3" t="str">
        <f>VLOOKUP(A152,'[1]Base escolaridad'!$A:$L,12,0)</f>
        <v>Cali</v>
      </c>
      <c r="M152" s="3">
        <f>VLOOKUP(A152,'[1]Base escolaridad'!$A:$M,13,0)</f>
        <v>11</v>
      </c>
      <c r="N152" s="3">
        <f>VLOOKUP(A152,'[1]Base escolaridad'!$A:$N,14,0)</f>
        <v>1</v>
      </c>
    </row>
    <row r="153" spans="1:14" hidden="1" x14ac:dyDescent="0.2">
      <c r="A153" s="3">
        <v>1144103965</v>
      </c>
      <c r="B153" s="3" t="str">
        <f>VLOOKUP(A153,'[1]Base escolaridad'!$A:$B,2,0)</f>
        <v>Cédula</v>
      </c>
      <c r="C153" s="3" t="s">
        <v>145</v>
      </c>
      <c r="D153" s="3" t="s">
        <v>629</v>
      </c>
      <c r="E153" s="3" t="str">
        <f>VLOOKUP(A153,'[1]Base escolaridad'!$A:$E,5,0)</f>
        <v>dahianaduqe@gmail.com</v>
      </c>
      <c r="F153" s="3" t="str">
        <f>VLOOKUP(A153,'[1]Base escolaridad'!$A:$F,6,0)</f>
        <v>+573174108189</v>
      </c>
      <c r="G153" s="3">
        <f>VLOOKUP(A153,'[1]Base escolaridad'!$A:$G,7,0)</f>
        <v>25</v>
      </c>
      <c r="H153" s="3" t="str">
        <f>VLOOKUP(A153,'[1]Base escolaridad'!$A:$H,8,0)</f>
        <v>Mujer</v>
      </c>
      <c r="I153" s="3" t="str">
        <f>VLOOKUP(A153,'[1]Base escolaridad'!$A:$I,9,0)</f>
        <v>Cali</v>
      </c>
      <c r="J153" s="3" t="str">
        <f>VLOOKUP(A153,'[1]Base escolaridad'!$A:$J,10,0)</f>
        <v>San Cayetano</v>
      </c>
      <c r="K153" s="3" t="str">
        <f>VLOOKUP(A153,'[1]Base escolaridad'!$A:$K,11,0)</f>
        <v>Matrículado</v>
      </c>
      <c r="L153" s="3" t="str">
        <f>VLOOKUP(A153,'[1]Base escolaridad'!$A:$L,12,0)</f>
        <v>Cali</v>
      </c>
      <c r="M153" s="3">
        <f>VLOOKUP(A153,'[1]Base escolaridad'!$A:$M,13,0)</f>
        <v>11</v>
      </c>
      <c r="N153" s="3">
        <f>VLOOKUP(A153,'[1]Base escolaridad'!$A:$N,14,0)</f>
        <v>2</v>
      </c>
    </row>
    <row r="154" spans="1:14" hidden="1" x14ac:dyDescent="0.2">
      <c r="A154" s="3">
        <v>38614420</v>
      </c>
      <c r="B154" s="3" t="str">
        <f>VLOOKUP(A154,'[1]Base escolaridad'!$A:$B,2,0)</f>
        <v>Cédula</v>
      </c>
      <c r="C154" s="3" t="s">
        <v>146</v>
      </c>
      <c r="D154" s="3" t="s">
        <v>630</v>
      </c>
      <c r="E154" s="3" t="str">
        <f>VLOOKUP(A154,'[1]Base escolaridad'!$A:$E,5,0)</f>
        <v>andreaduran.v@hotmail.com</v>
      </c>
      <c r="F154" s="3" t="str">
        <f>VLOOKUP(A154,'[1]Base escolaridad'!$A:$F,6,0)</f>
        <v>3104216144</v>
      </c>
      <c r="G154" s="3">
        <f>VLOOKUP(A154,'[1]Base escolaridad'!$A:$G,7,0)</f>
        <v>39</v>
      </c>
      <c r="H154" s="3" t="str">
        <f>VLOOKUP(A154,'[1]Base escolaridad'!$A:$H,8,0)</f>
        <v>Mujer</v>
      </c>
      <c r="I154" s="3" t="str">
        <f>VLOOKUP(A154,'[1]Base escolaridad'!$A:$I,9,0)</f>
        <v>Cali</v>
      </c>
      <c r="J154" s="3" t="str">
        <f>VLOOKUP(A154,'[1]Base escolaridad'!$A:$J,10,0)</f>
        <v>CLL 41#33-19 EL DIAMANTE</v>
      </c>
      <c r="K154" s="3" t="str">
        <f>VLOOKUP(A154,'[1]Base escolaridad'!$A:$K,11,0)</f>
        <v>Matrículado</v>
      </c>
      <c r="L154" s="3" t="str">
        <f>VLOOKUP(A154,'[1]Base escolaridad'!$A:$L,12,0)</f>
        <v>Cali</v>
      </c>
      <c r="M154" s="3">
        <f>VLOOKUP(A154,'[1]Base escolaridad'!$A:$M,13,0)</f>
        <v>11</v>
      </c>
      <c r="N154" s="3">
        <f>VLOOKUP(A154,'[1]Base escolaridad'!$A:$N,14,0)</f>
        <v>1</v>
      </c>
    </row>
    <row r="155" spans="1:14" hidden="1" x14ac:dyDescent="0.2">
      <c r="A155" s="3">
        <v>1143925378</v>
      </c>
      <c r="B155" s="3" t="str">
        <f>VLOOKUP(A155,'[1]Base escolaridad'!$A:$B,2,0)</f>
        <v>Cédula</v>
      </c>
      <c r="C155" s="3" t="s">
        <v>147</v>
      </c>
      <c r="D155" s="3" t="s">
        <v>631</v>
      </c>
      <c r="E155" s="3" t="str">
        <f>VLOOKUP(A155,'[1]Base escolaridad'!$A:$E,5,0)</f>
        <v>johanes1143@gmail.com</v>
      </c>
      <c r="F155" s="3" t="str">
        <f>VLOOKUP(A155,'[1]Base escolaridad'!$A:$F,6,0)</f>
        <v>3218078517</v>
      </c>
      <c r="G155" s="3">
        <f>VLOOKUP(A155,'[1]Base escolaridad'!$A:$G,7,0)</f>
        <v>34</v>
      </c>
      <c r="H155" s="3" t="str">
        <f>VLOOKUP(A155,'[1]Base escolaridad'!$A:$H,8,0)</f>
        <v>Hombre</v>
      </c>
      <c r="I155" s="3" t="str">
        <f>VLOOKUP(A155,'[1]Base escolaridad'!$A:$I,9,0)</f>
        <v>Cali</v>
      </c>
      <c r="J155" s="3" t="str">
        <f>VLOOKUP(A155,'[1]Base escolaridad'!$A:$J,10,0)</f>
        <v>CRA 5 #44B-29</v>
      </c>
      <c r="K155" s="3" t="str">
        <f>VLOOKUP(A155,'[1]Base escolaridad'!$A:$K,11,0)</f>
        <v>Matrículado</v>
      </c>
      <c r="L155" s="3" t="str">
        <f>VLOOKUP(A155,'[1]Base escolaridad'!$A:$L,12,0)</f>
        <v>Cali</v>
      </c>
      <c r="M155" s="3">
        <f>VLOOKUP(A155,'[1]Base escolaridad'!$A:$M,13,0)</f>
        <v>11</v>
      </c>
      <c r="N155" s="3">
        <f>VLOOKUP(A155,'[1]Base escolaridad'!$A:$N,14,0)</f>
        <v>3</v>
      </c>
    </row>
    <row r="156" spans="1:14" hidden="1" x14ac:dyDescent="0.2">
      <c r="A156" s="3">
        <v>1143953006</v>
      </c>
      <c r="B156" s="3" t="str">
        <f>VLOOKUP(A156,'[1]Base escolaridad'!$A:$B,2,0)</f>
        <v>Cédula</v>
      </c>
      <c r="C156" s="3" t="s">
        <v>148</v>
      </c>
      <c r="D156" s="3" t="s">
        <v>632</v>
      </c>
      <c r="E156" s="3" t="str">
        <f>VLOOKUP(A156,'[1]Base escolaridad'!$A:$E,5,0)</f>
        <v>jhonfflorezbedoya@hotmail.com</v>
      </c>
      <c r="F156" s="3" t="str">
        <f>VLOOKUP(A156,'[1]Base escolaridad'!$A:$F,6,0)</f>
        <v>3177239061</v>
      </c>
      <c r="G156" s="3">
        <f>VLOOKUP(A156,'[1]Base escolaridad'!$A:$G,7,0)</f>
        <v>30</v>
      </c>
      <c r="H156" s="3" t="str">
        <f>VLOOKUP(A156,'[1]Base escolaridad'!$A:$H,8,0)</f>
        <v>Hombre</v>
      </c>
      <c r="I156" s="3" t="str">
        <f>VLOOKUP(A156,'[1]Base escolaridad'!$A:$I,9,0)</f>
        <v>Cali</v>
      </c>
      <c r="J156" s="3" t="str">
        <f>VLOOKUP(A156,'[1]Base escolaridad'!$A:$J,10,0)</f>
        <v>Cl 84 #27D1-45</v>
      </c>
      <c r="K156" s="3" t="str">
        <f>VLOOKUP(A156,'[1]Base escolaridad'!$A:$K,11,0)</f>
        <v>Matrículado</v>
      </c>
      <c r="L156" s="3" t="str">
        <f>VLOOKUP(A156,'[1]Base escolaridad'!$A:$L,12,0)</f>
        <v>Cali</v>
      </c>
      <c r="M156" s="3">
        <f>VLOOKUP(A156,'[1]Base escolaridad'!$A:$M,13,0)</f>
        <v>11</v>
      </c>
      <c r="N156" s="3">
        <f>VLOOKUP(A156,'[1]Base escolaridad'!$A:$N,14,0)</f>
        <v>2</v>
      </c>
    </row>
    <row r="157" spans="1:14" hidden="1" x14ac:dyDescent="0.2">
      <c r="A157" s="3">
        <v>1107095484</v>
      </c>
      <c r="B157" s="3" t="str">
        <f>VLOOKUP(A157,'[1]Base escolaridad'!$A:$B,2,0)</f>
        <v>Cédula</v>
      </c>
      <c r="C157" s="3" t="s">
        <v>6</v>
      </c>
      <c r="D157" s="3" t="s">
        <v>633</v>
      </c>
      <c r="E157" s="3" t="str">
        <f>VLOOKUP(A157,'[1]Base escolaridad'!$A:$E,5,0)</f>
        <v>lufergalindo096@gmail.com</v>
      </c>
      <c r="F157" s="3" t="str">
        <f>VLOOKUP(A157,'[1]Base escolaridad'!$A:$F,6,0)</f>
        <v>3137286271</v>
      </c>
      <c r="G157" s="3">
        <f>VLOOKUP(A157,'[1]Base escolaridad'!$A:$G,7,0)</f>
        <v>27</v>
      </c>
      <c r="H157" s="3" t="str">
        <f>VLOOKUP(A157,'[1]Base escolaridad'!$A:$H,8,0)</f>
        <v>Mujer</v>
      </c>
      <c r="I157" s="3" t="str">
        <f>VLOOKUP(A157,'[1]Base escolaridad'!$A:$I,9,0)</f>
        <v>Cali</v>
      </c>
      <c r="J157" s="3" t="str">
        <f>VLOOKUP(A157,'[1]Base escolaridad'!$A:$J,10,0)</f>
        <v>Cra 93 oeste # 2-101</v>
      </c>
      <c r="K157" s="3" t="str">
        <f>VLOOKUP(A157,'[1]Base escolaridad'!$A:$K,11,0)</f>
        <v>Matrículado</v>
      </c>
      <c r="L157" s="3" t="str">
        <f>VLOOKUP(A157,'[1]Base escolaridad'!$A:$L,12,0)</f>
        <v>Cali</v>
      </c>
      <c r="M157" s="3">
        <f>VLOOKUP(A157,'[1]Base escolaridad'!$A:$M,13,0)</f>
        <v>11</v>
      </c>
      <c r="N157" s="3">
        <f>VLOOKUP(A157,'[1]Base escolaridad'!$A:$N,14,0)</f>
        <v>3</v>
      </c>
    </row>
    <row r="158" spans="1:14" hidden="1" x14ac:dyDescent="0.2">
      <c r="A158" s="3">
        <v>1130596328</v>
      </c>
      <c r="B158" s="3" t="str">
        <f>VLOOKUP(A158,'[1]Base escolaridad'!$A:$B,2,0)</f>
        <v>Cédula</v>
      </c>
      <c r="C158" s="3" t="s">
        <v>149</v>
      </c>
      <c r="D158" s="3" t="s">
        <v>634</v>
      </c>
      <c r="E158" s="3" t="str">
        <f>VLOOKUP(A158,'[1]Base escolaridad'!$A:$E,5,0)</f>
        <v>dhavid87@hotmail.com</v>
      </c>
      <c r="F158" s="3" t="str">
        <f>VLOOKUP(A158,'[1]Base escolaridad'!$A:$F,6,0)</f>
        <v>3028553175</v>
      </c>
      <c r="G158" s="3">
        <f>VLOOKUP(A158,'[1]Base escolaridad'!$A:$G,7,0)</f>
        <v>35</v>
      </c>
      <c r="H158" s="3" t="str">
        <f>VLOOKUP(A158,'[1]Base escolaridad'!$A:$H,8,0)</f>
        <v>Hombre</v>
      </c>
      <c r="I158" s="3" t="str">
        <f>VLOOKUP(A158,'[1]Base escolaridad'!$A:$I,9,0)</f>
        <v>Cali</v>
      </c>
      <c r="J158" s="3" t="str">
        <f>VLOOKUP(A158,'[1]Base escolaridad'!$A:$J,10,0)</f>
        <v>Cra 3b 46a-27</v>
      </c>
      <c r="K158" s="3" t="str">
        <f>VLOOKUP(A158,'[1]Base escolaridad'!$A:$K,11,0)</f>
        <v>Matrículado</v>
      </c>
      <c r="L158" s="3" t="str">
        <f>VLOOKUP(A158,'[1]Base escolaridad'!$A:$L,12,0)</f>
        <v>Cali</v>
      </c>
      <c r="M158" s="3">
        <f>VLOOKUP(A158,'[1]Base escolaridad'!$A:$M,13,0)</f>
        <v>11</v>
      </c>
      <c r="N158" s="3">
        <f>VLOOKUP(A158,'[1]Base escolaridad'!$A:$N,14,0)</f>
        <v>3</v>
      </c>
    </row>
    <row r="159" spans="1:14" hidden="1" x14ac:dyDescent="0.2">
      <c r="A159" s="3">
        <v>1109661397</v>
      </c>
      <c r="B159" s="3" t="str">
        <f>VLOOKUP(A159,'[1]Base escolaridad'!$A:$B,2,0)</f>
        <v>Cédula</v>
      </c>
      <c r="C159" s="3" t="s">
        <v>150</v>
      </c>
      <c r="D159" s="3" t="s">
        <v>635</v>
      </c>
      <c r="E159" s="3" t="str">
        <f>VLOOKUP(A159,'[1]Base escolaridad'!$A:$E,5,0)</f>
        <v>crixtian706@gmail.com</v>
      </c>
      <c r="F159" s="3" t="str">
        <f>VLOOKUP(A159,'[1]Base escolaridad'!$A:$F,6,0)</f>
        <v>3188007977</v>
      </c>
      <c r="G159" s="3">
        <f>VLOOKUP(A159,'[1]Base escolaridad'!$A:$G,7,0)</f>
        <v>19</v>
      </c>
      <c r="H159" s="3" t="str">
        <f>VLOOKUP(A159,'[1]Base escolaridad'!$A:$H,8,0)</f>
        <v>Hombre</v>
      </c>
      <c r="I159" s="3" t="str">
        <f>VLOOKUP(A159,'[1]Base escolaridad'!$A:$I,9,0)</f>
        <v>Cali</v>
      </c>
      <c r="J159" s="3" t="str">
        <f>VLOOKUP(A159,'[1]Base escolaridad'!$A:$J,10,0)</f>
        <v>Calle 62 bis # 3-15</v>
      </c>
      <c r="K159" s="3" t="str">
        <f>VLOOKUP(A159,'[1]Base escolaridad'!$A:$K,11,0)</f>
        <v>Matrículado</v>
      </c>
      <c r="L159" s="3" t="str">
        <f>VLOOKUP(A159,'[1]Base escolaridad'!$A:$L,12,0)</f>
        <v>Cali</v>
      </c>
      <c r="M159" s="3">
        <f>VLOOKUP(A159,'[1]Base escolaridad'!$A:$M,13,0)</f>
        <v>11</v>
      </c>
      <c r="N159" s="3">
        <f>VLOOKUP(A159,'[1]Base escolaridad'!$A:$N,14,0)</f>
        <v>2</v>
      </c>
    </row>
    <row r="160" spans="1:14" hidden="1" x14ac:dyDescent="0.2">
      <c r="A160" s="3">
        <v>1007478150</v>
      </c>
      <c r="B160" s="3" t="str">
        <f>VLOOKUP(A160,'[1]Base escolaridad'!$A:$B,2,0)</f>
        <v>Cédula</v>
      </c>
      <c r="C160" s="3" t="s">
        <v>151</v>
      </c>
      <c r="D160" s="3" t="s">
        <v>636</v>
      </c>
      <c r="E160" s="3" t="str">
        <f>VLOOKUP(A160,'[1]Base escolaridad'!$A:$E,5,0)</f>
        <v>jaz1305jj@gmail.com</v>
      </c>
      <c r="F160" s="3" t="str">
        <f>VLOOKUP(A160,'[1]Base escolaridad'!$A:$F,6,0)</f>
        <v>3224660654</v>
      </c>
      <c r="G160" s="3">
        <f>VLOOKUP(A160,'[1]Base escolaridad'!$A:$G,7,0)</f>
        <v>23</v>
      </c>
      <c r="H160" s="3" t="str">
        <f>VLOOKUP(A160,'[1]Base escolaridad'!$A:$H,8,0)</f>
        <v>Mujer</v>
      </c>
      <c r="I160" s="3" t="str">
        <f>VLOOKUP(A160,'[1]Base escolaridad'!$A:$I,9,0)</f>
        <v>Cali</v>
      </c>
      <c r="J160" s="3" t="str">
        <f>VLOOKUP(A160,'[1]Base escolaridad'!$A:$J,10,0)</f>
        <v>cra 31 a 17 65</v>
      </c>
      <c r="K160" s="3" t="str">
        <f>VLOOKUP(A160,'[1]Base escolaridad'!$A:$K,11,0)</f>
        <v>Matrículado</v>
      </c>
      <c r="L160" s="3" t="str">
        <f>VLOOKUP(A160,'[1]Base escolaridad'!$A:$L,12,0)</f>
        <v>Cali</v>
      </c>
      <c r="M160" s="3">
        <f>VLOOKUP(A160,'[1]Base escolaridad'!$A:$M,13,0)</f>
        <v>11</v>
      </c>
      <c r="N160" s="3">
        <f>VLOOKUP(A160,'[1]Base escolaridad'!$A:$N,14,0)</f>
        <v>2</v>
      </c>
    </row>
    <row r="161" spans="1:14" hidden="1" x14ac:dyDescent="0.2">
      <c r="A161" s="3">
        <v>14138198</v>
      </c>
      <c r="B161" s="3" t="str">
        <f>VLOOKUP(A161,'[1]Base escolaridad'!$A:$B,2,0)</f>
        <v>Cédula</v>
      </c>
      <c r="C161" s="3" t="s">
        <v>152</v>
      </c>
      <c r="D161" s="3" t="s">
        <v>637</v>
      </c>
      <c r="E161" s="3" t="str">
        <f>VLOOKUP(A161,'[1]Base escolaridad'!$A:$E,5,0)</f>
        <v>aleonro33@gmail.com</v>
      </c>
      <c r="F161" s="3" t="str">
        <f>VLOOKUP(A161,'[1]Base escolaridad'!$A:$F,6,0)</f>
        <v>3153599686</v>
      </c>
      <c r="G161" s="3">
        <f>VLOOKUP(A161,'[1]Base escolaridad'!$A:$G,7,0)</f>
        <v>39</v>
      </c>
      <c r="H161" s="3" t="str">
        <f>VLOOKUP(A161,'[1]Base escolaridad'!$A:$H,8,0)</f>
        <v>Hombre</v>
      </c>
      <c r="I161" s="3" t="str">
        <f>VLOOKUP(A161,'[1]Base escolaridad'!$A:$I,9,0)</f>
        <v>Cali</v>
      </c>
      <c r="J161" s="3" t="str">
        <f>VLOOKUP(A161,'[1]Base escolaridad'!$A:$J,10,0)</f>
        <v>CL 39 A N 43B-43</v>
      </c>
      <c r="K161" s="3" t="str">
        <f>VLOOKUP(A161,'[1]Base escolaridad'!$A:$K,11,0)</f>
        <v>Matrículado</v>
      </c>
      <c r="L161" s="3" t="str">
        <f>VLOOKUP(A161,'[1]Base escolaridad'!$A:$L,12,0)</f>
        <v>Cali</v>
      </c>
      <c r="M161" s="3">
        <f>VLOOKUP(A161,'[1]Base escolaridad'!$A:$M,13,0)</f>
        <v>11</v>
      </c>
      <c r="N161" s="3">
        <f>VLOOKUP(A161,'[1]Base escolaridad'!$A:$N,14,0)</f>
        <v>1</v>
      </c>
    </row>
    <row r="162" spans="1:14" hidden="1" x14ac:dyDescent="0.2">
      <c r="A162" s="3">
        <v>1143844656</v>
      </c>
      <c r="B162" s="3" t="str">
        <f>VLOOKUP(A162,'[1]Base escolaridad'!$A:$B,2,0)</f>
        <v>Cédula</v>
      </c>
      <c r="C162" s="3" t="s">
        <v>24</v>
      </c>
      <c r="D162" s="3" t="s">
        <v>638</v>
      </c>
      <c r="E162" s="3" t="str">
        <f>VLOOKUP(A162,'[1]Base escolaridad'!$A:$E,5,0)</f>
        <v>susana940826@gmail.com</v>
      </c>
      <c r="F162" s="3" t="str">
        <f>VLOOKUP(A162,'[1]Base escolaridad'!$A:$F,6,0)</f>
        <v>3167106711</v>
      </c>
      <c r="G162" s="3">
        <f>VLOOKUP(A162,'[1]Base escolaridad'!$A:$G,7,0)</f>
        <v>30</v>
      </c>
      <c r="H162" s="3" t="str">
        <f>VLOOKUP(A162,'[1]Base escolaridad'!$A:$H,8,0)</f>
        <v>Hombre</v>
      </c>
      <c r="I162" s="3" t="str">
        <f>VLOOKUP(A162,'[1]Base escolaridad'!$A:$I,9,0)</f>
        <v>Cali</v>
      </c>
      <c r="J162" s="3" t="str">
        <f>VLOOKUP(A162,'[1]Base escolaridad'!$A:$J,10,0)</f>
        <v>Calle 22 oeste #2a138</v>
      </c>
      <c r="K162" s="3" t="str">
        <f>VLOOKUP(A162,'[1]Base escolaridad'!$A:$K,11,0)</f>
        <v>Matrículado</v>
      </c>
      <c r="L162" s="3" t="str">
        <f>VLOOKUP(A162,'[1]Base escolaridad'!$A:$L,12,0)</f>
        <v>Cali</v>
      </c>
      <c r="M162" s="3">
        <f>VLOOKUP(A162,'[1]Base escolaridad'!$A:$M,13,0)</f>
        <v>11</v>
      </c>
      <c r="N162" s="3">
        <f>VLOOKUP(A162,'[1]Base escolaridad'!$A:$N,14,0)</f>
        <v>1</v>
      </c>
    </row>
    <row r="163" spans="1:14" hidden="1" x14ac:dyDescent="0.2">
      <c r="A163" s="3">
        <v>55059639</v>
      </c>
      <c r="B163" s="3" t="str">
        <f>VLOOKUP(A163,'[1]Base escolaridad'!$A:$B,2,0)</f>
        <v>Cédula</v>
      </c>
      <c r="C163" s="3" t="s">
        <v>153</v>
      </c>
      <c r="D163" s="3" t="s">
        <v>639</v>
      </c>
      <c r="E163" s="3" t="str">
        <f>VLOOKUP(A163,'[1]Base escolaridad'!$A:$E,5,0)</f>
        <v>luzmery-llanos@hotmail.com</v>
      </c>
      <c r="F163" s="3" t="str">
        <f>VLOOKUP(A163,'[1]Base escolaridad'!$A:$F,6,0)</f>
        <v>3167143266</v>
      </c>
      <c r="G163" s="3">
        <f>VLOOKUP(A163,'[1]Base escolaridad'!$A:$G,7,0)</f>
        <v>54</v>
      </c>
      <c r="H163" s="3" t="str">
        <f>VLOOKUP(A163,'[1]Base escolaridad'!$A:$H,8,0)</f>
        <v>Mujer</v>
      </c>
      <c r="I163" s="3" t="str">
        <f>VLOOKUP(A163,'[1]Base escolaridad'!$A:$I,9,0)</f>
        <v>Cali</v>
      </c>
      <c r="J163" s="3" t="str">
        <f>VLOOKUP(A163,'[1]Base escolaridad'!$A:$J,10,0)</f>
        <v>CALLE 18#61-24. TORREMOLINOS</v>
      </c>
      <c r="K163" s="3" t="str">
        <f>VLOOKUP(A163,'[1]Base escolaridad'!$A:$K,11,0)</f>
        <v>Matrículado</v>
      </c>
      <c r="L163" s="3" t="str">
        <f>VLOOKUP(A163,'[1]Base escolaridad'!$A:$L,12,0)</f>
        <v>Cali</v>
      </c>
      <c r="M163" s="3">
        <f>VLOOKUP(A163,'[1]Base escolaridad'!$A:$M,13,0)</f>
        <v>11</v>
      </c>
      <c r="N163" s="3">
        <f>VLOOKUP(A163,'[1]Base escolaridad'!$A:$N,14,0)</f>
        <v>2</v>
      </c>
    </row>
    <row r="164" spans="1:14" hidden="1" x14ac:dyDescent="0.2">
      <c r="A164" s="3">
        <v>1192781303</v>
      </c>
      <c r="B164" s="3" t="str">
        <f>VLOOKUP(A164,'[1]Base escolaridad'!$A:$B,2,0)</f>
        <v>Cédula</v>
      </c>
      <c r="C164" s="3" t="s">
        <v>154</v>
      </c>
      <c r="D164" s="3" t="s">
        <v>640</v>
      </c>
      <c r="E164" s="3" t="str">
        <f>VLOOKUP(A164,'[1]Base escolaridad'!$A:$E,5,0)</f>
        <v>lsara3198@gmail.com</v>
      </c>
      <c r="F164" s="3" t="str">
        <f>VLOOKUP(A164,'[1]Base escolaridad'!$A:$F,6,0)</f>
        <v>3155114561</v>
      </c>
      <c r="G164" s="3">
        <f>VLOOKUP(A164,'[1]Base escolaridad'!$A:$G,7,0)</f>
        <v>22</v>
      </c>
      <c r="H164" s="3" t="str">
        <f>VLOOKUP(A164,'[1]Base escolaridad'!$A:$H,8,0)</f>
        <v>Mujer</v>
      </c>
      <c r="I164" s="3" t="str">
        <f>VLOOKUP(A164,'[1]Base escolaridad'!$A:$I,9,0)</f>
        <v>Cali</v>
      </c>
      <c r="J164" s="3" t="str">
        <f>VLOOKUP(A164,'[1]Base escolaridad'!$A:$J,10,0)</f>
        <v>Calle 48 # 109-83 conjunto Ebano</v>
      </c>
      <c r="K164" s="3" t="str">
        <f>VLOOKUP(A164,'[1]Base escolaridad'!$A:$K,11,0)</f>
        <v>Matrículado</v>
      </c>
      <c r="L164" s="3" t="str">
        <f>VLOOKUP(A164,'[1]Base escolaridad'!$A:$L,12,0)</f>
        <v>Cali</v>
      </c>
      <c r="M164" s="3">
        <f>VLOOKUP(A164,'[1]Base escolaridad'!$A:$M,13,0)</f>
        <v>11</v>
      </c>
      <c r="N164" s="3">
        <f>VLOOKUP(A164,'[1]Base escolaridad'!$A:$N,14,0)</f>
        <v>3</v>
      </c>
    </row>
    <row r="165" spans="1:14" hidden="1" x14ac:dyDescent="0.2">
      <c r="A165" s="3">
        <v>67006510</v>
      </c>
      <c r="B165" s="3" t="str">
        <f>VLOOKUP(A165,'[1]Base escolaridad'!$A:$B,2,0)</f>
        <v>Cédula</v>
      </c>
      <c r="C165" s="3" t="s">
        <v>49</v>
      </c>
      <c r="D165" s="3" t="s">
        <v>641</v>
      </c>
      <c r="E165" s="3" t="str">
        <f>VLOOKUP(A165,'[1]Base escolaridad'!$A:$E,5,0)</f>
        <v>anlopam@hotmail.com</v>
      </c>
      <c r="F165" s="3" t="str">
        <f>VLOOKUP(A165,'[1]Base escolaridad'!$A:$F,6,0)</f>
        <v>3136440263</v>
      </c>
      <c r="G165" s="3">
        <f>VLOOKUP(A165,'[1]Base escolaridad'!$A:$G,7,0)</f>
        <v>45</v>
      </c>
      <c r="H165" s="3" t="str">
        <f>VLOOKUP(A165,'[1]Base escolaridad'!$A:$H,8,0)</f>
        <v>Mujer</v>
      </c>
      <c r="I165" s="3" t="str">
        <f>VLOOKUP(A165,'[1]Base escolaridad'!$A:$I,9,0)</f>
        <v>Cali</v>
      </c>
      <c r="J165" s="3" t="str">
        <f>VLOOKUP(A165,'[1]Base escolaridad'!$A:$J,10,0)</f>
        <v>Cra 1c # 54 - 20</v>
      </c>
      <c r="K165" s="3" t="str">
        <f>VLOOKUP(A165,'[1]Base escolaridad'!$A:$K,11,0)</f>
        <v>Matrículado</v>
      </c>
      <c r="L165" s="3" t="str">
        <f>VLOOKUP(A165,'[1]Base escolaridad'!$A:$L,12,0)</f>
        <v>Cali</v>
      </c>
      <c r="M165" s="3">
        <f>VLOOKUP(A165,'[1]Base escolaridad'!$A:$M,13,0)</f>
        <v>11</v>
      </c>
      <c r="N165" s="3">
        <f>VLOOKUP(A165,'[1]Base escolaridad'!$A:$N,14,0)</f>
        <v>2</v>
      </c>
    </row>
    <row r="166" spans="1:14" hidden="1" x14ac:dyDescent="0.2">
      <c r="A166" s="3">
        <v>66981468</v>
      </c>
      <c r="B166" s="3" t="str">
        <f>VLOOKUP(A166,'[1]Base escolaridad'!$A:$B,2,0)</f>
        <v>Cédula</v>
      </c>
      <c r="C166" s="3" t="s">
        <v>155</v>
      </c>
      <c r="D166" s="3" t="s">
        <v>642</v>
      </c>
      <c r="E166" s="3" t="str">
        <f>VLOOKUP(A166,'[1]Base escolaridad'!$A:$E,5,0)</f>
        <v>coachdoramamian@gmail.com</v>
      </c>
      <c r="F166" s="3" t="str">
        <f>VLOOKUP(A166,'[1]Base escolaridad'!$A:$F,6,0)</f>
        <v>3188565830</v>
      </c>
      <c r="G166" s="3">
        <f>VLOOKUP(A166,'[1]Base escolaridad'!$A:$G,7,0)</f>
        <v>48</v>
      </c>
      <c r="H166" s="3" t="str">
        <f>VLOOKUP(A166,'[1]Base escolaridad'!$A:$H,8,0)</f>
        <v>Mujer</v>
      </c>
      <c r="I166" s="3" t="str">
        <f>VLOOKUP(A166,'[1]Base escolaridad'!$A:$I,9,0)</f>
        <v>Cali</v>
      </c>
      <c r="J166" s="3" t="str">
        <f>VLOOKUP(A166,'[1]Base escolaridad'!$A:$J,10,0)</f>
        <v>Carrera 1dbis 52-80</v>
      </c>
      <c r="K166" s="3" t="str">
        <f>VLOOKUP(A166,'[1]Base escolaridad'!$A:$K,11,0)</f>
        <v>Matrículado</v>
      </c>
      <c r="L166" s="3" t="str">
        <f>VLOOKUP(A166,'[1]Base escolaridad'!$A:$L,12,0)</f>
        <v>Cali</v>
      </c>
      <c r="M166" s="3">
        <f>VLOOKUP(A166,'[1]Base escolaridad'!$A:$M,13,0)</f>
        <v>11</v>
      </c>
      <c r="N166" s="3">
        <f>VLOOKUP(A166,'[1]Base escolaridad'!$A:$N,14,0)</f>
        <v>2</v>
      </c>
    </row>
    <row r="167" spans="1:14" hidden="1" x14ac:dyDescent="0.2">
      <c r="A167" s="3">
        <v>11935138</v>
      </c>
      <c r="B167" s="3" t="str">
        <f>VLOOKUP(A167,'[1]Base escolaridad'!$A:$B,2,0)</f>
        <v>Cédula</v>
      </c>
      <c r="C167" s="3" t="s">
        <v>156</v>
      </c>
      <c r="D167" s="3" t="s">
        <v>643</v>
      </c>
      <c r="E167" s="3" t="str">
        <f>VLOOKUP(A167,'[1]Base escolaridad'!$A:$E,5,0)</f>
        <v>morenorogerio344@gmail.com</v>
      </c>
      <c r="F167" s="3" t="str">
        <f>VLOOKUP(A167,'[1]Base escolaridad'!$A:$F,6,0)</f>
        <v>3128909761</v>
      </c>
      <c r="G167" s="3">
        <f>VLOOKUP(A167,'[1]Base escolaridad'!$A:$G,7,0)</f>
        <v>64</v>
      </c>
      <c r="H167" s="3" t="str">
        <f>VLOOKUP(A167,'[1]Base escolaridad'!$A:$H,8,0)</f>
        <v>Hombre</v>
      </c>
      <c r="I167" s="3" t="str">
        <f>VLOOKUP(A167,'[1]Base escolaridad'!$A:$I,9,0)</f>
        <v>Cali</v>
      </c>
      <c r="J167" s="3" t="str">
        <f>VLOOKUP(A167,'[1]Base escolaridad'!$A:$J,10,0)</f>
        <v>Carrera 26h2 #123-56</v>
      </c>
      <c r="K167" s="3" t="str">
        <f>VLOOKUP(A167,'[1]Base escolaridad'!$A:$K,11,0)</f>
        <v>Matrículado</v>
      </c>
      <c r="L167" s="3" t="str">
        <f>VLOOKUP(A167,'[1]Base escolaridad'!$A:$L,12,0)</f>
        <v>Cali</v>
      </c>
      <c r="M167" s="3">
        <f>VLOOKUP(A167,'[1]Base escolaridad'!$A:$M,13,0)</f>
        <v>11</v>
      </c>
      <c r="N167" s="3">
        <f>VLOOKUP(A167,'[1]Base escolaridad'!$A:$N,14,0)</f>
        <v>2</v>
      </c>
    </row>
    <row r="168" spans="1:14" hidden="1" x14ac:dyDescent="0.2">
      <c r="A168" s="3">
        <v>66815724</v>
      </c>
      <c r="B168" s="3" t="str">
        <f>VLOOKUP(A168,'[1]Base escolaridad'!$A:$B,2,0)</f>
        <v>Cédula</v>
      </c>
      <c r="C168" s="3" t="s">
        <v>157</v>
      </c>
      <c r="D168" s="3" t="s">
        <v>644</v>
      </c>
      <c r="E168" s="3" t="str">
        <f>VLOOKUP(A168,'[1]Base escolaridad'!$A:$E,5,0)</f>
        <v>derlyamparomunozmunoz@gmail.com</v>
      </c>
      <c r="F168" s="3" t="str">
        <f>VLOOKUP(A168,'[1]Base escolaridad'!$A:$F,6,0)</f>
        <v>3158000059</v>
      </c>
      <c r="G168" s="3">
        <f>VLOOKUP(A168,'[1]Base escolaridad'!$A:$G,7,0)</f>
        <v>53</v>
      </c>
      <c r="H168" s="3" t="str">
        <f>VLOOKUP(A168,'[1]Base escolaridad'!$A:$H,8,0)</f>
        <v>Mujer</v>
      </c>
      <c r="I168" s="3" t="str">
        <f>VLOOKUP(A168,'[1]Base escolaridad'!$A:$I,9,0)</f>
        <v>Cali</v>
      </c>
      <c r="J168" s="3" t="str">
        <f>VLOOKUP(A168,'[1]Base escolaridad'!$A:$J,10,0)</f>
        <v>Carrera 28E6 numero 72 U- 25</v>
      </c>
      <c r="K168" s="3" t="str">
        <f>VLOOKUP(A168,'[1]Base escolaridad'!$A:$K,11,0)</f>
        <v>Matrículado</v>
      </c>
      <c r="L168" s="3" t="str">
        <f>VLOOKUP(A168,'[1]Base escolaridad'!$A:$L,12,0)</f>
        <v>Cali</v>
      </c>
      <c r="M168" s="3">
        <f>VLOOKUP(A168,'[1]Base escolaridad'!$A:$M,13,0)</f>
        <v>11</v>
      </c>
      <c r="N168" s="3">
        <f>VLOOKUP(A168,'[1]Base escolaridad'!$A:$N,14,0)</f>
        <v>2</v>
      </c>
    </row>
    <row r="169" spans="1:14" hidden="1" x14ac:dyDescent="0.2">
      <c r="A169" s="3">
        <v>1113674519</v>
      </c>
      <c r="B169" s="3" t="str">
        <f>VLOOKUP(A169,'[1]Base escolaridad'!$A:$B,2,0)</f>
        <v>Cédula</v>
      </c>
      <c r="C169" s="3" t="s">
        <v>1</v>
      </c>
      <c r="D169" s="3" t="s">
        <v>645</v>
      </c>
      <c r="E169" s="3" t="str">
        <f>VLOOKUP(A169,'[1]Base escolaridad'!$A:$E,5,0)</f>
        <v>kennyjohannorpreciado@gmail.com</v>
      </c>
      <c r="F169" s="3" t="str">
        <f>VLOOKUP(A169,'[1]Base escolaridad'!$A:$F,6,0)</f>
        <v>3233302307</v>
      </c>
      <c r="G169" s="3">
        <f>VLOOKUP(A169,'[1]Base escolaridad'!$A:$G,7,0)</f>
        <v>28</v>
      </c>
      <c r="H169" s="3" t="str">
        <f>VLOOKUP(A169,'[1]Base escolaridad'!$A:$H,8,0)</f>
        <v>Mujer</v>
      </c>
      <c r="I169" s="3" t="str">
        <f>VLOOKUP(A169,'[1]Base escolaridad'!$A:$I,9,0)</f>
        <v>Cali</v>
      </c>
      <c r="J169" s="3" t="str">
        <f>VLOOKUP(A169,'[1]Base escolaridad'!$A:$J,10,0)</f>
        <v>Cra 37a #5b2-87. B/ san fernando</v>
      </c>
      <c r="K169" s="3" t="str">
        <f>VLOOKUP(A169,'[1]Base escolaridad'!$A:$K,11,0)</f>
        <v>Matrículado</v>
      </c>
      <c r="L169" s="3" t="str">
        <f>VLOOKUP(A169,'[1]Base escolaridad'!$A:$L,12,0)</f>
        <v>Cali</v>
      </c>
      <c r="M169" s="3">
        <f>VLOOKUP(A169,'[1]Base escolaridad'!$A:$M,13,0)</f>
        <v>11</v>
      </c>
      <c r="N169" s="3">
        <f>VLOOKUP(A169,'[1]Base escolaridad'!$A:$N,14,0)</f>
        <v>1</v>
      </c>
    </row>
    <row r="170" spans="1:14" hidden="1" x14ac:dyDescent="0.2">
      <c r="A170" s="3">
        <v>1151957580</v>
      </c>
      <c r="B170" s="3" t="str">
        <f>VLOOKUP(A170,'[1]Base escolaridad'!$A:$B,2,0)</f>
        <v>Cédula</v>
      </c>
      <c r="C170" s="3" t="s">
        <v>158</v>
      </c>
      <c r="D170" s="3" t="s">
        <v>646</v>
      </c>
      <c r="E170" s="3" t="str">
        <f>VLOOKUP(A170,'[1]Base escolaridad'!$A:$E,5,0)</f>
        <v>lucia.ordonez021@gmail.com</v>
      </c>
      <c r="F170" s="3" t="str">
        <f>VLOOKUP(A170,'[1]Base escolaridad'!$A:$F,6,0)</f>
        <v>3127509412</v>
      </c>
      <c r="G170" s="3">
        <f>VLOOKUP(A170,'[1]Base escolaridad'!$A:$G,7,0)</f>
        <v>28</v>
      </c>
      <c r="H170" s="3" t="str">
        <f>VLOOKUP(A170,'[1]Base escolaridad'!$A:$H,8,0)</f>
        <v>Mujer</v>
      </c>
      <c r="I170" s="3" t="str">
        <f>VLOOKUP(A170,'[1]Base escolaridad'!$A:$I,9,0)</f>
        <v>Cali</v>
      </c>
      <c r="J170" s="3" t="str">
        <f>VLOOKUP(A170,'[1]Base escolaridad'!$A:$J,10,0)</f>
        <v>Calle76#2BN-10</v>
      </c>
      <c r="K170" s="3" t="str">
        <f>VLOOKUP(A170,'[1]Base escolaridad'!$A:$K,11,0)</f>
        <v>Matrículado</v>
      </c>
      <c r="L170" s="3" t="str">
        <f>VLOOKUP(A170,'[1]Base escolaridad'!$A:$L,12,0)</f>
        <v>Cali</v>
      </c>
      <c r="M170" s="3">
        <f>VLOOKUP(A170,'[1]Base escolaridad'!$A:$M,13,0)</f>
        <v>11</v>
      </c>
      <c r="N170" s="3">
        <f>VLOOKUP(A170,'[1]Base escolaridad'!$A:$N,14,0)</f>
        <v>1</v>
      </c>
    </row>
    <row r="171" spans="1:14" hidden="1" x14ac:dyDescent="0.2">
      <c r="A171" s="3">
        <v>1151935983</v>
      </c>
      <c r="B171" s="3" t="str">
        <f>VLOOKUP(A171,'[1]Base escolaridad'!$A:$B,2,0)</f>
        <v>Cédula</v>
      </c>
      <c r="C171" s="3" t="s">
        <v>43</v>
      </c>
      <c r="D171" s="3" t="s">
        <v>647</v>
      </c>
      <c r="E171" s="3" t="str">
        <f>VLOOKUP(A171,'[1]Base escolaridad'!$A:$E,5,0)</f>
        <v>tati.ort31@gmail.com</v>
      </c>
      <c r="F171" s="3" t="str">
        <f>VLOOKUP(A171,'[1]Base escolaridad'!$A:$F,6,0)</f>
        <v>3042256491</v>
      </c>
      <c r="G171" s="3">
        <f>VLOOKUP(A171,'[1]Base escolaridad'!$A:$G,7,0)</f>
        <v>33</v>
      </c>
      <c r="H171" s="3" t="str">
        <f>VLOOKUP(A171,'[1]Base escolaridad'!$A:$H,8,0)</f>
        <v>Mujer</v>
      </c>
      <c r="I171" s="3" t="str">
        <f>VLOOKUP(A171,'[1]Base escolaridad'!$A:$I,9,0)</f>
        <v>Cali</v>
      </c>
      <c r="J171" s="3" t="str">
        <f>VLOOKUP(A171,'[1]Base escolaridad'!$A:$J,10,0)</f>
        <v>calle 73 26 i2 28</v>
      </c>
      <c r="K171" s="3" t="str">
        <f>VLOOKUP(A171,'[1]Base escolaridad'!$A:$K,11,0)</f>
        <v>Matrículado</v>
      </c>
      <c r="L171" s="3" t="str">
        <f>VLOOKUP(A171,'[1]Base escolaridad'!$A:$L,12,0)</f>
        <v>Cali</v>
      </c>
      <c r="M171" s="3">
        <f>VLOOKUP(A171,'[1]Base escolaridad'!$A:$M,13,0)</f>
        <v>11</v>
      </c>
      <c r="N171" s="3">
        <f>VLOOKUP(A171,'[1]Base escolaridad'!$A:$N,14,0)</f>
        <v>1</v>
      </c>
    </row>
    <row r="172" spans="1:14" hidden="1" x14ac:dyDescent="0.2">
      <c r="A172" s="3">
        <v>1075303160</v>
      </c>
      <c r="B172" s="3" t="str">
        <f>VLOOKUP(A172,'[1]Base escolaridad'!$A:$B,2,0)</f>
        <v>Cédula</v>
      </c>
      <c r="C172" s="3" t="s">
        <v>159</v>
      </c>
      <c r="D172" s="3" t="s">
        <v>648</v>
      </c>
      <c r="E172" s="3" t="str">
        <f>VLOOKUP(A172,'[1]Base escolaridad'!$A:$E,5,0)</f>
        <v>passifloramaliformis@gmail.com</v>
      </c>
      <c r="F172" s="3" t="str">
        <f>VLOOKUP(A172,'[1]Base escolaridad'!$A:$F,6,0)</f>
        <v>3002083173</v>
      </c>
      <c r="G172" s="3">
        <f>VLOOKUP(A172,'[1]Base escolaridad'!$A:$G,7,0)</f>
        <v>26</v>
      </c>
      <c r="H172" s="3" t="str">
        <f>VLOOKUP(A172,'[1]Base escolaridad'!$A:$H,8,0)</f>
        <v>Mujer</v>
      </c>
      <c r="I172" s="3" t="str">
        <f>VLOOKUP(A172,'[1]Base escolaridad'!$A:$I,9,0)</f>
        <v>Cali</v>
      </c>
      <c r="J172" s="3" t="str">
        <f>VLOOKUP(A172,'[1]Base escolaridad'!$A:$J,10,0)</f>
        <v>calle 41 No 81c-08</v>
      </c>
      <c r="K172" s="3" t="str">
        <f>VLOOKUP(A172,'[1]Base escolaridad'!$A:$K,11,0)</f>
        <v>Matrículado</v>
      </c>
      <c r="L172" s="3" t="str">
        <f>VLOOKUP(A172,'[1]Base escolaridad'!$A:$L,12,0)</f>
        <v>Cali</v>
      </c>
      <c r="M172" s="3">
        <f>VLOOKUP(A172,'[1]Base escolaridad'!$A:$M,13,0)</f>
        <v>11</v>
      </c>
      <c r="N172" s="3">
        <f>VLOOKUP(A172,'[1]Base escolaridad'!$A:$N,14,0)</f>
        <v>2</v>
      </c>
    </row>
    <row r="173" spans="1:14" hidden="1" x14ac:dyDescent="0.2">
      <c r="A173" s="3">
        <v>1144106184</v>
      </c>
      <c r="B173" s="3" t="str">
        <f>VLOOKUP(A173,'[1]Base escolaridad'!$A:$B,2,0)</f>
        <v>Cédula</v>
      </c>
      <c r="C173" s="3" t="s">
        <v>160</v>
      </c>
      <c r="D173" s="3" t="s">
        <v>649</v>
      </c>
      <c r="E173" s="3" t="str">
        <f>VLOOKUP(A173,'[1]Base escolaridad'!$A:$E,5,0)</f>
        <v>nataliaramirezalzate15@gmail.com</v>
      </c>
      <c r="F173" s="3" t="str">
        <f>VLOOKUP(A173,'[1]Base escolaridad'!$A:$F,6,0)</f>
        <v>3245250773</v>
      </c>
      <c r="G173" s="3">
        <f>VLOOKUP(A173,'[1]Base escolaridad'!$A:$G,7,0)</f>
        <v>24</v>
      </c>
      <c r="H173" s="3" t="str">
        <f>VLOOKUP(A173,'[1]Base escolaridad'!$A:$H,8,0)</f>
        <v>Mujer</v>
      </c>
      <c r="I173" s="3" t="str">
        <f>VLOOKUP(A173,'[1]Base escolaridad'!$A:$I,9,0)</f>
        <v>Cali</v>
      </c>
      <c r="J173" s="3" t="str">
        <f>VLOOKUP(A173,'[1]Base escolaridad'!$A:$J,10,0)</f>
        <v>cra 93 1a 26 oeste</v>
      </c>
      <c r="K173" s="3" t="str">
        <f>VLOOKUP(A173,'[1]Base escolaridad'!$A:$K,11,0)</f>
        <v>Matrículado</v>
      </c>
      <c r="L173" s="3" t="str">
        <f>VLOOKUP(A173,'[1]Base escolaridad'!$A:$L,12,0)</f>
        <v>Cali</v>
      </c>
      <c r="M173" s="3">
        <f>VLOOKUP(A173,'[1]Base escolaridad'!$A:$M,13,0)</f>
        <v>11</v>
      </c>
      <c r="N173" s="3">
        <f>VLOOKUP(A173,'[1]Base escolaridad'!$A:$N,14,0)</f>
        <v>2</v>
      </c>
    </row>
    <row r="174" spans="1:14" hidden="1" x14ac:dyDescent="0.2">
      <c r="A174" s="3">
        <v>1151955624</v>
      </c>
      <c r="B174" s="3" t="str">
        <f>VLOOKUP(A174,'[1]Base escolaridad'!$A:$B,2,0)</f>
        <v>Cédula</v>
      </c>
      <c r="C174" s="3" t="s">
        <v>161</v>
      </c>
      <c r="D174" s="3" t="s">
        <v>650</v>
      </c>
      <c r="E174" s="3" t="str">
        <f>VLOOKUP(A174,'[1]Base escolaridad'!$A:$E,5,0)</f>
        <v>pillo.5214@gmail.com</v>
      </c>
      <c r="F174" s="3" t="str">
        <f>VLOOKUP(A174,'[1]Base escolaridad'!$A:$F,6,0)</f>
        <v>3113774184</v>
      </c>
      <c r="G174" s="3">
        <f>VLOOKUP(A174,'[1]Base escolaridad'!$A:$G,7,0)</f>
        <v>28</v>
      </c>
      <c r="H174" s="3" t="str">
        <f>VLOOKUP(A174,'[1]Base escolaridad'!$A:$H,8,0)</f>
        <v>Hombre</v>
      </c>
      <c r="I174" s="3" t="str">
        <f>VLOOKUP(A174,'[1]Base escolaridad'!$A:$I,9,0)</f>
        <v>Cali</v>
      </c>
      <c r="J174" s="3" t="str">
        <f>VLOOKUP(A174,'[1]Base escolaridad'!$A:$J,10,0)</f>
        <v>Carrera 1 e # 68-68</v>
      </c>
      <c r="K174" s="3" t="str">
        <f>VLOOKUP(A174,'[1]Base escolaridad'!$A:$K,11,0)</f>
        <v>Matrículado</v>
      </c>
      <c r="L174" s="3" t="str">
        <f>VLOOKUP(A174,'[1]Base escolaridad'!$A:$L,12,0)</f>
        <v>Cali</v>
      </c>
      <c r="M174" s="3">
        <f>VLOOKUP(A174,'[1]Base escolaridad'!$A:$M,13,0)</f>
        <v>11</v>
      </c>
      <c r="N174" s="3">
        <f>VLOOKUP(A174,'[1]Base escolaridad'!$A:$N,14,0)</f>
        <v>1</v>
      </c>
    </row>
    <row r="175" spans="1:14" hidden="1" x14ac:dyDescent="0.2">
      <c r="A175" s="3">
        <v>67041714</v>
      </c>
      <c r="B175" s="3" t="str">
        <f>VLOOKUP(A175,'[1]Base escolaridad'!$A:$B,2,0)</f>
        <v>Cédula</v>
      </c>
      <c r="C175" s="3" t="s">
        <v>162</v>
      </c>
      <c r="D175" s="3" t="s">
        <v>651</v>
      </c>
      <c r="E175" s="3" t="str">
        <f>VLOOKUP(A175,'[1]Base escolaridad'!$A:$E,5,0)</f>
        <v>rodriguezruizkarenandrea@gmail.com</v>
      </c>
      <c r="F175" s="3" t="str">
        <f>VLOOKUP(A175,'[1]Base escolaridad'!$A:$F,6,0)</f>
        <v>3206481137</v>
      </c>
      <c r="G175" s="3">
        <f>VLOOKUP(A175,'[1]Base escolaridad'!$A:$G,7,0)</f>
        <v>37</v>
      </c>
      <c r="H175" s="3" t="str">
        <f>VLOOKUP(A175,'[1]Base escolaridad'!$A:$H,8,0)</f>
        <v>Mujer</v>
      </c>
      <c r="I175" s="3" t="str">
        <f>VLOOKUP(A175,'[1]Base escolaridad'!$A:$I,9,0)</f>
        <v>Cali</v>
      </c>
      <c r="J175" s="3" t="str">
        <f>VLOOKUP(A175,'[1]Base escolaridad'!$A:$J,10,0)</f>
        <v>carrera 26c#123-19 Decepaz.</v>
      </c>
      <c r="K175" s="3" t="str">
        <f>VLOOKUP(A175,'[1]Base escolaridad'!$A:$K,11,0)</f>
        <v>Matrículado</v>
      </c>
      <c r="L175" s="3" t="str">
        <f>VLOOKUP(A175,'[1]Base escolaridad'!$A:$L,12,0)</f>
        <v>Cali</v>
      </c>
      <c r="M175" s="3">
        <f>VLOOKUP(A175,'[1]Base escolaridad'!$A:$M,13,0)</f>
        <v>11</v>
      </c>
      <c r="N175" s="3">
        <f>VLOOKUP(A175,'[1]Base escolaridad'!$A:$N,14,0)</f>
        <v>3</v>
      </c>
    </row>
    <row r="176" spans="1:14" hidden="1" x14ac:dyDescent="0.2">
      <c r="A176" s="3">
        <v>28741696</v>
      </c>
      <c r="B176" s="3" t="str">
        <f>VLOOKUP(A176,'[1]Base escolaridad'!$A:$B,2,0)</f>
        <v>Cédula</v>
      </c>
      <c r="C176" s="3" t="s">
        <v>163</v>
      </c>
      <c r="D176" s="3" t="s">
        <v>652</v>
      </c>
      <c r="E176" s="3" t="str">
        <f>VLOOKUP(A176,'[1]Base escolaridad'!$A:$E,5,0)</f>
        <v>marisolromerob@gmail.com</v>
      </c>
      <c r="F176" s="3" t="str">
        <f>VLOOKUP(A176,'[1]Base escolaridad'!$A:$F,6,0)</f>
        <v>3206879406</v>
      </c>
      <c r="G176" s="3">
        <f>VLOOKUP(A176,'[1]Base escolaridad'!$A:$G,7,0)</f>
        <v>54</v>
      </c>
      <c r="H176" s="3" t="str">
        <f>VLOOKUP(A176,'[1]Base escolaridad'!$A:$H,8,0)</f>
        <v>Mujer</v>
      </c>
      <c r="I176" s="3" t="str">
        <f>VLOOKUP(A176,'[1]Base escolaridad'!$A:$I,9,0)</f>
        <v>Cali</v>
      </c>
      <c r="J176" s="3" t="str">
        <f>VLOOKUP(A176,'[1]Base escolaridad'!$A:$J,10,0)</f>
        <v>calle 13#32-68</v>
      </c>
      <c r="K176" s="3" t="str">
        <f>VLOOKUP(A176,'[1]Base escolaridad'!$A:$K,11,0)</f>
        <v>Matrículado</v>
      </c>
      <c r="L176" s="3" t="str">
        <f>VLOOKUP(A176,'[1]Base escolaridad'!$A:$L,12,0)</f>
        <v>Cali</v>
      </c>
      <c r="M176" s="3">
        <f>VLOOKUP(A176,'[1]Base escolaridad'!$A:$M,13,0)</f>
        <v>11</v>
      </c>
      <c r="N176" s="3">
        <f>VLOOKUP(A176,'[1]Base escolaridad'!$A:$N,14,0)</f>
        <v>2</v>
      </c>
    </row>
    <row r="177" spans="1:14" hidden="1" x14ac:dyDescent="0.2">
      <c r="A177" s="3">
        <v>1102835706</v>
      </c>
      <c r="B177" s="3" t="str">
        <f>VLOOKUP(A177,'[1]Base escolaridad'!$A:$B,2,0)</f>
        <v>Cédula</v>
      </c>
      <c r="C177" s="3" t="s">
        <v>164</v>
      </c>
      <c r="D177" s="3" t="s">
        <v>653</v>
      </c>
      <c r="E177" s="3" t="str">
        <f>VLOOKUP(A177,'[1]Base escolaridad'!$A:$E,5,0)</f>
        <v>tatisricardo178@gmail.com</v>
      </c>
      <c r="F177" s="3" t="str">
        <f>VLOOKUP(A177,'[1]Base escolaridad'!$A:$F,6,0)</f>
        <v>3226363984</v>
      </c>
      <c r="G177" s="3">
        <f>VLOOKUP(A177,'[1]Base escolaridad'!$A:$G,7,0)</f>
        <v>32</v>
      </c>
      <c r="H177" s="3" t="str">
        <f>VLOOKUP(A177,'[1]Base escolaridad'!$A:$H,8,0)</f>
        <v>Mujer</v>
      </c>
      <c r="I177" s="3" t="str">
        <f>VLOOKUP(A177,'[1]Base escolaridad'!$A:$I,9,0)</f>
        <v>Cali</v>
      </c>
      <c r="J177" s="3" t="str">
        <f>VLOOKUP(A177,'[1]Base escolaridad'!$A:$J,10,0)</f>
        <v>Carrera 1c1#61a 37</v>
      </c>
      <c r="K177" s="3" t="str">
        <f>VLOOKUP(A177,'[1]Base escolaridad'!$A:$K,11,0)</f>
        <v>Matrículado</v>
      </c>
      <c r="L177" s="3" t="str">
        <f>VLOOKUP(A177,'[1]Base escolaridad'!$A:$L,12,0)</f>
        <v>Cali</v>
      </c>
      <c r="M177" s="3">
        <f>VLOOKUP(A177,'[1]Base escolaridad'!$A:$M,13,0)</f>
        <v>11</v>
      </c>
      <c r="N177" s="3">
        <f>VLOOKUP(A177,'[1]Base escolaridad'!$A:$N,14,0)</f>
        <v>1</v>
      </c>
    </row>
    <row r="178" spans="1:14" hidden="1" x14ac:dyDescent="0.2">
      <c r="A178" s="3">
        <v>66902491</v>
      </c>
      <c r="B178" s="3" t="str">
        <f>VLOOKUP(A178,'[1]Base escolaridad'!$A:$B,2,0)</f>
        <v>Cédula</v>
      </c>
      <c r="C178" s="3" t="s">
        <v>165</v>
      </c>
      <c r="D178" s="3" t="s">
        <v>654</v>
      </c>
      <c r="E178" s="3" t="str">
        <f>VLOOKUP(A178,'[1]Base escolaridad'!$A:$E,5,0)</f>
        <v>klaudiavillafane@gmail.com</v>
      </c>
      <c r="F178" s="3" t="str">
        <f>VLOOKUP(A178,'[1]Base escolaridad'!$A:$F,6,0)</f>
        <v>3182201008</v>
      </c>
      <c r="G178" s="3">
        <f>VLOOKUP(A178,'[1]Base escolaridad'!$A:$G,7,0)</f>
        <v>49</v>
      </c>
      <c r="H178" s="3" t="str">
        <f>VLOOKUP(A178,'[1]Base escolaridad'!$A:$H,8,0)</f>
        <v>Mujer</v>
      </c>
      <c r="I178" s="3" t="str">
        <f>VLOOKUP(A178,'[1]Base escolaridad'!$A:$I,9,0)</f>
        <v>Cali</v>
      </c>
      <c r="J178" s="3" t="str">
        <f>VLOOKUP(A178,'[1]Base escolaridad'!$A:$J,10,0)</f>
        <v>cra 1# 66-42</v>
      </c>
      <c r="K178" s="3" t="str">
        <f>VLOOKUP(A178,'[1]Base escolaridad'!$A:$K,11,0)</f>
        <v>Matrículado</v>
      </c>
      <c r="L178" s="3" t="str">
        <f>VLOOKUP(A178,'[1]Base escolaridad'!$A:$L,12,0)</f>
        <v>Cali</v>
      </c>
      <c r="M178" s="3">
        <f>VLOOKUP(A178,'[1]Base escolaridad'!$A:$M,13,0)</f>
        <v>11</v>
      </c>
      <c r="N178" s="3">
        <f>VLOOKUP(A178,'[1]Base escolaridad'!$A:$N,14,0)</f>
        <v>1</v>
      </c>
    </row>
    <row r="179" spans="1:14" hidden="1" x14ac:dyDescent="0.2">
      <c r="A179" s="3">
        <v>1118260386</v>
      </c>
      <c r="B179" s="3" t="str">
        <f>VLOOKUP(A179,'[1]Base escolaridad'!$A:$B,2,0)</f>
        <v>Cédula</v>
      </c>
      <c r="C179" s="3" t="s">
        <v>152</v>
      </c>
      <c r="D179" s="3" t="s">
        <v>655</v>
      </c>
      <c r="E179" s="3" t="str">
        <f>VLOOKUP(A179,'[1]Base escolaridad'!$A:$E,5,0)</f>
        <v>xanderzm05@gmail.com</v>
      </c>
      <c r="F179" s="3" t="str">
        <f>VLOOKUP(A179,'[1]Base escolaridad'!$A:$F,6,0)</f>
        <v>3192908041</v>
      </c>
      <c r="G179" s="3">
        <f>VLOOKUP(A179,'[1]Base escolaridad'!$A:$G,7,0)</f>
        <v>25</v>
      </c>
      <c r="H179" s="3" t="str">
        <f>VLOOKUP(A179,'[1]Base escolaridad'!$A:$H,8,0)</f>
        <v>Hombre</v>
      </c>
      <c r="I179" s="3" t="str">
        <f>VLOOKUP(A179,'[1]Base escolaridad'!$A:$I,9,0)</f>
        <v>Cali</v>
      </c>
      <c r="J179" s="3" t="str">
        <f>VLOOKUP(A179,'[1]Base escolaridad'!$A:$J,10,0)</f>
        <v>Cra. 64a #13b-256 (Apto - 303F)</v>
      </c>
      <c r="K179" s="3" t="str">
        <f>VLOOKUP(A179,'[1]Base escolaridad'!$A:$K,11,0)</f>
        <v>Matrículado</v>
      </c>
      <c r="L179" s="3" t="str">
        <f>VLOOKUP(A179,'[1]Base escolaridad'!$A:$L,12,0)</f>
        <v>Cali</v>
      </c>
      <c r="M179" s="3">
        <f>VLOOKUP(A179,'[1]Base escolaridad'!$A:$M,13,0)</f>
        <v>11</v>
      </c>
      <c r="N179" s="3">
        <f>VLOOKUP(A179,'[1]Base escolaridad'!$A:$N,14,0)</f>
        <v>2</v>
      </c>
    </row>
    <row r="180" spans="1:14" x14ac:dyDescent="0.2">
      <c r="A180" s="3">
        <v>1112303430</v>
      </c>
      <c r="B180" s="3" t="str">
        <f>VLOOKUP(A180,'[1]Base escolaridad'!$A:$B,2,0)</f>
        <v>Cédula</v>
      </c>
      <c r="C180" s="3" t="s">
        <v>19</v>
      </c>
      <c r="D180" s="3" t="s">
        <v>656</v>
      </c>
      <c r="E180" s="3" t="str">
        <f>VLOOKUP(A180,'[1]Base escolaridad'!$A:$E,5,0)</f>
        <v>arcecollazosalexandra@gmail.com</v>
      </c>
      <c r="F180" s="3" t="str">
        <f>VLOOKUP(A180,'[1]Base escolaridad'!$A:$F,6,0)</f>
        <v>3156496136</v>
      </c>
      <c r="G180" s="3">
        <f>VLOOKUP(A180,'[1]Base escolaridad'!$A:$G,7,0)</f>
        <v>25</v>
      </c>
      <c r="H180" s="3" t="str">
        <f>VLOOKUP(A180,'[1]Base escolaridad'!$A:$H,8,0)</f>
        <v>Mujer</v>
      </c>
      <c r="I180" s="3" t="str">
        <f>VLOOKUP(A180,'[1]Base escolaridad'!$A:$I,9,0)</f>
        <v>Palmira</v>
      </c>
      <c r="J180" s="3" t="str">
        <f>VLOOKUP(A180,'[1]Base escolaridad'!$A:$J,10,0)</f>
        <v>Carrera 1 ok-056</v>
      </c>
      <c r="K180" s="3" t="str">
        <f>VLOOKUP(A180,'[1]Base escolaridad'!$A:$K,11,0)</f>
        <v>Matrículado</v>
      </c>
      <c r="L180" s="3" t="str">
        <f>VLOOKUP(A180,'[1]Base escolaridad'!$A:$L,12,0)</f>
        <v>Sur Oriente</v>
      </c>
      <c r="M180" s="3">
        <f>VLOOKUP(A180,'[1]Base escolaridad'!$A:$M,13,0)</f>
        <v>11</v>
      </c>
      <c r="N180" s="3">
        <f>VLOOKUP(A180,'[1]Base escolaridad'!$A:$N,14,0)</f>
        <v>3</v>
      </c>
    </row>
    <row r="181" spans="1:14" x14ac:dyDescent="0.2">
      <c r="A181" s="3">
        <v>1113536003</v>
      </c>
      <c r="B181" s="3" t="str">
        <f>VLOOKUP(A181,'[1]Base escolaridad'!$A:$B,2,0)</f>
        <v>Cédula</v>
      </c>
      <c r="C181" s="3" t="s">
        <v>166</v>
      </c>
      <c r="D181" s="3" t="s">
        <v>657</v>
      </c>
      <c r="E181" s="3" t="str">
        <f>VLOOKUP(A181,'[1]Base escolaridad'!$A:$E,5,0)</f>
        <v>arcosjohanloops@gmail.com</v>
      </c>
      <c r="F181" s="3" t="str">
        <f>VLOOKUP(A181,'[1]Base escolaridad'!$A:$F,6,0)</f>
        <v>3143396071</v>
      </c>
      <c r="G181" s="3">
        <f>VLOOKUP(A181,'[1]Base escolaridad'!$A:$G,7,0)</f>
        <v>26</v>
      </c>
      <c r="H181" s="3" t="str">
        <f>VLOOKUP(A181,'[1]Base escolaridad'!$A:$H,8,0)</f>
        <v>Hombre</v>
      </c>
      <c r="I181" s="3" t="str">
        <f>VLOOKUP(A181,'[1]Base escolaridad'!$A:$I,9,0)</f>
        <v>Candelaria</v>
      </c>
      <c r="J181" s="3" t="str">
        <f>VLOOKUP(A181,'[1]Base escolaridad'!$A:$J,10,0)</f>
        <v>CALLE 6 N 6-04</v>
      </c>
      <c r="K181" s="3" t="str">
        <f>VLOOKUP(A181,'[1]Base escolaridad'!$A:$K,11,0)</f>
        <v>Matrículado</v>
      </c>
      <c r="L181" s="3" t="str">
        <f>VLOOKUP(A181,'[1]Base escolaridad'!$A:$L,12,0)</f>
        <v>Sur Oriente</v>
      </c>
      <c r="M181" s="3">
        <f>VLOOKUP(A181,'[1]Base escolaridad'!$A:$M,13,0)</f>
        <v>11</v>
      </c>
      <c r="N181" s="3">
        <f>VLOOKUP(A181,'[1]Base escolaridad'!$A:$N,14,0)</f>
        <v>3</v>
      </c>
    </row>
    <row r="182" spans="1:14" x14ac:dyDescent="0.2">
      <c r="A182" s="3">
        <v>31569500</v>
      </c>
      <c r="B182" s="3" t="str">
        <f>VLOOKUP(A182,'[1]Base escolaridad'!$A:$B,2,0)</f>
        <v>Cédula</v>
      </c>
      <c r="C182" s="3" t="s">
        <v>167</v>
      </c>
      <c r="D182" s="3" t="s">
        <v>658</v>
      </c>
      <c r="E182" s="3" t="str">
        <f>VLOOKUP(A182,'[1]Base escolaridad'!$A:$E,5,0)</f>
        <v>avilaacostajenny@gmail.com</v>
      </c>
      <c r="F182" s="3" t="str">
        <f>VLOOKUP(A182,'[1]Base escolaridad'!$A:$F,6,0)</f>
        <v>3136473391</v>
      </c>
      <c r="G182" s="3">
        <f>VLOOKUP(A182,'[1]Base escolaridad'!$A:$G,7,0)</f>
        <v>42</v>
      </c>
      <c r="H182" s="3" t="str">
        <f>VLOOKUP(A182,'[1]Base escolaridad'!$A:$H,8,0)</f>
        <v>Mujer</v>
      </c>
      <c r="I182" s="3" t="str">
        <f>VLOOKUP(A182,'[1]Base escolaridad'!$A:$I,9,0)</f>
        <v>Candelaria</v>
      </c>
      <c r="J182" s="3" t="str">
        <f>VLOOKUP(A182,'[1]Base escolaridad'!$A:$J,10,0)</f>
        <v>arboleda campestre manzana 32 casa 127</v>
      </c>
      <c r="K182" s="3" t="str">
        <f>VLOOKUP(A182,'[1]Base escolaridad'!$A:$K,11,0)</f>
        <v>Matrículado</v>
      </c>
      <c r="L182" s="3" t="str">
        <f>VLOOKUP(A182,'[1]Base escolaridad'!$A:$L,12,0)</f>
        <v>Sur Oriente</v>
      </c>
      <c r="M182" s="3">
        <f>VLOOKUP(A182,'[1]Base escolaridad'!$A:$M,13,0)</f>
        <v>11</v>
      </c>
      <c r="N182" s="3">
        <f>VLOOKUP(A182,'[1]Base escolaridad'!$A:$N,14,0)</f>
        <v>2</v>
      </c>
    </row>
    <row r="183" spans="1:14" x14ac:dyDescent="0.2">
      <c r="A183" s="3">
        <v>1023364519</v>
      </c>
      <c r="B183" s="3" t="str">
        <f>VLOOKUP(A183,'[1]Base escolaridad'!$A:$B,2,0)</f>
        <v>Cédula</v>
      </c>
      <c r="C183" s="3" t="s">
        <v>168</v>
      </c>
      <c r="D183" s="3" t="s">
        <v>659</v>
      </c>
      <c r="E183" s="3" t="str">
        <f>VLOOKUP(A183,'[1]Base escolaridad'!$A:$E,5,0)</f>
        <v>nikolgbarberi@gmail.com</v>
      </c>
      <c r="F183" s="3" t="str">
        <f>VLOOKUP(A183,'[1]Base escolaridad'!$A:$F,6,0)</f>
        <v>3015825319</v>
      </c>
      <c r="G183" s="3">
        <f>VLOOKUP(A183,'[1]Base escolaridad'!$A:$G,7,0)</f>
        <v>19</v>
      </c>
      <c r="H183" s="3" t="str">
        <f>VLOOKUP(A183,'[1]Base escolaridad'!$A:$H,8,0)</f>
        <v>Mujer</v>
      </c>
      <c r="I183" s="3" t="str">
        <f>VLOOKUP(A183,'[1]Base escolaridad'!$A:$I,9,0)</f>
        <v>Palmira</v>
      </c>
      <c r="J183" s="3" t="str">
        <f>VLOOKUP(A183,'[1]Base escolaridad'!$A:$J,10,0)</f>
        <v>Calle 5 #24a 59</v>
      </c>
      <c r="K183" s="3" t="str">
        <f>VLOOKUP(A183,'[1]Base escolaridad'!$A:$K,11,0)</f>
        <v>Matrículado</v>
      </c>
      <c r="L183" s="3" t="str">
        <f>VLOOKUP(A183,'[1]Base escolaridad'!$A:$L,12,0)</f>
        <v>Sur Oriente</v>
      </c>
      <c r="M183" s="3">
        <f>VLOOKUP(A183,'[1]Base escolaridad'!$A:$M,13,0)</f>
        <v>11</v>
      </c>
      <c r="N183" s="3">
        <f>VLOOKUP(A183,'[1]Base escolaridad'!$A:$N,14,0)</f>
        <v>2</v>
      </c>
    </row>
    <row r="184" spans="1:14" x14ac:dyDescent="0.2">
      <c r="A184" s="3">
        <v>1090407992</v>
      </c>
      <c r="B184" s="3" t="str">
        <f>VLOOKUP(A184,'[1]Base escolaridad'!$A:$B,2,0)</f>
        <v>Cédula de extranjería</v>
      </c>
      <c r="C184" s="3" t="s">
        <v>169</v>
      </c>
      <c r="D184" s="3" t="s">
        <v>660</v>
      </c>
      <c r="E184" s="3" t="str">
        <f>VLOOKUP(A184,'[1]Base escolaridad'!$A:$E,5,0)</f>
        <v>lauracaicedo874@gmail.com</v>
      </c>
      <c r="F184" s="3" t="str">
        <f>VLOOKUP(A184,'[1]Base escolaridad'!$A:$F,6,0)</f>
        <v>3135255407</v>
      </c>
      <c r="G184" s="3">
        <f>VLOOKUP(A184,'[1]Base escolaridad'!$A:$G,7,0)</f>
        <v>20</v>
      </c>
      <c r="H184" s="3" t="str">
        <f>VLOOKUP(A184,'[1]Base escolaridad'!$A:$H,8,0)</f>
        <v>Mujer</v>
      </c>
      <c r="I184" s="3" t="str">
        <f>VLOOKUP(A184,'[1]Base escolaridad'!$A:$I,9,0)</f>
        <v>Florida</v>
      </c>
      <c r="J184" s="3" t="str">
        <f>VLOOKUP(A184,'[1]Base escolaridad'!$A:$J,10,0)</f>
        <v>Carrera 14a # 6-29 la cabaña</v>
      </c>
      <c r="K184" s="3" t="str">
        <f>VLOOKUP(A184,'[1]Base escolaridad'!$A:$K,11,0)</f>
        <v>Matrículado</v>
      </c>
      <c r="L184" s="3" t="str">
        <f>VLOOKUP(A184,'[1]Base escolaridad'!$A:$L,12,0)</f>
        <v>Sur Oriente</v>
      </c>
      <c r="M184" s="3">
        <f>VLOOKUP(A184,'[1]Base escolaridad'!$A:$M,13,0)</f>
        <v>11</v>
      </c>
      <c r="N184" s="3">
        <f>VLOOKUP(A184,'[1]Base escolaridad'!$A:$N,14,0)</f>
        <v>3</v>
      </c>
    </row>
    <row r="185" spans="1:14" x14ac:dyDescent="0.2">
      <c r="A185" s="3">
        <v>1004533611</v>
      </c>
      <c r="B185" s="3" t="str">
        <f>VLOOKUP(A185,'[1]Base escolaridad'!$A:$B,2,0)</f>
        <v>Cédula</v>
      </c>
      <c r="C185" s="3" t="s">
        <v>170</v>
      </c>
      <c r="D185" s="3" t="s">
        <v>661</v>
      </c>
      <c r="E185" s="3" t="str">
        <f>VLOOKUP(A185,'[1]Base escolaridad'!$A:$E,5,0)</f>
        <v>katherinch03@gmail.com</v>
      </c>
      <c r="F185" s="3" t="str">
        <f>VLOOKUP(A185,'[1]Base escolaridad'!$A:$F,6,0)</f>
        <v>3105924549</v>
      </c>
      <c r="G185" s="3">
        <f>VLOOKUP(A185,'[1]Base escolaridad'!$A:$G,7,0)</f>
        <v>20</v>
      </c>
      <c r="H185" s="3" t="str">
        <f>VLOOKUP(A185,'[1]Base escolaridad'!$A:$H,8,0)</f>
        <v>Mujer</v>
      </c>
      <c r="I185" s="3" t="str">
        <f>VLOOKUP(A185,'[1]Base escolaridad'!$A:$I,9,0)</f>
        <v>Candelaria</v>
      </c>
      <c r="J185" s="3" t="str">
        <f>VLOOKUP(A185,'[1]Base escolaridad'!$A:$J,10,0)</f>
        <v>mz 30 casa 53 poblado campestre</v>
      </c>
      <c r="K185" s="3" t="str">
        <f>VLOOKUP(A185,'[1]Base escolaridad'!$A:$K,11,0)</f>
        <v>Matrículado</v>
      </c>
      <c r="L185" s="3" t="str">
        <f>VLOOKUP(A185,'[1]Base escolaridad'!$A:$L,12,0)</f>
        <v>Sur Oriente</v>
      </c>
      <c r="M185" s="3">
        <f>VLOOKUP(A185,'[1]Base escolaridad'!$A:$M,13,0)</f>
        <v>11</v>
      </c>
      <c r="N185" s="3">
        <f>VLOOKUP(A185,'[1]Base escolaridad'!$A:$N,14,0)</f>
        <v>3</v>
      </c>
    </row>
    <row r="186" spans="1:14" x14ac:dyDescent="0.2">
      <c r="A186" s="3">
        <v>1143982383</v>
      </c>
      <c r="B186" s="3" t="str">
        <f>VLOOKUP(A186,'[1]Base escolaridad'!$A:$B,2,0)</f>
        <v>Cédula</v>
      </c>
      <c r="C186" s="3" t="s">
        <v>171</v>
      </c>
      <c r="D186" s="3" t="s">
        <v>662</v>
      </c>
      <c r="E186" s="3" t="str">
        <f>VLOOKUP(A186,'[1]Base escolaridad'!$A:$E,5,0)</f>
        <v>andresmiguel.96@hotmail.com</v>
      </c>
      <c r="F186" s="3" t="str">
        <f>VLOOKUP(A186,'[1]Base escolaridad'!$A:$F,6,0)</f>
        <v>3184377112</v>
      </c>
      <c r="G186" s="3">
        <f>VLOOKUP(A186,'[1]Base escolaridad'!$A:$G,7,0)</f>
        <v>27</v>
      </c>
      <c r="H186" s="3" t="str">
        <f>VLOOKUP(A186,'[1]Base escolaridad'!$A:$H,8,0)</f>
        <v>Hombre</v>
      </c>
      <c r="I186" s="3" t="str">
        <f>VLOOKUP(A186,'[1]Base escolaridad'!$A:$I,9,0)</f>
        <v>Candelaria</v>
      </c>
      <c r="J186" s="3" t="str">
        <f>VLOOKUP(A186,'[1]Base escolaridad'!$A:$J,10,0)</f>
        <v>carrera 44 A oeste 16 A 47</v>
      </c>
      <c r="K186" s="3" t="str">
        <f>VLOOKUP(A186,'[1]Base escolaridad'!$A:$K,11,0)</f>
        <v>Matrículado</v>
      </c>
      <c r="L186" s="3" t="str">
        <f>VLOOKUP(A186,'[1]Base escolaridad'!$A:$L,12,0)</f>
        <v>Sur Oriente</v>
      </c>
      <c r="M186" s="3">
        <f>VLOOKUP(A186,'[1]Base escolaridad'!$A:$M,13,0)</f>
        <v>11</v>
      </c>
      <c r="N186" s="3">
        <f>VLOOKUP(A186,'[1]Base escolaridad'!$A:$N,14,0)</f>
        <v>1</v>
      </c>
    </row>
    <row r="187" spans="1:14" x14ac:dyDescent="0.2">
      <c r="A187" s="3">
        <v>1001343058</v>
      </c>
      <c r="B187" s="3" t="str">
        <f>VLOOKUP(A187,'[1]Base escolaridad'!$A:$B,2,0)</f>
        <v>Cédula</v>
      </c>
      <c r="C187" s="3" t="s">
        <v>172</v>
      </c>
      <c r="D187" s="3" t="s">
        <v>663</v>
      </c>
      <c r="E187" s="3" t="str">
        <f>VLOOKUP(A187,'[1]Base escolaridad'!$A:$E,5,0)</f>
        <v>brendadomingz4@gmail.com</v>
      </c>
      <c r="F187" s="3" t="str">
        <f>VLOOKUP(A187,'[1]Base escolaridad'!$A:$F,6,0)</f>
        <v>3027690857</v>
      </c>
      <c r="G187" s="3">
        <f>VLOOKUP(A187,'[1]Base escolaridad'!$A:$G,7,0)</f>
        <v>23</v>
      </c>
      <c r="H187" s="3" t="str">
        <f>VLOOKUP(A187,'[1]Base escolaridad'!$A:$H,8,0)</f>
        <v>Mujer</v>
      </c>
      <c r="I187" s="3" t="str">
        <f>VLOOKUP(A187,'[1]Base escolaridad'!$A:$I,9,0)</f>
        <v>Palmira</v>
      </c>
      <c r="J187" s="3" t="str">
        <f>VLOOKUP(A187,'[1]Base escolaridad'!$A:$J,10,0)</f>
        <v>Calle 17 #21-10</v>
      </c>
      <c r="K187" s="3" t="str">
        <f>VLOOKUP(A187,'[1]Base escolaridad'!$A:$K,11,0)</f>
        <v>Matrículado</v>
      </c>
      <c r="L187" s="3" t="str">
        <f>VLOOKUP(A187,'[1]Base escolaridad'!$A:$L,12,0)</f>
        <v>Sur Oriente</v>
      </c>
      <c r="M187" s="3">
        <f>VLOOKUP(A187,'[1]Base escolaridad'!$A:$M,13,0)</f>
        <v>11</v>
      </c>
      <c r="N187" s="3">
        <f>VLOOKUP(A187,'[1]Base escolaridad'!$A:$N,14,0)</f>
        <v>1</v>
      </c>
    </row>
    <row r="188" spans="1:14" x14ac:dyDescent="0.2">
      <c r="A188" s="3">
        <v>1006288945</v>
      </c>
      <c r="B188" s="3" t="str">
        <f>VLOOKUP(A188,'[1]Base escolaridad'!$A:$B,2,0)</f>
        <v>Cédula</v>
      </c>
      <c r="C188" s="3" t="s">
        <v>173</v>
      </c>
      <c r="D188" s="3" t="s">
        <v>664</v>
      </c>
      <c r="E188" s="3" t="str">
        <f>VLOOKUP(A188,'[1]Base escolaridad'!$A:$E,5,0)</f>
        <v>escobarcasanasd@gmail.com</v>
      </c>
      <c r="F188" s="3" t="str">
        <f>VLOOKUP(A188,'[1]Base escolaridad'!$A:$F,6,0)</f>
        <v>3122294473</v>
      </c>
      <c r="G188" s="3">
        <f>VLOOKUP(A188,'[1]Base escolaridad'!$A:$G,7,0)</f>
        <v>25</v>
      </c>
      <c r="H188" s="3" t="str">
        <f>VLOOKUP(A188,'[1]Base escolaridad'!$A:$H,8,0)</f>
        <v>Mujer</v>
      </c>
      <c r="I188" s="3" t="str">
        <f>VLOOKUP(A188,'[1]Base escolaridad'!$A:$I,9,0)</f>
        <v>Candelaria</v>
      </c>
      <c r="J188" s="3">
        <f>VLOOKUP(A188,'[1]Base escolaridad'!$A:$J,10,0)</f>
        <v>0</v>
      </c>
      <c r="K188" s="3" t="str">
        <f>VLOOKUP(A188,'[1]Base escolaridad'!$A:$K,11,0)</f>
        <v>Matrículado</v>
      </c>
      <c r="L188" s="3" t="str">
        <f>VLOOKUP(A188,'[1]Base escolaridad'!$A:$L,12,0)</f>
        <v>Sur Oriente</v>
      </c>
      <c r="M188" s="3">
        <f>VLOOKUP(A188,'[1]Base escolaridad'!$A:$M,13,0)</f>
        <v>11</v>
      </c>
      <c r="N188" s="3">
        <f>VLOOKUP(A188,'[1]Base escolaridad'!$A:$N,14,0)</f>
        <v>3</v>
      </c>
    </row>
    <row r="189" spans="1:14" x14ac:dyDescent="0.2">
      <c r="A189" s="3">
        <v>80818698</v>
      </c>
      <c r="B189" s="3" t="str">
        <f>VLOOKUP(A189,'[1]Base escolaridad'!$A:$B,2,0)</f>
        <v>Cédula</v>
      </c>
      <c r="C189" s="3" t="s">
        <v>174</v>
      </c>
      <c r="D189" s="3" t="s">
        <v>665</v>
      </c>
      <c r="E189" s="3" t="str">
        <f>VLOOKUP(A189,'[1]Base escolaridad'!$A:$E,5,0)</f>
        <v>carlos983gomez@gmail.com</v>
      </c>
      <c r="F189" s="3" t="str">
        <f>VLOOKUP(A189,'[1]Base escolaridad'!$A:$F,6,0)</f>
        <v>3226038795</v>
      </c>
      <c r="G189" s="3">
        <f>VLOOKUP(A189,'[1]Base escolaridad'!$A:$G,7,0)</f>
        <v>39</v>
      </c>
      <c r="H189" s="3" t="str">
        <f>VLOOKUP(A189,'[1]Base escolaridad'!$A:$H,8,0)</f>
        <v>Hombre</v>
      </c>
      <c r="I189" s="3" t="str">
        <f>VLOOKUP(A189,'[1]Base escolaridad'!$A:$I,9,0)</f>
        <v>Palmira</v>
      </c>
      <c r="J189" s="3" t="str">
        <f>VLOOKUP(A189,'[1]Base escolaridad'!$A:$J,10,0)</f>
        <v>La buitrera</v>
      </c>
      <c r="K189" s="3" t="str">
        <f>VLOOKUP(A189,'[1]Base escolaridad'!$A:$K,11,0)</f>
        <v>Matrículado</v>
      </c>
      <c r="L189" s="3" t="str">
        <f>VLOOKUP(A189,'[1]Base escolaridad'!$A:$L,12,0)</f>
        <v>Sur Oriente</v>
      </c>
      <c r="M189" s="3">
        <f>VLOOKUP(A189,'[1]Base escolaridad'!$A:$M,13,0)</f>
        <v>11</v>
      </c>
      <c r="N189" s="3">
        <f>VLOOKUP(A189,'[1]Base escolaridad'!$A:$N,14,0)</f>
        <v>1</v>
      </c>
    </row>
    <row r="190" spans="1:14" x14ac:dyDescent="0.2">
      <c r="A190" s="3">
        <v>1075226472</v>
      </c>
      <c r="B190" s="3" t="str">
        <f>VLOOKUP(A190,'[1]Base escolaridad'!$A:$B,2,0)</f>
        <v>Cédula</v>
      </c>
      <c r="C190" s="3" t="s">
        <v>175</v>
      </c>
      <c r="D190" s="3" t="s">
        <v>666</v>
      </c>
      <c r="E190" s="3" t="str">
        <f>VLOOKUP(A190,'[1]Base escolaridad'!$A:$E,5,0)</f>
        <v>flit2629@hotmail.com</v>
      </c>
      <c r="F190" s="3" t="str">
        <f>VLOOKUP(A190,'[1]Base escolaridad'!$A:$F,6,0)</f>
        <v>3113316551</v>
      </c>
      <c r="G190" s="3">
        <f>VLOOKUP(A190,'[1]Base escolaridad'!$A:$G,7,0)</f>
        <v>36</v>
      </c>
      <c r="H190" s="3" t="str">
        <f>VLOOKUP(A190,'[1]Base escolaridad'!$A:$H,8,0)</f>
        <v>Mujer</v>
      </c>
      <c r="I190" s="3" t="str">
        <f>VLOOKUP(A190,'[1]Base escolaridad'!$A:$I,9,0)</f>
        <v>Florida</v>
      </c>
      <c r="J190" s="3" t="str">
        <f>VLOOKUP(A190,'[1]Base escolaridad'!$A:$J,10,0)</f>
        <v>Zona rural comunidad indigena vereda caleños</v>
      </c>
      <c r="K190" s="3" t="str">
        <f>VLOOKUP(A190,'[1]Base escolaridad'!$A:$K,11,0)</f>
        <v>Matrículado</v>
      </c>
      <c r="L190" s="3" t="str">
        <f>VLOOKUP(A190,'[1]Base escolaridad'!$A:$L,12,0)</f>
        <v>Sur Oriente</v>
      </c>
      <c r="M190" s="3">
        <f>VLOOKUP(A190,'[1]Base escolaridad'!$A:$M,13,0)</f>
        <v>11</v>
      </c>
      <c r="N190" s="3">
        <f>VLOOKUP(A190,'[1]Base escolaridad'!$A:$N,14,0)</f>
        <v>1</v>
      </c>
    </row>
    <row r="191" spans="1:14" x14ac:dyDescent="0.2">
      <c r="A191" s="3">
        <v>26649674</v>
      </c>
      <c r="B191" s="3" t="str">
        <f>VLOOKUP(A191,'[1]Base escolaridad'!$A:$B,2,0)</f>
        <v>Cédula</v>
      </c>
      <c r="C191" s="3" t="s">
        <v>176</v>
      </c>
      <c r="D191" s="3" t="s">
        <v>666</v>
      </c>
      <c r="E191" s="3" t="str">
        <f>VLOOKUP(A191,'[1]Base escolaridad'!$A:$E,5,0)</f>
        <v>yolandaipiat@hotmail.com</v>
      </c>
      <c r="F191" s="3" t="str">
        <f>VLOOKUP(A191,'[1]Base escolaridad'!$A:$F,6,0)</f>
        <v>3219734695</v>
      </c>
      <c r="G191" s="3">
        <f>VLOOKUP(A191,'[1]Base escolaridad'!$A:$G,7,0)</f>
        <v>46</v>
      </c>
      <c r="H191" s="3" t="str">
        <f>VLOOKUP(A191,'[1]Base escolaridad'!$A:$H,8,0)</f>
        <v>Mujer</v>
      </c>
      <c r="I191" s="3" t="str">
        <f>VLOOKUP(A191,'[1]Base escolaridad'!$A:$I,9,0)</f>
        <v>Florida</v>
      </c>
      <c r="J191" s="3" t="str">
        <f>VLOOKUP(A191,'[1]Base escolaridad'!$A:$J,10,0)</f>
        <v>Zona rural comunidad indigena vereda caleños</v>
      </c>
      <c r="K191" s="3" t="str">
        <f>VLOOKUP(A191,'[1]Base escolaridad'!$A:$K,11,0)</f>
        <v>Matrículado</v>
      </c>
      <c r="L191" s="3" t="str">
        <f>VLOOKUP(A191,'[1]Base escolaridad'!$A:$L,12,0)</f>
        <v>Sur Oriente</v>
      </c>
      <c r="M191" s="3">
        <f>VLOOKUP(A191,'[1]Base escolaridad'!$A:$M,13,0)</f>
        <v>11</v>
      </c>
      <c r="N191" s="3">
        <f>VLOOKUP(A191,'[1]Base escolaridad'!$A:$N,14,0)</f>
        <v>2</v>
      </c>
    </row>
    <row r="192" spans="1:14" x14ac:dyDescent="0.2">
      <c r="A192" s="3">
        <v>1114879835</v>
      </c>
      <c r="B192" s="3" t="str">
        <f>VLOOKUP(A192,'[1]Base escolaridad'!$A:$B,2,0)</f>
        <v>Cédula</v>
      </c>
      <c r="C192" s="3" t="s">
        <v>177</v>
      </c>
      <c r="D192" s="3" t="s">
        <v>667</v>
      </c>
      <c r="E192" s="3" t="str">
        <f>VLOOKUP(A192,'[1]Base escolaridad'!$A:$E,5,0)</f>
        <v>yuve1012@gmail.com</v>
      </c>
      <c r="F192" s="3" t="str">
        <f>VLOOKUP(A192,'[1]Base escolaridad'!$A:$F,6,0)</f>
        <v>3233231434</v>
      </c>
      <c r="G192" s="3">
        <f>VLOOKUP(A192,'[1]Base escolaridad'!$A:$G,7,0)</f>
        <v>34</v>
      </c>
      <c r="H192" s="3" t="str">
        <f>VLOOKUP(A192,'[1]Base escolaridad'!$A:$H,8,0)</f>
        <v>Mujer</v>
      </c>
      <c r="I192" s="3" t="str">
        <f>VLOOKUP(A192,'[1]Base escolaridad'!$A:$I,9,0)</f>
        <v>Florida</v>
      </c>
      <c r="J192" s="3" t="str">
        <f>VLOOKUP(A192,'[1]Base escolaridad'!$A:$J,10,0)</f>
        <v>CARRERA 41#11-38</v>
      </c>
      <c r="K192" s="3" t="str">
        <f>VLOOKUP(A192,'[1]Base escolaridad'!$A:$K,11,0)</f>
        <v>Matrículado</v>
      </c>
      <c r="L192" s="3" t="str">
        <f>VLOOKUP(A192,'[1]Base escolaridad'!$A:$L,12,0)</f>
        <v>Sur Oriente</v>
      </c>
      <c r="M192" s="3">
        <f>VLOOKUP(A192,'[1]Base escolaridad'!$A:$M,13,0)</f>
        <v>11</v>
      </c>
      <c r="N192" s="3">
        <f>VLOOKUP(A192,'[1]Base escolaridad'!$A:$N,14,0)</f>
        <v>2</v>
      </c>
    </row>
    <row r="193" spans="1:14" x14ac:dyDescent="0.2">
      <c r="A193" s="3">
        <v>1023009253</v>
      </c>
      <c r="B193" s="3" t="str">
        <f>VLOOKUP(A193,'[1]Base escolaridad'!$A:$B,2,0)</f>
        <v>Cédula</v>
      </c>
      <c r="C193" s="3" t="s">
        <v>178</v>
      </c>
      <c r="D193" s="3" t="s">
        <v>668</v>
      </c>
      <c r="E193" s="3" t="str">
        <f>VLOOKUP(A193,'[1]Base escolaridad'!$A:$E,5,0)</f>
        <v>andres414@live.com</v>
      </c>
      <c r="F193" s="3" t="str">
        <f>VLOOKUP(A193,'[1]Base escolaridad'!$A:$F,6,0)</f>
        <v>573154356973</v>
      </c>
      <c r="G193" s="3">
        <f>VLOOKUP(A193,'[1]Base escolaridad'!$A:$G,7,0)</f>
        <v>27</v>
      </c>
      <c r="H193" s="3" t="str">
        <f>VLOOKUP(A193,'[1]Base escolaridad'!$A:$H,8,0)</f>
        <v>Hombre</v>
      </c>
      <c r="I193" s="3" t="str">
        <f>VLOOKUP(A193,'[1]Base escolaridad'!$A:$I,9,0)</f>
        <v>Palmira</v>
      </c>
      <c r="J193" s="3" t="str">
        <f>VLOOKUP(A193,'[1]Base escolaridad'!$A:$J,10,0)</f>
        <v>carrera 30e #5b-93</v>
      </c>
      <c r="K193" s="3" t="str">
        <f>VLOOKUP(A193,'[1]Base escolaridad'!$A:$K,11,0)</f>
        <v>Matrículado</v>
      </c>
      <c r="L193" s="3" t="str">
        <f>VLOOKUP(A193,'[1]Base escolaridad'!$A:$L,12,0)</f>
        <v>Sur Oriente</v>
      </c>
      <c r="M193" s="3">
        <f>VLOOKUP(A193,'[1]Base escolaridad'!$A:$M,13,0)</f>
        <v>11</v>
      </c>
      <c r="N193" s="3">
        <f>VLOOKUP(A193,'[1]Base escolaridad'!$A:$N,14,0)</f>
        <v>3</v>
      </c>
    </row>
    <row r="194" spans="1:14" x14ac:dyDescent="0.2">
      <c r="A194" s="3">
        <v>1075254343</v>
      </c>
      <c r="B194" s="3" t="str">
        <f>VLOOKUP(A194,'[1]Base escolaridad'!$A:$B,2,0)</f>
        <v>Cédula</v>
      </c>
      <c r="C194" s="3" t="s">
        <v>179</v>
      </c>
      <c r="D194" s="3" t="s">
        <v>669</v>
      </c>
      <c r="E194" s="3" t="str">
        <f>VLOOKUP(A194,'[1]Base escolaridad'!$A:$E,5,0)</f>
        <v>majeeduar951@gmail.com</v>
      </c>
      <c r="F194" s="3" t="str">
        <f>VLOOKUP(A194,'[1]Base escolaridad'!$A:$F,6,0)</f>
        <v>3204932748</v>
      </c>
      <c r="G194" s="3">
        <f>VLOOKUP(A194,'[1]Base escolaridad'!$A:$G,7,0)</f>
        <v>32</v>
      </c>
      <c r="H194" s="3" t="str">
        <f>VLOOKUP(A194,'[1]Base escolaridad'!$A:$H,8,0)</f>
        <v>Hombre</v>
      </c>
      <c r="I194" s="3" t="str">
        <f>VLOOKUP(A194,'[1]Base escolaridad'!$A:$I,9,0)</f>
        <v>Palmira</v>
      </c>
      <c r="J194" s="3" t="str">
        <f>VLOOKUP(A194,'[1]Base escolaridad'!$A:$J,10,0)</f>
        <v>Carrera 25 # 22 - 56</v>
      </c>
      <c r="K194" s="3" t="str">
        <f>VLOOKUP(A194,'[1]Base escolaridad'!$A:$K,11,0)</f>
        <v>Matrículado</v>
      </c>
      <c r="L194" s="3" t="str">
        <f>VLOOKUP(A194,'[1]Base escolaridad'!$A:$L,12,0)</f>
        <v>Sur Oriente</v>
      </c>
      <c r="M194" s="3">
        <f>VLOOKUP(A194,'[1]Base escolaridad'!$A:$M,13,0)</f>
        <v>11</v>
      </c>
      <c r="N194" s="3">
        <f>VLOOKUP(A194,'[1]Base escolaridad'!$A:$N,14,0)</f>
        <v>2</v>
      </c>
    </row>
    <row r="195" spans="1:14" x14ac:dyDescent="0.2">
      <c r="A195" s="3">
        <v>1126566595</v>
      </c>
      <c r="B195" s="3" t="str">
        <f>VLOOKUP(A195,'[1]Base escolaridad'!$A:$B,2,0)</f>
        <v>Cédula</v>
      </c>
      <c r="C195" s="3" t="s">
        <v>180</v>
      </c>
      <c r="D195" s="3" t="s">
        <v>670</v>
      </c>
      <c r="E195" s="3" t="str">
        <f>VLOOKUP(A195,'[1]Base escolaridad'!$A:$E,5,0)</f>
        <v>mavisoyhernan@hotmail.com</v>
      </c>
      <c r="F195" s="3" t="str">
        <f>VLOOKUP(A195,'[1]Base escolaridad'!$A:$F,6,0)</f>
        <v>+573115878296</v>
      </c>
      <c r="G195" s="3">
        <f>VLOOKUP(A195,'[1]Base escolaridad'!$A:$G,7,0)</f>
        <v>28</v>
      </c>
      <c r="H195" s="3" t="str">
        <f>VLOOKUP(A195,'[1]Base escolaridad'!$A:$H,8,0)</f>
        <v>Hombre</v>
      </c>
      <c r="I195" s="3" t="str">
        <f>VLOOKUP(A195,'[1]Base escolaridad'!$A:$I,9,0)</f>
        <v>Candelaria</v>
      </c>
      <c r="J195" s="3" t="str">
        <f>VLOOKUP(A195,'[1]Base escolaridad'!$A:$J,10,0)</f>
        <v>Santana calle sexta 1,48</v>
      </c>
      <c r="K195" s="3" t="str">
        <f>VLOOKUP(A195,'[1]Base escolaridad'!$A:$K,11,0)</f>
        <v>Matrículado</v>
      </c>
      <c r="L195" s="3" t="str">
        <f>VLOOKUP(A195,'[1]Base escolaridad'!$A:$L,12,0)</f>
        <v>Sur Oriente</v>
      </c>
      <c r="M195" s="3">
        <f>VLOOKUP(A195,'[1]Base escolaridad'!$A:$M,13,0)</f>
        <v>11</v>
      </c>
      <c r="N195" s="3">
        <f>VLOOKUP(A195,'[1]Base escolaridad'!$A:$N,14,0)</f>
        <v>1</v>
      </c>
    </row>
    <row r="196" spans="1:14" x14ac:dyDescent="0.2">
      <c r="A196" s="3">
        <v>1113678712</v>
      </c>
      <c r="B196" s="3" t="str">
        <f>VLOOKUP(A196,'[1]Base escolaridad'!$A:$B,2,0)</f>
        <v>Cédula</v>
      </c>
      <c r="C196" s="3" t="s">
        <v>181</v>
      </c>
      <c r="D196" s="3" t="s">
        <v>671</v>
      </c>
      <c r="E196" s="3" t="str">
        <f>VLOOKUP(A196,'[1]Base escolaridad'!$A:$E,5,0)</f>
        <v>jnomemo12@outlook.es</v>
      </c>
      <c r="F196" s="3" t="str">
        <f>VLOOKUP(A196,'[1]Base escolaridad'!$A:$F,6,0)</f>
        <v>3148461216</v>
      </c>
      <c r="G196" s="3">
        <f>VLOOKUP(A196,'[1]Base escolaridad'!$A:$G,7,0)</f>
        <v>27</v>
      </c>
      <c r="H196" s="3" t="str">
        <f>VLOOKUP(A196,'[1]Base escolaridad'!$A:$H,8,0)</f>
        <v>Hombre</v>
      </c>
      <c r="I196" s="3" t="str">
        <f>VLOOKUP(A196,'[1]Base escolaridad'!$A:$I,9,0)</f>
        <v>Palmira</v>
      </c>
      <c r="J196" s="3" t="str">
        <f>VLOOKUP(A196,'[1]Base escolaridad'!$A:$J,10,0)</f>
        <v>Calle 25D # 37-63</v>
      </c>
      <c r="K196" s="3" t="str">
        <f>VLOOKUP(A196,'[1]Base escolaridad'!$A:$K,11,0)</f>
        <v>Matrículado</v>
      </c>
      <c r="L196" s="3" t="str">
        <f>VLOOKUP(A196,'[1]Base escolaridad'!$A:$L,12,0)</f>
        <v>Sur Oriente</v>
      </c>
      <c r="M196" s="3">
        <f>VLOOKUP(A196,'[1]Base escolaridad'!$A:$M,13,0)</f>
        <v>11</v>
      </c>
      <c r="N196" s="3">
        <f>VLOOKUP(A196,'[1]Base escolaridad'!$A:$N,14,0)</f>
        <v>1</v>
      </c>
    </row>
    <row r="197" spans="1:14" x14ac:dyDescent="0.2">
      <c r="A197" s="3">
        <v>29510698</v>
      </c>
      <c r="B197" s="3" t="str">
        <f>VLOOKUP(A197,'[1]Base escolaridad'!$A:$B,2,0)</f>
        <v>Cédula</v>
      </c>
      <c r="C197" s="3" t="s">
        <v>182</v>
      </c>
      <c r="D197" s="3" t="s">
        <v>672</v>
      </c>
      <c r="E197" s="3" t="str">
        <f>VLOOKUP(A197,'[1]Base escolaridad'!$A:$E,5,0)</f>
        <v>mezavalenciamaribel@gmail.com</v>
      </c>
      <c r="F197" s="3" t="str">
        <f>VLOOKUP(A197,'[1]Base escolaridad'!$A:$F,6,0)</f>
        <v>3166805043</v>
      </c>
      <c r="G197" s="3">
        <f>VLOOKUP(A197,'[1]Base escolaridad'!$A:$G,7,0)</f>
        <v>38</v>
      </c>
      <c r="H197" s="3" t="str">
        <f>VLOOKUP(A197,'[1]Base escolaridad'!$A:$H,8,0)</f>
        <v>Mujer</v>
      </c>
      <c r="I197" s="3" t="str">
        <f>VLOOKUP(A197,'[1]Base escolaridad'!$A:$I,9,0)</f>
        <v>Florida</v>
      </c>
      <c r="J197" s="3" t="str">
        <f>VLOOKUP(A197,'[1]Base escolaridad'!$A:$J,10,0)</f>
        <v>carrera 22a 7 - 49</v>
      </c>
      <c r="K197" s="3" t="str">
        <f>VLOOKUP(A197,'[1]Base escolaridad'!$A:$K,11,0)</f>
        <v>Matrículado</v>
      </c>
      <c r="L197" s="3" t="str">
        <f>VLOOKUP(A197,'[1]Base escolaridad'!$A:$L,12,0)</f>
        <v>Sur Oriente</v>
      </c>
      <c r="M197" s="3">
        <f>VLOOKUP(A197,'[1]Base escolaridad'!$A:$M,13,0)</f>
        <v>11</v>
      </c>
      <c r="N197" s="3">
        <f>VLOOKUP(A197,'[1]Base escolaridad'!$A:$N,14,0)</f>
        <v>3</v>
      </c>
    </row>
    <row r="198" spans="1:14" x14ac:dyDescent="0.2">
      <c r="A198" s="3">
        <v>94296302</v>
      </c>
      <c r="B198" s="3" t="str">
        <f>VLOOKUP(A198,'[1]Base escolaridad'!$A:$B,2,0)</f>
        <v>Cédula</v>
      </c>
      <c r="C198" s="3" t="s">
        <v>183</v>
      </c>
      <c r="D198" s="3" t="s">
        <v>673</v>
      </c>
      <c r="E198" s="3" t="str">
        <f>VLOOKUP(A198,'[1]Base escolaridad'!$A:$E,5,0)</f>
        <v>pascoforofo@gmail.com</v>
      </c>
      <c r="F198" s="3" t="str">
        <f>VLOOKUP(A198,'[1]Base escolaridad'!$A:$F,6,0)</f>
        <v>3225984242</v>
      </c>
      <c r="G198" s="3">
        <f>VLOOKUP(A198,'[1]Base escolaridad'!$A:$G,7,0)</f>
        <v>51</v>
      </c>
      <c r="H198" s="3" t="str">
        <f>VLOOKUP(A198,'[1]Base escolaridad'!$A:$H,8,0)</f>
        <v>Hombre</v>
      </c>
      <c r="I198" s="3" t="str">
        <f>VLOOKUP(A198,'[1]Base escolaridad'!$A:$I,9,0)</f>
        <v>Candelaria</v>
      </c>
      <c r="J198" s="3" t="str">
        <f>VLOOKUP(A198,'[1]Base escolaridad'!$A:$J,10,0)</f>
        <v>CARRERA 8 A #21-28</v>
      </c>
      <c r="K198" s="3" t="str">
        <f>VLOOKUP(A198,'[1]Base escolaridad'!$A:$K,11,0)</f>
        <v>Matrículado</v>
      </c>
      <c r="L198" s="3" t="str">
        <f>VLOOKUP(A198,'[1]Base escolaridad'!$A:$L,12,0)</f>
        <v>Sur Oriente</v>
      </c>
      <c r="M198" s="3">
        <f>VLOOKUP(A198,'[1]Base escolaridad'!$A:$M,13,0)</f>
        <v>11</v>
      </c>
      <c r="N198" s="3">
        <f>VLOOKUP(A198,'[1]Base escolaridad'!$A:$N,14,0)</f>
        <v>1</v>
      </c>
    </row>
    <row r="199" spans="1:14" x14ac:dyDescent="0.2">
      <c r="A199" s="3">
        <v>1075274082</v>
      </c>
      <c r="B199" s="3" t="str">
        <f>VLOOKUP(A199,'[1]Base escolaridad'!$A:$B,2,0)</f>
        <v>Cédula</v>
      </c>
      <c r="C199" s="3" t="s">
        <v>184</v>
      </c>
      <c r="D199" s="3" t="s">
        <v>674</v>
      </c>
      <c r="E199" s="3" t="str">
        <f>VLOOKUP(A199,'[1]Base escolaridad'!$A:$E,5,0)</f>
        <v>felipefalla1993@gmail.com</v>
      </c>
      <c r="F199" s="3" t="str">
        <f>VLOOKUP(A199,'[1]Base escolaridad'!$A:$F,6,0)</f>
        <v>3115318817</v>
      </c>
      <c r="G199" s="3">
        <f>VLOOKUP(A199,'[1]Base escolaridad'!$A:$G,7,0)</f>
        <v>29</v>
      </c>
      <c r="H199" s="3" t="str">
        <f>VLOOKUP(A199,'[1]Base escolaridad'!$A:$H,8,0)</f>
        <v>Hombre</v>
      </c>
      <c r="I199" s="3" t="str">
        <f>VLOOKUP(A199,'[1]Base escolaridad'!$A:$I,9,0)</f>
        <v>Candelaria</v>
      </c>
      <c r="J199" s="3" t="str">
        <f>VLOOKUP(A199,'[1]Base escolaridad'!$A:$J,10,0)</f>
        <v>calle 14 f # 35-205</v>
      </c>
      <c r="K199" s="3" t="str">
        <f>VLOOKUP(A199,'[1]Base escolaridad'!$A:$K,11,0)</f>
        <v>Matrículado</v>
      </c>
      <c r="L199" s="3" t="str">
        <f>VLOOKUP(A199,'[1]Base escolaridad'!$A:$L,12,0)</f>
        <v>Sur Oriente</v>
      </c>
      <c r="M199" s="3">
        <f>VLOOKUP(A199,'[1]Base escolaridad'!$A:$M,13,0)</f>
        <v>11</v>
      </c>
      <c r="N199" s="3">
        <f>VLOOKUP(A199,'[1]Base escolaridad'!$A:$N,14,0)</f>
        <v>2</v>
      </c>
    </row>
    <row r="200" spans="1:14" x14ac:dyDescent="0.2">
      <c r="A200" s="3">
        <v>1113524022</v>
      </c>
      <c r="B200" s="3" t="str">
        <f>VLOOKUP(A200,'[1]Base escolaridad'!$A:$B,2,0)</f>
        <v>Cédula</v>
      </c>
      <c r="C200" s="3" t="s">
        <v>118</v>
      </c>
      <c r="D200" s="3" t="s">
        <v>675</v>
      </c>
      <c r="E200" s="3" t="str">
        <f>VLOOKUP(A200,'[1]Base escolaridad'!$A:$E,5,0)</f>
        <v>lina.0317@hotmail.com</v>
      </c>
      <c r="F200" s="3" t="str">
        <f>VLOOKUP(A200,'[1]Base escolaridad'!$A:$F,6,0)</f>
        <v>+57 3117129732</v>
      </c>
      <c r="G200" s="3">
        <f>VLOOKUP(A200,'[1]Base escolaridad'!$A:$G,7,0)</f>
        <v>32</v>
      </c>
      <c r="H200" s="3" t="str">
        <f>VLOOKUP(A200,'[1]Base escolaridad'!$A:$H,8,0)</f>
        <v>Mujer</v>
      </c>
      <c r="I200" s="3" t="str">
        <f>VLOOKUP(A200,'[1]Base escolaridad'!$A:$I,9,0)</f>
        <v>Florida</v>
      </c>
      <c r="J200" s="3" t="str">
        <f>VLOOKUP(A200,'[1]Base escolaridad'!$A:$J,10,0)</f>
        <v>Carrera 6 # 6 - 26 San Antonio de los Caballeros</v>
      </c>
      <c r="K200" s="3" t="str">
        <f>VLOOKUP(A200,'[1]Base escolaridad'!$A:$K,11,0)</f>
        <v>Matrículado</v>
      </c>
      <c r="L200" s="3" t="str">
        <f>VLOOKUP(A200,'[1]Base escolaridad'!$A:$L,12,0)</f>
        <v>Sur Oriente</v>
      </c>
      <c r="M200" s="3">
        <f>VLOOKUP(A200,'[1]Base escolaridad'!$A:$M,13,0)</f>
        <v>11</v>
      </c>
      <c r="N200" s="3">
        <f>VLOOKUP(A200,'[1]Base escolaridad'!$A:$N,14,0)</f>
        <v>1</v>
      </c>
    </row>
    <row r="201" spans="1:14" x14ac:dyDescent="0.2">
      <c r="A201" s="3">
        <v>1112224020</v>
      </c>
      <c r="B201" s="3" t="str">
        <f>VLOOKUP(A201,'[1]Base escolaridad'!$A:$B,2,0)</f>
        <v>Cédula</v>
      </c>
      <c r="C201" s="3" t="s">
        <v>185</v>
      </c>
      <c r="D201" s="3" t="s">
        <v>676</v>
      </c>
      <c r="E201" s="3" t="str">
        <f>VLOOKUP(A201,'[1]Base escolaridad'!$A:$E,5,0)</f>
        <v>darwinrojasfranco2@gmail.com</v>
      </c>
      <c r="F201" s="3" t="str">
        <f>VLOOKUP(A201,'[1]Base escolaridad'!$A:$F,6,0)</f>
        <v>3502028152</v>
      </c>
      <c r="G201" s="3">
        <f>VLOOKUP(A201,'[1]Base escolaridad'!$A:$G,7,0)</f>
        <v>32</v>
      </c>
      <c r="H201" s="3" t="str">
        <f>VLOOKUP(A201,'[1]Base escolaridad'!$A:$H,8,0)</f>
        <v>Hombre</v>
      </c>
      <c r="I201" s="3" t="str">
        <f>VLOOKUP(A201,'[1]Base escolaridad'!$A:$I,9,0)</f>
        <v>Pradera</v>
      </c>
      <c r="J201" s="3" t="str">
        <f>VLOOKUP(A201,'[1]Base escolaridad'!$A:$J,10,0)</f>
        <v>Calle 8 # 2 - 13</v>
      </c>
      <c r="K201" s="3" t="str">
        <f>VLOOKUP(A201,'[1]Base escolaridad'!$A:$K,11,0)</f>
        <v>Matrículado</v>
      </c>
      <c r="L201" s="3" t="str">
        <f>VLOOKUP(A201,'[1]Base escolaridad'!$A:$L,12,0)</f>
        <v>Sur Oriente</v>
      </c>
      <c r="M201" s="3">
        <f>VLOOKUP(A201,'[1]Base escolaridad'!$A:$M,13,0)</f>
        <v>11</v>
      </c>
      <c r="N201" s="3">
        <f>VLOOKUP(A201,'[1]Base escolaridad'!$A:$N,14,0)</f>
        <v>3</v>
      </c>
    </row>
    <row r="202" spans="1:14" x14ac:dyDescent="0.2">
      <c r="A202" s="3">
        <v>1010122148</v>
      </c>
      <c r="B202" s="3" t="str">
        <f>VLOOKUP(A202,'[1]Base escolaridad'!$A:$B,2,0)</f>
        <v>Cédula</v>
      </c>
      <c r="C202" s="3" t="s">
        <v>186</v>
      </c>
      <c r="D202" s="3" t="s">
        <v>677</v>
      </c>
      <c r="E202" s="3" t="str">
        <f>VLOOKUP(A202,'[1]Base escolaridad'!$A:$E,5,0)</f>
        <v>valeriaruizd08@gmail.com</v>
      </c>
      <c r="F202" s="3" t="str">
        <f>VLOOKUP(A202,'[1]Base escolaridad'!$A:$F,6,0)</f>
        <v>3012772183</v>
      </c>
      <c r="G202" s="3">
        <f>VLOOKUP(A202,'[1]Base escolaridad'!$A:$G,7,0)</f>
        <v>22</v>
      </c>
      <c r="H202" s="3" t="str">
        <f>VLOOKUP(A202,'[1]Base escolaridad'!$A:$H,8,0)</f>
        <v>Mujer</v>
      </c>
      <c r="I202" s="3" t="str">
        <f>VLOOKUP(A202,'[1]Base escolaridad'!$A:$I,9,0)</f>
        <v>Palmira</v>
      </c>
      <c r="J202" s="3" t="str">
        <f>VLOOKUP(A202,'[1]Base escolaridad'!$A:$J,10,0)</f>
        <v>Calle 33B # 5EB -10</v>
      </c>
      <c r="K202" s="3" t="str">
        <f>VLOOKUP(A202,'[1]Base escolaridad'!$A:$K,11,0)</f>
        <v>Matrículado</v>
      </c>
      <c r="L202" s="3" t="str">
        <f>VLOOKUP(A202,'[1]Base escolaridad'!$A:$L,12,0)</f>
        <v>Sur Oriente</v>
      </c>
      <c r="M202" s="3">
        <f>VLOOKUP(A202,'[1]Base escolaridad'!$A:$M,13,0)</f>
        <v>11</v>
      </c>
      <c r="N202" s="3">
        <f>VLOOKUP(A202,'[1]Base escolaridad'!$A:$N,14,0)</f>
        <v>4</v>
      </c>
    </row>
    <row r="203" spans="1:14" x14ac:dyDescent="0.2">
      <c r="A203" s="3">
        <v>1114620617</v>
      </c>
      <c r="B203" s="3" t="str">
        <f>VLOOKUP(A203,'[1]Base escolaridad'!$A:$B,2,0)</f>
        <v>Cédula</v>
      </c>
      <c r="C203" s="3" t="s">
        <v>27</v>
      </c>
      <c r="D203" s="3" t="s">
        <v>678</v>
      </c>
      <c r="E203" s="3" t="str">
        <f>VLOOKUP(A203,'[1]Base escolaridad'!$A:$E,5,0)</f>
        <v>tafurt.carlos.iean@gmail.com</v>
      </c>
      <c r="F203" s="3" t="str">
        <f>VLOOKUP(A203,'[1]Base escolaridad'!$A:$F,6,0)</f>
        <v>3172356426</v>
      </c>
      <c r="G203" s="3">
        <f>VLOOKUP(A203,'[1]Base escolaridad'!$A:$G,7,0)</f>
        <v>18</v>
      </c>
      <c r="H203" s="3" t="str">
        <f>VLOOKUP(A203,'[1]Base escolaridad'!$A:$H,8,0)</f>
        <v>Hombre</v>
      </c>
      <c r="I203" s="3" t="str">
        <f>VLOOKUP(A203,'[1]Base escolaridad'!$A:$I,9,0)</f>
        <v>Pradera</v>
      </c>
      <c r="J203" s="3" t="str">
        <f>VLOOKUP(A203,'[1]Base escolaridad'!$A:$J,10,0)</f>
        <v>corregimiento Lomitas</v>
      </c>
      <c r="K203" s="3" t="str">
        <f>VLOOKUP(A203,'[1]Base escolaridad'!$A:$K,11,0)</f>
        <v>Matrículado</v>
      </c>
      <c r="L203" s="3" t="str">
        <f>VLOOKUP(A203,'[1]Base escolaridad'!$A:$L,12,0)</f>
        <v>Sur Oriente</v>
      </c>
      <c r="M203" s="3">
        <f>VLOOKUP(A203,'[1]Base escolaridad'!$A:$M,13,0)</f>
        <v>9</v>
      </c>
      <c r="N203" s="3">
        <f>VLOOKUP(A203,'[1]Base escolaridad'!$A:$N,14,0)</f>
        <v>1</v>
      </c>
    </row>
    <row r="204" spans="1:14" x14ac:dyDescent="0.2">
      <c r="A204" s="3">
        <v>1007700423</v>
      </c>
      <c r="B204" s="3" t="str">
        <f>VLOOKUP(A204,'[1]Base escolaridad'!$A:$B,2,0)</f>
        <v>Cédula</v>
      </c>
      <c r="C204" s="3" t="s">
        <v>187</v>
      </c>
      <c r="D204" s="3" t="s">
        <v>679</v>
      </c>
      <c r="E204" s="3" t="str">
        <f>VLOOKUP(A204,'[1]Base escolaridad'!$A:$E,5,0)</f>
        <v>harrisontello1998@gmail.com</v>
      </c>
      <c r="F204" s="3" t="str">
        <f>VLOOKUP(A204,'[1]Base escolaridad'!$A:$F,6,0)</f>
        <v>3234874791</v>
      </c>
      <c r="G204" s="3">
        <f>VLOOKUP(A204,'[1]Base escolaridad'!$A:$G,7,0)</f>
        <v>25</v>
      </c>
      <c r="H204" s="3" t="str">
        <f>VLOOKUP(A204,'[1]Base escolaridad'!$A:$H,8,0)</f>
        <v>Hombre</v>
      </c>
      <c r="I204" s="3" t="str">
        <f>VLOOKUP(A204,'[1]Base escolaridad'!$A:$I,9,0)</f>
        <v>Palmira</v>
      </c>
      <c r="J204" s="3" t="str">
        <f>VLOOKUP(A204,'[1]Base escolaridad'!$A:$J,10,0)</f>
        <v>Calle 27B # 11-90</v>
      </c>
      <c r="K204" s="3" t="str">
        <f>VLOOKUP(A204,'[1]Base escolaridad'!$A:$K,11,0)</f>
        <v>Matrículado</v>
      </c>
      <c r="L204" s="3" t="str">
        <f>VLOOKUP(A204,'[1]Base escolaridad'!$A:$L,12,0)</f>
        <v>Sur Oriente</v>
      </c>
      <c r="M204" s="3">
        <f>VLOOKUP(A204,'[1]Base escolaridad'!$A:$M,13,0)</f>
        <v>11</v>
      </c>
      <c r="N204" s="3">
        <f>VLOOKUP(A204,'[1]Base escolaridad'!$A:$N,14,0)</f>
        <v>1</v>
      </c>
    </row>
    <row r="205" spans="1:14" x14ac:dyDescent="0.2">
      <c r="A205" s="3">
        <v>1104822845</v>
      </c>
      <c r="B205" s="3" t="str">
        <f>VLOOKUP(A205,'[1]Base escolaridad'!$A:$B,2,0)</f>
        <v>Cédula</v>
      </c>
      <c r="C205" s="3" t="s">
        <v>188</v>
      </c>
      <c r="D205" s="3" t="s">
        <v>680</v>
      </c>
      <c r="E205" s="3" t="str">
        <f>VLOOKUP(A205,'[1]Base escolaridad'!$A:$E,5,0)</f>
        <v>torresgarcia1612@gmail.com</v>
      </c>
      <c r="F205" s="3" t="str">
        <f>VLOOKUP(A205,'[1]Base escolaridad'!$A:$F,6,0)</f>
        <v>3239937016</v>
      </c>
      <c r="G205" s="3">
        <f>VLOOKUP(A205,'[1]Base escolaridad'!$A:$G,7,0)</f>
        <v>20</v>
      </c>
      <c r="H205" s="3" t="str">
        <f>VLOOKUP(A205,'[1]Base escolaridad'!$A:$H,8,0)</f>
        <v>Hombre</v>
      </c>
      <c r="I205" s="3" t="str">
        <f>VLOOKUP(A205,'[1]Base escolaridad'!$A:$I,9,0)</f>
        <v>Palmira</v>
      </c>
      <c r="J205" s="3" t="str">
        <f>VLOOKUP(A205,'[1]Base escolaridad'!$A:$J,10,0)</f>
        <v>Calle 31 CRA 1-16</v>
      </c>
      <c r="K205" s="3" t="str">
        <f>VLOOKUP(A205,'[1]Base escolaridad'!$A:$K,11,0)</f>
        <v>Matrículado</v>
      </c>
      <c r="L205" s="3" t="str">
        <f>VLOOKUP(A205,'[1]Base escolaridad'!$A:$L,12,0)</f>
        <v>Sur Oriente</v>
      </c>
      <c r="M205" s="3">
        <f>VLOOKUP(A205,'[1]Base escolaridad'!$A:$M,13,0)</f>
        <v>11</v>
      </c>
      <c r="N205" s="3">
        <f>VLOOKUP(A205,'[1]Base escolaridad'!$A:$N,14,0)</f>
        <v>3</v>
      </c>
    </row>
    <row r="206" spans="1:14" x14ac:dyDescent="0.2">
      <c r="A206" s="3">
        <v>1192922200</v>
      </c>
      <c r="B206" s="3" t="str">
        <f>VLOOKUP(A206,'[1]Base escolaridad'!$A:$B,2,0)</f>
        <v>Cédula</v>
      </c>
      <c r="C206" s="3" t="s">
        <v>189</v>
      </c>
      <c r="D206" s="3" t="s">
        <v>681</v>
      </c>
      <c r="E206" s="3" t="str">
        <f>VLOOKUP(A206,'[1]Base escolaridad'!$A:$E,5,0)</f>
        <v>ramossamu969@gmail.com</v>
      </c>
      <c r="F206" s="3" t="str">
        <f>VLOOKUP(A206,'[1]Base escolaridad'!$A:$F,6,0)</f>
        <v>3143083048</v>
      </c>
      <c r="G206" s="3">
        <f>VLOOKUP(A206,'[1]Base escolaridad'!$A:$G,7,0)</f>
        <v>21</v>
      </c>
      <c r="H206" s="3" t="str">
        <f>VLOOKUP(A206,'[1]Base escolaridad'!$A:$H,8,0)</f>
        <v>Hombre</v>
      </c>
      <c r="I206" s="3" t="str">
        <f>VLOOKUP(A206,'[1]Base escolaridad'!$A:$I,9,0)</f>
        <v>Florida</v>
      </c>
      <c r="J206" s="3" t="str">
        <f>VLOOKUP(A206,'[1]Base escolaridad'!$A:$J,10,0)</f>
        <v>Las guacas</v>
      </c>
      <c r="K206" s="3" t="str">
        <f>VLOOKUP(A206,'[1]Base escolaridad'!$A:$K,11,0)</f>
        <v>Matrículado</v>
      </c>
      <c r="L206" s="3" t="str">
        <f>VLOOKUP(A206,'[1]Base escolaridad'!$A:$L,12,0)</f>
        <v>Sur Oriente</v>
      </c>
      <c r="M206" s="3">
        <f>VLOOKUP(A206,'[1]Base escolaridad'!$A:$M,13,0)</f>
        <v>11</v>
      </c>
      <c r="N206" s="3">
        <f>VLOOKUP(A206,'[1]Base escolaridad'!$A:$N,14,0)</f>
        <v>5</v>
      </c>
    </row>
    <row r="207" spans="1:14" x14ac:dyDescent="0.2">
      <c r="A207" s="3">
        <v>1006050212</v>
      </c>
      <c r="B207" s="3" t="str">
        <f>VLOOKUP(A207,'[1]Base escolaridad'!$A:$B,2,0)</f>
        <v>Cédula</v>
      </c>
      <c r="C207" s="3" t="s">
        <v>118</v>
      </c>
      <c r="D207" s="3" t="s">
        <v>682</v>
      </c>
      <c r="E207" s="3" t="str">
        <f>VLOOKUP(A207,'[1]Base escolaridad'!$A:$E,5,0)</f>
        <v>marcela360lina@gmail.com</v>
      </c>
      <c r="F207" s="3" t="str">
        <f>VLOOKUP(A207,'[1]Base escolaridad'!$A:$F,6,0)</f>
        <v>3219135932</v>
      </c>
      <c r="G207" s="3">
        <f>VLOOKUP(A207,'[1]Base escolaridad'!$A:$G,7,0)</f>
        <v>21</v>
      </c>
      <c r="H207" s="3" t="str">
        <f>VLOOKUP(A207,'[1]Base escolaridad'!$A:$H,8,0)</f>
        <v>Mujer</v>
      </c>
      <c r="I207" s="3" t="str">
        <f>VLOOKUP(A207,'[1]Base escolaridad'!$A:$I,9,0)</f>
        <v>Candelaria</v>
      </c>
      <c r="J207" s="3" t="str">
        <f>VLOOKUP(A207,'[1]Base escolaridad'!$A:$J,10,0)</f>
        <v>Calle 10 #15-52 Villagorgona</v>
      </c>
      <c r="K207" s="3" t="str">
        <f>VLOOKUP(A207,'[1]Base escolaridad'!$A:$K,11,0)</f>
        <v>Matrículado</v>
      </c>
      <c r="L207" s="3" t="str">
        <f>VLOOKUP(A207,'[1]Base escolaridad'!$A:$L,12,0)</f>
        <v>Sur Oriente</v>
      </c>
      <c r="M207" s="3">
        <f>VLOOKUP(A207,'[1]Base escolaridad'!$A:$M,13,0)</f>
        <v>11</v>
      </c>
      <c r="N207" s="3">
        <f>VLOOKUP(A207,'[1]Base escolaridad'!$A:$N,14,0)</f>
        <v>1</v>
      </c>
    </row>
    <row r="208" spans="1:14" hidden="1" x14ac:dyDescent="0.2">
      <c r="A208" s="3">
        <v>1107100144</v>
      </c>
      <c r="B208" s="3" t="str">
        <f>VLOOKUP(A208,'[1]Base escolaridad'!$A:$B,2,0)</f>
        <v>Cédula</v>
      </c>
      <c r="C208" s="3" t="s">
        <v>190</v>
      </c>
      <c r="D208" s="3" t="s">
        <v>683</v>
      </c>
      <c r="E208" s="3" t="str">
        <f>VLOOKUP(A208,'[1]Base escolaridad'!$A:$E,5,0)</f>
        <v>darlindomancilla@gmail.com</v>
      </c>
      <c r="F208" s="3" t="str">
        <f>VLOOKUP(A208,'[1]Base escolaridad'!$A:$F,6,0)</f>
        <v>+573145692990</v>
      </c>
      <c r="G208" s="3">
        <f>VLOOKUP(A208,'[1]Base escolaridad'!$A:$G,7,0)</f>
        <v>26</v>
      </c>
      <c r="H208" s="3" t="str">
        <f>VLOOKUP(A208,'[1]Base escolaridad'!$A:$H,8,0)</f>
        <v>Mujer</v>
      </c>
      <c r="I208" s="3" t="str">
        <f>VLOOKUP(A208,'[1]Base escolaridad'!$A:$I,9,0)</f>
        <v>Cali</v>
      </c>
      <c r="J208" s="3" t="str">
        <f>VLOOKUP(A208,'[1]Base escolaridad'!$A:$J,10,0)</f>
        <v>Carera 83 3d oste 37</v>
      </c>
      <c r="K208" s="3" t="str">
        <f>VLOOKUP(A208,'[1]Base escolaridad'!$A:$K,11,0)</f>
        <v>Matrículado</v>
      </c>
      <c r="L208" s="3" t="str">
        <f>VLOOKUP(A208,'[1]Base escolaridad'!$A:$L,12,0)</f>
        <v>Cali</v>
      </c>
      <c r="M208" s="3">
        <f>VLOOKUP(A208,'[1]Base escolaridad'!$A:$M,13,0)</f>
        <v>11</v>
      </c>
      <c r="N208" s="3">
        <f>VLOOKUP(A208,'[1]Base escolaridad'!$A:$N,14,0)</f>
        <v>2</v>
      </c>
    </row>
    <row r="209" spans="1:14" hidden="1" x14ac:dyDescent="0.2">
      <c r="A209" s="3">
        <v>1007626570</v>
      </c>
      <c r="B209" s="3" t="str">
        <f>VLOOKUP(A209,'[1]Base escolaridad'!$A:$B,2,0)</f>
        <v>Cédula</v>
      </c>
      <c r="C209" s="3" t="s">
        <v>191</v>
      </c>
      <c r="D209" s="3" t="s">
        <v>684</v>
      </c>
      <c r="E209" s="3" t="str">
        <f>VLOOKUP(A209,'[1]Base escolaridad'!$A:$E,5,0)</f>
        <v>e.hnv.brayan.arango@cali.edu.co</v>
      </c>
      <c r="F209" s="3">
        <f>VLOOKUP(A209,'[1]Base escolaridad'!$A:$F,6,0)</f>
        <v>3195369765</v>
      </c>
      <c r="G209" s="3">
        <f>VLOOKUP(A209,'[1]Base escolaridad'!$A:$G,7,0)</f>
        <v>20</v>
      </c>
      <c r="H209" s="3" t="str">
        <f>VLOOKUP(A209,'[1]Base escolaridad'!$A:$H,8,0)</f>
        <v>Hombre</v>
      </c>
      <c r="I209" s="3" t="str">
        <f>VLOOKUP(A209,'[1]Base escolaridad'!$A:$I,9,0)</f>
        <v>Cali</v>
      </c>
      <c r="J209" s="3" t="str">
        <f>VLOOKUP(A209,'[1]Base escolaridad'!$A:$J,10,0)</f>
        <v>Calle 34 A # 29B-27 SEGUNDO PISO</v>
      </c>
      <c r="K209" s="3" t="str">
        <f>VLOOKUP(A209,'[1]Base escolaridad'!$A:$K,11,0)</f>
        <v>Matrículado</v>
      </c>
      <c r="L209" s="3" t="str">
        <f>VLOOKUP(A209,'[1]Base escolaridad'!$A:$L,12,0)</f>
        <v>Cali</v>
      </c>
      <c r="M209" s="3">
        <f>VLOOKUP(A209,'[1]Base escolaridad'!$A:$M,13,0)</f>
        <v>11</v>
      </c>
      <c r="N209" s="3">
        <f>VLOOKUP(A209,'[1]Base escolaridad'!$A:$N,14,0)</f>
        <v>2</v>
      </c>
    </row>
    <row r="210" spans="1:14" hidden="1" x14ac:dyDescent="0.2">
      <c r="A210" s="3">
        <v>66925154</v>
      </c>
      <c r="B210" s="3" t="str">
        <f>VLOOKUP(A210,'[1]Base escolaridad'!$A:$B,2,0)</f>
        <v>Cédula</v>
      </c>
      <c r="C210" s="3" t="s">
        <v>192</v>
      </c>
      <c r="D210" s="3" t="s">
        <v>685</v>
      </c>
      <c r="E210" s="3" t="str">
        <f>VLOOKUP(A210,'[1]Base escolaridad'!$A:$E,5,0)</f>
        <v>taydegfr@gmail.com</v>
      </c>
      <c r="F210" s="3" t="str">
        <f>VLOOKUP(A210,'[1]Base escolaridad'!$A:$F,6,0)</f>
        <v>3053928691</v>
      </c>
      <c r="G210" s="3">
        <f>VLOOKUP(A210,'[1]Base escolaridad'!$A:$G,7,0)</f>
        <v>48</v>
      </c>
      <c r="H210" s="3" t="str">
        <f>VLOOKUP(A210,'[1]Base escolaridad'!$A:$H,8,0)</f>
        <v>Mujer</v>
      </c>
      <c r="I210" s="3" t="str">
        <f>VLOOKUP(A210,'[1]Base escolaridad'!$A:$I,9,0)</f>
        <v>Cali</v>
      </c>
      <c r="J210" s="3" t="str">
        <f>VLOOKUP(A210,'[1]Base escolaridad'!$A:$J,10,0)</f>
        <v>Calle 35 # 28 h bis 64</v>
      </c>
      <c r="K210" s="3" t="str">
        <f>VLOOKUP(A210,'[1]Base escolaridad'!$A:$K,11,0)</f>
        <v>Matrículado</v>
      </c>
      <c r="L210" s="3" t="str">
        <f>VLOOKUP(A210,'[1]Base escolaridad'!$A:$L,12,0)</f>
        <v>Cali</v>
      </c>
      <c r="M210" s="3">
        <f>VLOOKUP(A210,'[1]Base escolaridad'!$A:$M,13,0)</f>
        <v>11</v>
      </c>
      <c r="N210" s="3">
        <f>VLOOKUP(A210,'[1]Base escolaridad'!$A:$N,14,0)</f>
        <v>1</v>
      </c>
    </row>
    <row r="211" spans="1:14" hidden="1" x14ac:dyDescent="0.2">
      <c r="A211" s="3">
        <v>38671835</v>
      </c>
      <c r="B211" s="3" t="str">
        <f>VLOOKUP(A211,'[1]Base escolaridad'!$A:$B,2,0)</f>
        <v>Cédula</v>
      </c>
      <c r="C211" s="3" t="s">
        <v>193</v>
      </c>
      <c r="D211" s="3" t="s">
        <v>686</v>
      </c>
      <c r="E211" s="3" t="str">
        <f>VLOOKUP(A211,'[1]Base escolaridad'!$A:$E,5,0)</f>
        <v>arizamile14@gmail.com</v>
      </c>
      <c r="F211" s="3" t="str">
        <f>VLOOKUP(A211,'[1]Base escolaridad'!$A:$F,6,0)</f>
        <v>3206484447</v>
      </c>
      <c r="G211" s="3">
        <f>VLOOKUP(A211,'[1]Base escolaridad'!$A:$G,7,0)</f>
        <v>37</v>
      </c>
      <c r="H211" s="3" t="str">
        <f>VLOOKUP(A211,'[1]Base escolaridad'!$A:$H,8,0)</f>
        <v>Mujer</v>
      </c>
      <c r="I211" s="3" t="str">
        <f>VLOOKUP(A211,'[1]Base escolaridad'!$A:$I,9,0)</f>
        <v>Cali</v>
      </c>
      <c r="J211" s="3" t="str">
        <f>VLOOKUP(A211,'[1]Base escolaridad'!$A:$J,10,0)</f>
        <v>CL 17 49-23</v>
      </c>
      <c r="K211" s="3" t="str">
        <f>VLOOKUP(A211,'[1]Base escolaridad'!$A:$K,11,0)</f>
        <v>Matrículado</v>
      </c>
      <c r="L211" s="3" t="str">
        <f>VLOOKUP(A211,'[1]Base escolaridad'!$A:$L,12,0)</f>
        <v>Cali</v>
      </c>
      <c r="M211" s="3">
        <f>VLOOKUP(A211,'[1]Base escolaridad'!$A:$M,13,0)</f>
        <v>11</v>
      </c>
      <c r="N211" s="3">
        <f>VLOOKUP(A211,'[1]Base escolaridad'!$A:$N,14,0)</f>
        <v>2</v>
      </c>
    </row>
    <row r="212" spans="1:14" hidden="1" x14ac:dyDescent="0.2">
      <c r="A212" s="3">
        <v>66981376</v>
      </c>
      <c r="B212" s="3" t="str">
        <f>VLOOKUP(A212,'[1]Base escolaridad'!$A:$B,2,0)</f>
        <v>Cédula</v>
      </c>
      <c r="C212" s="3" t="s">
        <v>194</v>
      </c>
      <c r="D212" s="3" t="s">
        <v>687</v>
      </c>
      <c r="E212" s="3" t="str">
        <f>VLOOKUP(A212,'[1]Base escolaridad'!$A:$E,5,0)</f>
        <v>maria.aroza.corp@gmail.com</v>
      </c>
      <c r="F212" s="3" t="str">
        <f>VLOOKUP(A212,'[1]Base escolaridad'!$A:$F,6,0)</f>
        <v>3157025773</v>
      </c>
      <c r="G212" s="3">
        <f>VLOOKUP(A212,'[1]Base escolaridad'!$A:$G,7,0)</f>
        <v>47</v>
      </c>
      <c r="H212" s="3" t="str">
        <f>VLOOKUP(A212,'[1]Base escolaridad'!$A:$H,8,0)</f>
        <v>Mujer</v>
      </c>
      <c r="I212" s="3" t="str">
        <f>VLOOKUP(A212,'[1]Base escolaridad'!$A:$I,9,0)</f>
        <v>Cali</v>
      </c>
      <c r="J212" s="3" t="str">
        <f>VLOOKUP(A212,'[1]Base escolaridad'!$A:$J,10,0)</f>
        <v>Calle 66A#1A11-39 APTO 502 A</v>
      </c>
      <c r="K212" s="3" t="str">
        <f>VLOOKUP(A212,'[1]Base escolaridad'!$A:$K,11,0)</f>
        <v>Matrículado</v>
      </c>
      <c r="L212" s="3" t="str">
        <f>VLOOKUP(A212,'[1]Base escolaridad'!$A:$L,12,0)</f>
        <v>Cali</v>
      </c>
      <c r="M212" s="3">
        <f>VLOOKUP(A212,'[1]Base escolaridad'!$A:$M,13,0)</f>
        <v>11</v>
      </c>
      <c r="N212" s="3">
        <f>VLOOKUP(A212,'[1]Base escolaridad'!$A:$N,14,0)</f>
        <v>1</v>
      </c>
    </row>
    <row r="213" spans="1:14" hidden="1" x14ac:dyDescent="0.2">
      <c r="A213" s="3">
        <v>1107035885</v>
      </c>
      <c r="B213" s="3" t="str">
        <f>VLOOKUP(A213,'[1]Base escolaridad'!$A:$B,2,0)</f>
        <v>Cédula</v>
      </c>
      <c r="C213" s="3" t="s">
        <v>195</v>
      </c>
      <c r="D213" s="3" t="s">
        <v>688</v>
      </c>
      <c r="E213" s="3" t="str">
        <f>VLOOKUP(A213,'[1]Base escolaridad'!$A:$E,5,0)</f>
        <v>zaylinbalanta732@gmail.com</v>
      </c>
      <c r="F213" s="3" t="str">
        <f>VLOOKUP(A213,'[1]Base escolaridad'!$A:$F,6,0)</f>
        <v>3225476813</v>
      </c>
      <c r="G213" s="3">
        <f>VLOOKUP(A213,'[1]Base escolaridad'!$A:$G,7,0)</f>
        <v>37</v>
      </c>
      <c r="H213" s="3" t="str">
        <f>VLOOKUP(A213,'[1]Base escolaridad'!$A:$H,8,0)</f>
        <v>Mujer</v>
      </c>
      <c r="I213" s="3" t="str">
        <f>VLOOKUP(A213,'[1]Base escolaridad'!$A:$I,9,0)</f>
        <v>Cali</v>
      </c>
      <c r="J213" s="3" t="str">
        <f>VLOOKUP(A213,'[1]Base escolaridad'!$A:$J,10,0)</f>
        <v>Cra 40a 55-98</v>
      </c>
      <c r="K213" s="3" t="str">
        <f>VLOOKUP(A213,'[1]Base escolaridad'!$A:$K,11,0)</f>
        <v>Matrículado</v>
      </c>
      <c r="L213" s="3" t="str">
        <f>VLOOKUP(A213,'[1]Base escolaridad'!$A:$L,12,0)</f>
        <v>Cali</v>
      </c>
      <c r="M213" s="3">
        <f>VLOOKUP(A213,'[1]Base escolaridad'!$A:$M,13,0)</f>
        <v>11</v>
      </c>
      <c r="N213" s="3">
        <f>VLOOKUP(A213,'[1]Base escolaridad'!$A:$N,14,0)</f>
        <v>1</v>
      </c>
    </row>
    <row r="214" spans="1:14" hidden="1" x14ac:dyDescent="0.2">
      <c r="A214" s="3">
        <v>1143933785</v>
      </c>
      <c r="B214" s="3" t="str">
        <f>VLOOKUP(A214,'[1]Base escolaridad'!$A:$B,2,0)</f>
        <v>Cédula</v>
      </c>
      <c r="C214" s="3" t="s">
        <v>103</v>
      </c>
      <c r="D214" s="3" t="s">
        <v>689</v>
      </c>
      <c r="E214" s="3" t="str">
        <f>VLOOKUP(A214,'[1]Base escolaridad'!$A:$E,5,0)</f>
        <v>yamilebl0427@gmail.com</v>
      </c>
      <c r="F214" s="3" t="str">
        <f>VLOOKUP(A214,'[1]Base escolaridad'!$A:$F,6,0)</f>
        <v>318 5121594</v>
      </c>
      <c r="G214" s="3">
        <f>VLOOKUP(A214,'[1]Base escolaridad'!$A:$G,7,0)</f>
        <v>33</v>
      </c>
      <c r="H214" s="3" t="str">
        <f>VLOOKUP(A214,'[1]Base escolaridad'!$A:$H,8,0)</f>
        <v>Mujer</v>
      </c>
      <c r="I214" s="3" t="str">
        <f>VLOOKUP(A214,'[1]Base escolaridad'!$A:$I,9,0)</f>
        <v>Cali</v>
      </c>
      <c r="J214" s="3" t="str">
        <f>VLOOKUP(A214,'[1]Base escolaridad'!$A:$J,10,0)</f>
        <v>calle118 # 22-47</v>
      </c>
      <c r="K214" s="3" t="str">
        <f>VLOOKUP(A214,'[1]Base escolaridad'!$A:$K,11,0)</f>
        <v>Matrículado</v>
      </c>
      <c r="L214" s="3" t="str">
        <f>VLOOKUP(A214,'[1]Base escolaridad'!$A:$L,12,0)</f>
        <v>Cali</v>
      </c>
      <c r="M214" s="3">
        <f>VLOOKUP(A214,'[1]Base escolaridad'!$A:$M,13,0)</f>
        <v>11</v>
      </c>
      <c r="N214" s="3">
        <f>VLOOKUP(A214,'[1]Base escolaridad'!$A:$N,14,0)</f>
        <v>2</v>
      </c>
    </row>
    <row r="215" spans="1:14" hidden="1" x14ac:dyDescent="0.2">
      <c r="A215" s="3">
        <v>1111660557</v>
      </c>
      <c r="B215" s="3" t="str">
        <f>VLOOKUP(A215,'[1]Base escolaridad'!$A:$B,2,0)</f>
        <v>Cédula</v>
      </c>
      <c r="C215" s="3" t="s">
        <v>196</v>
      </c>
      <c r="D215" s="3" t="s">
        <v>690</v>
      </c>
      <c r="E215" s="3" t="str">
        <f>VLOOKUP(A215,'[1]Base escolaridad'!$A:$E,5,0)</f>
        <v>caicedonicol892@gmail.com</v>
      </c>
      <c r="F215" s="3" t="str">
        <f>VLOOKUP(A215,'[1]Base escolaridad'!$A:$F,6,0)</f>
        <v>3217650129</v>
      </c>
      <c r="G215" s="3">
        <f>VLOOKUP(A215,'[1]Base escolaridad'!$A:$G,7,0)</f>
        <v>19</v>
      </c>
      <c r="H215" s="3" t="str">
        <f>VLOOKUP(A215,'[1]Base escolaridad'!$A:$H,8,0)</f>
        <v>Mujer</v>
      </c>
      <c r="I215" s="3" t="str">
        <f>VLOOKUP(A215,'[1]Base escolaridad'!$A:$I,9,0)</f>
        <v>Cali</v>
      </c>
      <c r="J215" s="3" t="str">
        <f>VLOOKUP(A215,'[1]Base escolaridad'!$A:$J,10,0)</f>
        <v>calle 122 #28g3 28</v>
      </c>
      <c r="K215" s="3" t="str">
        <f>VLOOKUP(A215,'[1]Base escolaridad'!$A:$K,11,0)</f>
        <v>Matrículado</v>
      </c>
      <c r="L215" s="3" t="str">
        <f>VLOOKUP(A215,'[1]Base escolaridad'!$A:$L,12,0)</f>
        <v>Cali</v>
      </c>
      <c r="M215" s="3">
        <f>VLOOKUP(A215,'[1]Base escolaridad'!$A:$M,13,0)</f>
        <v>11</v>
      </c>
      <c r="N215" s="3">
        <f>VLOOKUP(A215,'[1]Base escolaridad'!$A:$N,14,0)</f>
        <v>2</v>
      </c>
    </row>
    <row r="216" spans="1:14" hidden="1" x14ac:dyDescent="0.2">
      <c r="A216" s="3">
        <v>31324621</v>
      </c>
      <c r="B216" s="3" t="str">
        <f>VLOOKUP(A216,'[1]Base escolaridad'!$A:$B,2,0)</f>
        <v>Cédula</v>
      </c>
      <c r="C216" s="3" t="s">
        <v>197</v>
      </c>
      <c r="D216" s="3" t="s">
        <v>691</v>
      </c>
      <c r="E216" s="3" t="str">
        <f>VLOOKUP(A216,'[1]Base escolaridad'!$A:$E,5,0)</f>
        <v>fracigi@gmail.com</v>
      </c>
      <c r="F216" s="3" t="str">
        <f>VLOOKUP(A216,'[1]Base escolaridad'!$A:$F,6,0)</f>
        <v>3915613299</v>
      </c>
      <c r="G216" s="3">
        <f>VLOOKUP(A216,'[1]Base escolaridad'!$A:$G,7,0)</f>
        <v>39</v>
      </c>
      <c r="H216" s="3" t="str">
        <f>VLOOKUP(A216,'[1]Base escolaridad'!$A:$H,8,0)</f>
        <v>Mujer</v>
      </c>
      <c r="I216" s="3" t="str">
        <f>VLOOKUP(A216,'[1]Base escolaridad'!$A:$I,9,0)</f>
        <v>Cali</v>
      </c>
      <c r="J216" s="3" t="str">
        <f>VLOOKUP(A216,'[1]Base escolaridad'!$A:$J,10,0)</f>
        <v>cra 101 # 48_54 torre 4 apto 515</v>
      </c>
      <c r="K216" s="3" t="str">
        <f>VLOOKUP(A216,'[1]Base escolaridad'!$A:$K,11,0)</f>
        <v>Matrículado</v>
      </c>
      <c r="L216" s="3" t="str">
        <f>VLOOKUP(A216,'[1]Base escolaridad'!$A:$L,12,0)</f>
        <v>Cali</v>
      </c>
      <c r="M216" s="3">
        <f>VLOOKUP(A216,'[1]Base escolaridad'!$A:$M,13,0)</f>
        <v>11</v>
      </c>
      <c r="N216" s="3">
        <f>VLOOKUP(A216,'[1]Base escolaridad'!$A:$N,14,0)</f>
        <v>1</v>
      </c>
    </row>
    <row r="217" spans="1:14" hidden="1" x14ac:dyDescent="0.2">
      <c r="A217" s="3">
        <v>1193095998</v>
      </c>
      <c r="B217" s="3" t="str">
        <f>VLOOKUP(A217,'[1]Base escolaridad'!$A:$B,2,0)</f>
        <v>Cédula</v>
      </c>
      <c r="C217" s="3" t="s">
        <v>198</v>
      </c>
      <c r="D217" s="3" t="s">
        <v>692</v>
      </c>
      <c r="E217" s="3" t="str">
        <f>VLOOKUP(A217,'[1]Base escolaridad'!$A:$E,5,0)</f>
        <v>nicoledayanagr@gmail.com</v>
      </c>
      <c r="F217" s="3" t="str">
        <f>VLOOKUP(A217,'[1]Base escolaridad'!$A:$F,6,0)</f>
        <v>3165727558</v>
      </c>
      <c r="G217" s="3">
        <f>VLOOKUP(A217,'[1]Base escolaridad'!$A:$G,7,0)</f>
        <v>22</v>
      </c>
      <c r="H217" s="3" t="str">
        <f>VLOOKUP(A217,'[1]Base escolaridad'!$A:$H,8,0)</f>
        <v>Mujer</v>
      </c>
      <c r="I217" s="3" t="str">
        <f>VLOOKUP(A217,'[1]Base escolaridad'!$A:$I,9,0)</f>
        <v>Cali</v>
      </c>
      <c r="J217" s="3" t="str">
        <f>VLOOKUP(A217,'[1]Base escolaridad'!$A:$J,10,0)</f>
        <v>Cra 85 #26-39</v>
      </c>
      <c r="K217" s="3" t="str">
        <f>VLOOKUP(A217,'[1]Base escolaridad'!$A:$K,11,0)</f>
        <v>Matrículado</v>
      </c>
      <c r="L217" s="3" t="str">
        <f>VLOOKUP(A217,'[1]Base escolaridad'!$A:$L,12,0)</f>
        <v>Cali</v>
      </c>
      <c r="M217" s="3">
        <f>VLOOKUP(A217,'[1]Base escolaridad'!$A:$M,13,0)</f>
        <v>11</v>
      </c>
      <c r="N217" s="3">
        <f>VLOOKUP(A217,'[1]Base escolaridad'!$A:$N,14,0)</f>
        <v>3</v>
      </c>
    </row>
    <row r="218" spans="1:14" hidden="1" x14ac:dyDescent="0.2">
      <c r="A218" s="3">
        <v>1130655278</v>
      </c>
      <c r="B218" s="3" t="str">
        <f>VLOOKUP(A218,'[1]Base escolaridad'!$A:$B,2,0)</f>
        <v>Cédula</v>
      </c>
      <c r="C218" s="3" t="s">
        <v>199</v>
      </c>
      <c r="D218" s="3" t="s">
        <v>693</v>
      </c>
      <c r="E218" s="3" t="str">
        <f>VLOOKUP(A218,'[1]Base escolaridad'!$A:$E,5,0)</f>
        <v>josegut20@gmail.com</v>
      </c>
      <c r="F218" s="3" t="str">
        <f>VLOOKUP(A218,'[1]Base escolaridad'!$A:$F,6,0)</f>
        <v>3162577466</v>
      </c>
      <c r="G218" s="3">
        <f>VLOOKUP(A218,'[1]Base escolaridad'!$A:$G,7,0)</f>
        <v>35</v>
      </c>
      <c r="H218" s="3" t="str">
        <f>VLOOKUP(A218,'[1]Base escolaridad'!$A:$H,8,0)</f>
        <v>Hombre</v>
      </c>
      <c r="I218" s="3" t="str">
        <f>VLOOKUP(A218,'[1]Base escolaridad'!$A:$I,9,0)</f>
        <v>Cali</v>
      </c>
      <c r="J218" s="3" t="str">
        <f>VLOOKUP(A218,'[1]Base escolaridad'!$A:$J,10,0)</f>
        <v>Carrera 26 H # 107 -45</v>
      </c>
      <c r="K218" s="3" t="str">
        <f>VLOOKUP(A218,'[1]Base escolaridad'!$A:$K,11,0)</f>
        <v>Matrículado</v>
      </c>
      <c r="L218" s="3" t="str">
        <f>VLOOKUP(A218,'[1]Base escolaridad'!$A:$L,12,0)</f>
        <v>Cali</v>
      </c>
      <c r="M218" s="3">
        <f>VLOOKUP(A218,'[1]Base escolaridad'!$A:$M,13,0)</f>
        <v>11</v>
      </c>
      <c r="N218" s="3">
        <f>VLOOKUP(A218,'[1]Base escolaridad'!$A:$N,14,0)</f>
        <v>2</v>
      </c>
    </row>
    <row r="219" spans="1:14" hidden="1" x14ac:dyDescent="0.2">
      <c r="A219" s="3">
        <v>26567488</v>
      </c>
      <c r="B219" s="3" t="str">
        <f>VLOOKUP(A219,'[1]Base escolaridad'!$A:$B,2,0)</f>
        <v>Cédula</v>
      </c>
      <c r="C219" s="3" t="s">
        <v>200</v>
      </c>
      <c r="D219" s="3" t="s">
        <v>694</v>
      </c>
      <c r="E219" s="3" t="str">
        <f>VLOOKUP(A219,'[1]Base escolaridad'!$A:$E,5,0)</f>
        <v>mar.imbachi72@gmail.com</v>
      </c>
      <c r="F219" s="3" t="str">
        <f>VLOOKUP(A219,'[1]Base escolaridad'!$A:$F,6,0)</f>
        <v>3122709053</v>
      </c>
      <c r="G219" s="3">
        <f>VLOOKUP(A219,'[1]Base escolaridad'!$A:$G,7,0)</f>
        <v>51</v>
      </c>
      <c r="H219" s="3" t="str">
        <f>VLOOKUP(A219,'[1]Base escolaridad'!$A:$H,8,0)</f>
        <v>Mujer</v>
      </c>
      <c r="I219" s="3" t="str">
        <f>VLOOKUP(A219,'[1]Base escolaridad'!$A:$I,9,0)</f>
        <v>Cali</v>
      </c>
      <c r="J219" s="3" t="str">
        <f>VLOOKUP(A219,'[1]Base escolaridad'!$A:$J,10,0)</f>
        <v>cl 120d-20-58 decepaz</v>
      </c>
      <c r="K219" s="3" t="str">
        <f>VLOOKUP(A219,'[1]Base escolaridad'!$A:$K,11,0)</f>
        <v>Matrículado</v>
      </c>
      <c r="L219" s="3" t="str">
        <f>VLOOKUP(A219,'[1]Base escolaridad'!$A:$L,12,0)</f>
        <v>Cali</v>
      </c>
      <c r="M219" s="3">
        <f>VLOOKUP(A219,'[1]Base escolaridad'!$A:$M,13,0)</f>
        <v>11</v>
      </c>
      <c r="N219" s="3">
        <f>VLOOKUP(A219,'[1]Base escolaridad'!$A:$N,14,0)</f>
        <v>3</v>
      </c>
    </row>
    <row r="220" spans="1:14" hidden="1" x14ac:dyDescent="0.2">
      <c r="A220" s="3">
        <v>6519611</v>
      </c>
      <c r="B220" s="3" t="str">
        <f>VLOOKUP(A220,'[1]Base escolaridad'!$A:$B,2,0)</f>
        <v>Cédula</v>
      </c>
      <c r="C220" s="3" t="s">
        <v>201</v>
      </c>
      <c r="D220" s="3" t="s">
        <v>695</v>
      </c>
      <c r="E220" s="3" t="str">
        <f>VLOOKUP(A220,'[1]Base escolaridad'!$A:$E,5,0)</f>
        <v>faidiver2015@gmail.com</v>
      </c>
      <c r="F220" s="3" t="str">
        <f>VLOOKUP(A220,'[1]Base escolaridad'!$A:$F,6,0)</f>
        <v>3124815274</v>
      </c>
      <c r="G220" s="3">
        <f>VLOOKUP(A220,'[1]Base escolaridad'!$A:$G,7,0)</f>
        <v>46</v>
      </c>
      <c r="H220" s="3" t="str">
        <f>VLOOKUP(A220,'[1]Base escolaridad'!$A:$H,8,0)</f>
        <v>Hombre</v>
      </c>
      <c r="I220" s="3" t="str">
        <f>VLOOKUP(A220,'[1]Base escolaridad'!$A:$I,9,0)</f>
        <v>Cali</v>
      </c>
      <c r="J220" s="3" t="str">
        <f>VLOOKUP(A220,'[1]Base escolaridad'!$A:$J,10,0)</f>
        <v>Cll 100 Kr 26B1 - 43</v>
      </c>
      <c r="K220" s="3" t="str">
        <f>VLOOKUP(A220,'[1]Base escolaridad'!$A:$K,11,0)</f>
        <v>Matrículado</v>
      </c>
      <c r="L220" s="3" t="str">
        <f>VLOOKUP(A220,'[1]Base escolaridad'!$A:$L,12,0)</f>
        <v>Cali</v>
      </c>
      <c r="M220" s="3">
        <f>VLOOKUP(A220,'[1]Base escolaridad'!$A:$M,13,0)</f>
        <v>11</v>
      </c>
      <c r="N220" s="3">
        <f>VLOOKUP(A220,'[1]Base escolaridad'!$A:$N,14,0)</f>
        <v>2</v>
      </c>
    </row>
    <row r="221" spans="1:14" hidden="1" x14ac:dyDescent="0.2">
      <c r="A221" s="3">
        <v>1143985126</v>
      </c>
      <c r="B221" s="3" t="str">
        <f>VLOOKUP(A221,'[1]Base escolaridad'!$A:$B,2,0)</f>
        <v>Cédula</v>
      </c>
      <c r="C221" s="3" t="s">
        <v>202</v>
      </c>
      <c r="D221" s="3" t="s">
        <v>696</v>
      </c>
      <c r="E221" s="3" t="str">
        <f>VLOOKUP(A221,'[1]Base escolaridad'!$A:$E,5,0)</f>
        <v>nestorlinares525@gmail.com</v>
      </c>
      <c r="F221" s="3" t="str">
        <f>VLOOKUP(A221,'[1]Base escolaridad'!$A:$F,6,0)</f>
        <v>3206743161</v>
      </c>
      <c r="G221" s="3">
        <f>VLOOKUP(A221,'[1]Base escolaridad'!$A:$G,7,0)</f>
        <v>27</v>
      </c>
      <c r="H221" s="3" t="str">
        <f>VLOOKUP(A221,'[1]Base escolaridad'!$A:$H,8,0)</f>
        <v>Hombre</v>
      </c>
      <c r="I221" s="3" t="str">
        <f>VLOOKUP(A221,'[1]Base escolaridad'!$A:$I,9,0)</f>
        <v>Cali</v>
      </c>
      <c r="J221" s="3" t="str">
        <f>VLOOKUP(A221,'[1]Base escolaridad'!$A:$J,10,0)</f>
        <v>Carrera 40 # 52-20</v>
      </c>
      <c r="K221" s="3" t="str">
        <f>VLOOKUP(A221,'[1]Base escolaridad'!$A:$K,11,0)</f>
        <v>Matrículado</v>
      </c>
      <c r="L221" s="3" t="str">
        <f>VLOOKUP(A221,'[1]Base escolaridad'!$A:$L,12,0)</f>
        <v>Cali</v>
      </c>
      <c r="M221" s="3">
        <f>VLOOKUP(A221,'[1]Base escolaridad'!$A:$M,13,0)</f>
        <v>11</v>
      </c>
      <c r="N221" s="3">
        <f>VLOOKUP(A221,'[1]Base escolaridad'!$A:$N,14,0)</f>
        <v>1</v>
      </c>
    </row>
    <row r="222" spans="1:14" hidden="1" x14ac:dyDescent="0.2">
      <c r="A222" s="3">
        <v>94535285</v>
      </c>
      <c r="B222" s="3" t="str">
        <f>VLOOKUP(A222,'[1]Base escolaridad'!$A:$B,2,0)</f>
        <v>Cédula</v>
      </c>
      <c r="C222" s="3" t="s">
        <v>203</v>
      </c>
      <c r="D222" s="3" t="s">
        <v>697</v>
      </c>
      <c r="E222" s="3" t="str">
        <f>VLOOKUP(A222,'[1]Base escolaridad'!$A:$E,5,0)</f>
        <v>franjamaca20@gmail.com</v>
      </c>
      <c r="F222" s="3" t="str">
        <f>VLOOKUP(A222,'[1]Base escolaridad'!$A:$F,6,0)</f>
        <v>3164149800</v>
      </c>
      <c r="G222" s="3">
        <f>VLOOKUP(A222,'[1]Base escolaridad'!$A:$G,7,0)</f>
        <v>44</v>
      </c>
      <c r="H222" s="3" t="str">
        <f>VLOOKUP(A222,'[1]Base escolaridad'!$A:$H,8,0)</f>
        <v>Hombre</v>
      </c>
      <c r="I222" s="3" t="str">
        <f>VLOOKUP(A222,'[1]Base escolaridad'!$A:$I,9,0)</f>
        <v>Cali</v>
      </c>
      <c r="J222" s="3" t="str">
        <f>VLOOKUP(A222,'[1]Base escolaridad'!$A:$J,10,0)</f>
        <v>Carrera 40A #53-26</v>
      </c>
      <c r="K222" s="3" t="str">
        <f>VLOOKUP(A222,'[1]Base escolaridad'!$A:$K,11,0)</f>
        <v>Matrículado</v>
      </c>
      <c r="L222" s="3" t="str">
        <f>VLOOKUP(A222,'[1]Base escolaridad'!$A:$L,12,0)</f>
        <v>Cali</v>
      </c>
      <c r="M222" s="3">
        <f>VLOOKUP(A222,'[1]Base escolaridad'!$A:$M,13,0)</f>
        <v>11</v>
      </c>
      <c r="N222" s="3">
        <f>VLOOKUP(A222,'[1]Base escolaridad'!$A:$N,14,0)</f>
        <v>2</v>
      </c>
    </row>
    <row r="223" spans="1:14" hidden="1" x14ac:dyDescent="0.2">
      <c r="A223" s="3">
        <v>29705318</v>
      </c>
      <c r="B223" s="3" t="str">
        <f>VLOOKUP(A223,'[1]Base escolaridad'!$A:$B,2,0)</f>
        <v>Cédula</v>
      </c>
      <c r="C223" s="3" t="s">
        <v>204</v>
      </c>
      <c r="D223" s="3" t="s">
        <v>610</v>
      </c>
      <c r="E223" s="3" t="str">
        <f>VLOOKUP(A223,'[1]Base escolaridad'!$A:$E,5,0)</f>
        <v>miarandaniel29@gmail.com</v>
      </c>
      <c r="F223" s="3" t="str">
        <f>VLOOKUP(A223,'[1]Base escolaridad'!$A:$F,6,0)</f>
        <v>3176738647</v>
      </c>
      <c r="G223" s="3">
        <f>VLOOKUP(A223,'[1]Base escolaridad'!$A:$G,7,0)</f>
        <v>41</v>
      </c>
      <c r="H223" s="3" t="str">
        <f>VLOOKUP(A223,'[1]Base escolaridad'!$A:$H,8,0)</f>
        <v>Mujer</v>
      </c>
      <c r="I223" s="3" t="str">
        <f>VLOOKUP(A223,'[1]Base escolaridad'!$A:$I,9,0)</f>
        <v>Cali</v>
      </c>
      <c r="J223" s="3" t="str">
        <f>VLOOKUP(A223,'[1]Base escolaridad'!$A:$J,10,0)</f>
        <v>cr 14 b #70-12</v>
      </c>
      <c r="K223" s="3" t="str">
        <f>VLOOKUP(A223,'[1]Base escolaridad'!$A:$K,11,0)</f>
        <v>Matrículado</v>
      </c>
      <c r="L223" s="3" t="str">
        <f>VLOOKUP(A223,'[1]Base escolaridad'!$A:$L,12,0)</f>
        <v>Cali</v>
      </c>
      <c r="M223" s="3">
        <f>VLOOKUP(A223,'[1]Base escolaridad'!$A:$M,13,0)</f>
        <v>11</v>
      </c>
      <c r="N223" s="3">
        <f>VLOOKUP(A223,'[1]Base escolaridad'!$A:$N,14,0)</f>
        <v>2</v>
      </c>
    </row>
    <row r="224" spans="1:14" hidden="1" x14ac:dyDescent="0.2">
      <c r="A224" s="3">
        <v>16694315</v>
      </c>
      <c r="B224" s="3" t="str">
        <f>VLOOKUP(A224,'[1]Base escolaridad'!$A:$B,2,0)</f>
        <v>Cédula</v>
      </c>
      <c r="C224" s="3" t="s">
        <v>205</v>
      </c>
      <c r="D224" s="3" t="s">
        <v>698</v>
      </c>
      <c r="E224" s="3" t="str">
        <f>VLOOKUP(A224,'[1]Base escolaridad'!$A:$E,5,0)</f>
        <v>joserey.1964@hotmail.com</v>
      </c>
      <c r="F224" s="3" t="str">
        <f>VLOOKUP(A224,'[1]Base escolaridad'!$A:$F,6,0)</f>
        <v>3108915628</v>
      </c>
      <c r="G224" s="3">
        <f>VLOOKUP(A224,'[1]Base escolaridad'!$A:$G,7,0)</f>
        <v>59</v>
      </c>
      <c r="H224" s="3" t="str">
        <f>VLOOKUP(A224,'[1]Base escolaridad'!$A:$H,8,0)</f>
        <v>Hombre</v>
      </c>
      <c r="I224" s="3" t="str">
        <f>VLOOKUP(A224,'[1]Base escolaridad'!$A:$I,9,0)</f>
        <v>Cali</v>
      </c>
      <c r="J224" s="3" t="str">
        <f>VLOOKUP(A224,'[1]Base escolaridad'!$A:$J,10,0)</f>
        <v>Cra 1c # 57-71 torres de comfandi</v>
      </c>
      <c r="K224" s="3" t="str">
        <f>VLOOKUP(A224,'[1]Base escolaridad'!$A:$K,11,0)</f>
        <v>Matrículado</v>
      </c>
      <c r="L224" s="3" t="str">
        <f>VLOOKUP(A224,'[1]Base escolaridad'!$A:$L,12,0)</f>
        <v>Cali</v>
      </c>
      <c r="M224" s="3">
        <f>VLOOKUP(A224,'[1]Base escolaridad'!$A:$M,13,0)</f>
        <v>11</v>
      </c>
      <c r="N224" s="3">
        <f>VLOOKUP(A224,'[1]Base escolaridad'!$A:$N,14,0)</f>
        <v>2</v>
      </c>
    </row>
    <row r="225" spans="1:14" hidden="1" x14ac:dyDescent="0.2">
      <c r="A225" s="3">
        <v>1005864246</v>
      </c>
      <c r="B225" s="3" t="str">
        <f>VLOOKUP(A225,'[1]Base escolaridad'!$A:$B,2,0)</f>
        <v>Cédula</v>
      </c>
      <c r="C225" s="3" t="s">
        <v>206</v>
      </c>
      <c r="D225" s="3" t="s">
        <v>699</v>
      </c>
      <c r="E225" s="3" t="str">
        <f>VLOOKUP(A225,'[1]Base escolaridad'!$A:$E,5,0)</f>
        <v>josemosquera26103@gmail.com</v>
      </c>
      <c r="F225" s="3" t="str">
        <f>VLOOKUP(A225,'[1]Base escolaridad'!$A:$F,6,0)</f>
        <v>3217123169</v>
      </c>
      <c r="G225" s="3">
        <f>VLOOKUP(A225,'[1]Base escolaridad'!$A:$G,7,0)</f>
        <v>20</v>
      </c>
      <c r="H225" s="3" t="str">
        <f>VLOOKUP(A225,'[1]Base escolaridad'!$A:$H,8,0)</f>
        <v>Hombre</v>
      </c>
      <c r="I225" s="3" t="str">
        <f>VLOOKUP(A225,'[1]Base escolaridad'!$A:$I,9,0)</f>
        <v>Cali</v>
      </c>
      <c r="J225" s="3" t="str">
        <f>VLOOKUP(A225,'[1]Base escolaridad'!$A:$J,10,0)</f>
        <v>CARRERA 28 D4 # 121 B-6</v>
      </c>
      <c r="K225" s="3" t="str">
        <f>VLOOKUP(A225,'[1]Base escolaridad'!$A:$K,11,0)</f>
        <v>Matrículado</v>
      </c>
      <c r="L225" s="3" t="str">
        <f>VLOOKUP(A225,'[1]Base escolaridad'!$A:$L,12,0)</f>
        <v>Cali</v>
      </c>
      <c r="M225" s="3">
        <f>VLOOKUP(A225,'[1]Base escolaridad'!$A:$M,13,0)</f>
        <v>11</v>
      </c>
      <c r="N225" s="3">
        <f>VLOOKUP(A225,'[1]Base escolaridad'!$A:$N,14,0)</f>
        <v>2</v>
      </c>
    </row>
    <row r="226" spans="1:14" hidden="1" x14ac:dyDescent="0.2">
      <c r="A226" s="3">
        <v>1130669517</v>
      </c>
      <c r="B226" s="3" t="str">
        <f>VLOOKUP(A226,'[1]Base escolaridad'!$A:$B,2,0)</f>
        <v>Cédula</v>
      </c>
      <c r="C226" s="3" t="s">
        <v>207</v>
      </c>
      <c r="D226" s="3" t="s">
        <v>700</v>
      </c>
      <c r="E226" s="3" t="str">
        <f>VLOOKUP(A226,'[1]Base escolaridad'!$A:$E,5,0)</f>
        <v>sandrap8672@gmail.com</v>
      </c>
      <c r="F226" s="3" t="str">
        <f>VLOOKUP(A226,'[1]Base escolaridad'!$A:$F,6,0)</f>
        <v>3104296870</v>
      </c>
      <c r="G226" s="3">
        <f>VLOOKUP(A226,'[1]Base escolaridad'!$A:$G,7,0)</f>
        <v>36</v>
      </c>
      <c r="H226" s="3" t="str">
        <f>VLOOKUP(A226,'[1]Base escolaridad'!$A:$H,8,0)</f>
        <v>Mujer</v>
      </c>
      <c r="I226" s="3" t="str">
        <f>VLOOKUP(A226,'[1]Base escolaridad'!$A:$I,9,0)</f>
        <v>Cali</v>
      </c>
      <c r="J226" s="3" t="str">
        <f>VLOOKUP(A226,'[1]Base escolaridad'!$A:$J,10,0)</f>
        <v>CRA 25C BIS 123-21</v>
      </c>
      <c r="K226" s="3" t="str">
        <f>VLOOKUP(A226,'[1]Base escolaridad'!$A:$K,11,0)</f>
        <v>Matrículado</v>
      </c>
      <c r="L226" s="3" t="str">
        <f>VLOOKUP(A226,'[1]Base escolaridad'!$A:$L,12,0)</f>
        <v>Cali</v>
      </c>
      <c r="M226" s="3">
        <f>VLOOKUP(A226,'[1]Base escolaridad'!$A:$M,13,0)</f>
        <v>11</v>
      </c>
      <c r="N226" s="3">
        <f>VLOOKUP(A226,'[1]Base escolaridad'!$A:$N,14,0)</f>
        <v>1</v>
      </c>
    </row>
    <row r="227" spans="1:14" hidden="1" x14ac:dyDescent="0.2">
      <c r="A227" s="3">
        <v>1108252341</v>
      </c>
      <c r="B227" s="3" t="str">
        <f>VLOOKUP(A227,'[1]Base escolaridad'!$A:$B,2,0)</f>
        <v>Cédula</v>
      </c>
      <c r="C227" s="3" t="s">
        <v>208</v>
      </c>
      <c r="D227" s="3" t="s">
        <v>701</v>
      </c>
      <c r="E227" s="3" t="str">
        <f>VLOOKUP(A227,'[1]Base escolaridad'!$A:$E,5,0)</f>
        <v>alejandraperafan4785@gmail.com</v>
      </c>
      <c r="F227" s="3" t="str">
        <f>VLOOKUP(A227,'[1]Base escolaridad'!$A:$F,6,0)</f>
        <v>3113485076</v>
      </c>
      <c r="G227" s="3">
        <f>VLOOKUP(A227,'[1]Base escolaridad'!$A:$G,7,0)</f>
        <v>19</v>
      </c>
      <c r="H227" s="3" t="str">
        <f>VLOOKUP(A227,'[1]Base escolaridad'!$A:$H,8,0)</f>
        <v>Mujer</v>
      </c>
      <c r="I227" s="3" t="str">
        <f>VLOOKUP(A227,'[1]Base escolaridad'!$A:$I,9,0)</f>
        <v>Cali</v>
      </c>
      <c r="J227" s="3" t="str">
        <f>VLOOKUP(A227,'[1]Base escolaridad'!$A:$J,10,0)</f>
        <v>Av 14 oeste #8-21</v>
      </c>
      <c r="K227" s="3" t="str">
        <f>VLOOKUP(A227,'[1]Base escolaridad'!$A:$K,11,0)</f>
        <v>Matrículado</v>
      </c>
      <c r="L227" s="3" t="str">
        <f>VLOOKUP(A227,'[1]Base escolaridad'!$A:$L,12,0)</f>
        <v>Cali</v>
      </c>
      <c r="M227" s="3">
        <f>VLOOKUP(A227,'[1]Base escolaridad'!$A:$M,13,0)</f>
        <v>11</v>
      </c>
      <c r="N227" s="3">
        <f>VLOOKUP(A227,'[1]Base escolaridad'!$A:$N,14,0)</f>
        <v>1</v>
      </c>
    </row>
    <row r="228" spans="1:14" hidden="1" x14ac:dyDescent="0.2">
      <c r="A228" s="3">
        <v>16503452</v>
      </c>
      <c r="B228" s="3" t="str">
        <f>VLOOKUP(A228,'[1]Base escolaridad'!$A:$B,2,0)</f>
        <v>Cédula</v>
      </c>
      <c r="C228" s="3" t="s">
        <v>209</v>
      </c>
      <c r="D228" s="3" t="s">
        <v>702</v>
      </c>
      <c r="E228" s="3" t="str">
        <f>VLOOKUP(A228,'[1]Base escolaridad'!$A:$E,5,0)</f>
        <v>portocostenito@gmail.com</v>
      </c>
      <c r="F228" s="3" t="str">
        <f>VLOOKUP(A228,'[1]Base escolaridad'!$A:$F,6,0)</f>
        <v>3114477937</v>
      </c>
      <c r="G228" s="3">
        <f>VLOOKUP(A228,'[1]Base escolaridad'!$A:$G,7,0)</f>
        <v>50</v>
      </c>
      <c r="H228" s="3" t="str">
        <f>VLOOKUP(A228,'[1]Base escolaridad'!$A:$H,8,0)</f>
        <v>Hombre</v>
      </c>
      <c r="I228" s="3" t="str">
        <f>VLOOKUP(A228,'[1]Base escolaridad'!$A:$I,9,0)</f>
        <v>Cali</v>
      </c>
      <c r="J228" s="3" t="str">
        <f>VLOOKUP(A228,'[1]Base escolaridad'!$A:$J,10,0)</f>
        <v>cra 25 J1#116-128</v>
      </c>
      <c r="K228" s="3" t="str">
        <f>VLOOKUP(A228,'[1]Base escolaridad'!$A:$K,11,0)</f>
        <v>Matrículado</v>
      </c>
      <c r="L228" s="3" t="str">
        <f>VLOOKUP(A228,'[1]Base escolaridad'!$A:$L,12,0)</f>
        <v>Cali</v>
      </c>
      <c r="M228" s="3">
        <f>VLOOKUP(A228,'[1]Base escolaridad'!$A:$M,13,0)</f>
        <v>11</v>
      </c>
      <c r="N228" s="3">
        <f>VLOOKUP(A228,'[1]Base escolaridad'!$A:$N,14,0)</f>
        <v>3</v>
      </c>
    </row>
    <row r="229" spans="1:14" hidden="1" x14ac:dyDescent="0.2">
      <c r="A229" s="3">
        <v>1087192835</v>
      </c>
      <c r="B229" s="3" t="str">
        <f>VLOOKUP(A229,'[1]Base escolaridad'!$A:$B,2,0)</f>
        <v>Cédula</v>
      </c>
      <c r="C229" s="3" t="s">
        <v>210</v>
      </c>
      <c r="D229" s="3" t="s">
        <v>703</v>
      </c>
      <c r="E229" s="3" t="str">
        <f>VLOOKUP(A229,'[1]Base escolaridad'!$A:$E,5,0)</f>
        <v>jesusitaines1992@gmail.com</v>
      </c>
      <c r="F229" s="3" t="str">
        <f>VLOOKUP(A229,'[1]Base escolaridad'!$A:$F,6,0)</f>
        <v>3113984973</v>
      </c>
      <c r="G229" s="3">
        <f>VLOOKUP(A229,'[1]Base escolaridad'!$A:$G,7,0)</f>
        <v>31</v>
      </c>
      <c r="H229" s="3" t="str">
        <f>VLOOKUP(A229,'[1]Base escolaridad'!$A:$H,8,0)</f>
        <v>Mujer</v>
      </c>
      <c r="I229" s="3" t="str">
        <f>VLOOKUP(A229,'[1]Base escolaridad'!$A:$I,9,0)</f>
        <v>Cali</v>
      </c>
      <c r="J229" s="3" t="str">
        <f>VLOOKUP(A229,'[1]Base escolaridad'!$A:$J,10,0)</f>
        <v>Carrera 26 H # 107 -45</v>
      </c>
      <c r="K229" s="3" t="str">
        <f>VLOOKUP(A229,'[1]Base escolaridad'!$A:$K,11,0)</f>
        <v>Matrículado</v>
      </c>
      <c r="L229" s="3" t="str">
        <f>VLOOKUP(A229,'[1]Base escolaridad'!$A:$L,12,0)</f>
        <v>Cali</v>
      </c>
      <c r="M229" s="3">
        <f>VLOOKUP(A229,'[1]Base escolaridad'!$A:$M,13,0)</f>
        <v>11</v>
      </c>
      <c r="N229" s="3">
        <f>VLOOKUP(A229,'[1]Base escolaridad'!$A:$N,14,0)</f>
        <v>1</v>
      </c>
    </row>
    <row r="230" spans="1:14" hidden="1" x14ac:dyDescent="0.2">
      <c r="A230" s="3">
        <v>1047039472</v>
      </c>
      <c r="B230" s="3" t="str">
        <f>VLOOKUP(A230,'[1]Base escolaridad'!$A:$B,2,0)</f>
        <v>Cédula</v>
      </c>
      <c r="C230" s="3" t="s">
        <v>211</v>
      </c>
      <c r="D230" s="3" t="s">
        <v>704</v>
      </c>
      <c r="E230" s="3" t="str">
        <f>VLOOKUP(A230,'[1]Base escolaridad'!$A:$E,5,0)</f>
        <v>juan500230@gmail.com</v>
      </c>
      <c r="F230" s="3" t="str">
        <f>VLOOKUP(A230,'[1]Base escolaridad'!$A:$F,6,0)</f>
        <v>3108315851</v>
      </c>
      <c r="G230" s="3">
        <f>VLOOKUP(A230,'[1]Base escolaridad'!$A:$G,7,0)</f>
        <v>18</v>
      </c>
      <c r="H230" s="3" t="str">
        <f>VLOOKUP(A230,'[1]Base escolaridad'!$A:$H,8,0)</f>
        <v>Hombre</v>
      </c>
      <c r="I230" s="3" t="str">
        <f>VLOOKUP(A230,'[1]Base escolaridad'!$A:$I,9,0)</f>
        <v>Cali</v>
      </c>
      <c r="J230" s="3" t="str">
        <f>VLOOKUP(A230,'[1]Base escolaridad'!$A:$J,10,0)</f>
        <v>Cr99 #2A-201</v>
      </c>
      <c r="K230" s="3" t="str">
        <f>VLOOKUP(A230,'[1]Base escolaridad'!$A:$K,11,0)</f>
        <v>Matrículado</v>
      </c>
      <c r="L230" s="3" t="str">
        <f>VLOOKUP(A230,'[1]Base escolaridad'!$A:$L,12,0)</f>
        <v>Cali</v>
      </c>
      <c r="M230" s="3">
        <f>VLOOKUP(A230,'[1]Base escolaridad'!$A:$M,13,0)</f>
        <v>11</v>
      </c>
      <c r="N230" s="3">
        <f>VLOOKUP(A230,'[1]Base escolaridad'!$A:$N,14,0)</f>
        <v>4</v>
      </c>
    </row>
    <row r="231" spans="1:14" hidden="1" x14ac:dyDescent="0.2">
      <c r="A231" s="3">
        <v>1005873424</v>
      </c>
      <c r="B231" s="3" t="str">
        <f>VLOOKUP(A231,'[1]Base escolaridad'!$A:$B,2,0)</f>
        <v>Cédula</v>
      </c>
      <c r="C231" s="3" t="s">
        <v>212</v>
      </c>
      <c r="D231" s="3" t="s">
        <v>705</v>
      </c>
      <c r="E231" s="3" t="str">
        <f>VLOOKUP(A231,'[1]Base escolaridad'!$A:$E,5,0)</f>
        <v>lucinalopes1956@gmail.com</v>
      </c>
      <c r="F231" s="3" t="str">
        <f>VLOOKUP(A231,'[1]Base escolaridad'!$A:$F,6,0)</f>
        <v>573206269294</v>
      </c>
      <c r="G231" s="3">
        <f>VLOOKUP(A231,'[1]Base escolaridad'!$A:$G,7,0)</f>
        <v>27</v>
      </c>
      <c r="H231" s="3" t="str">
        <f>VLOOKUP(A231,'[1]Base escolaridad'!$A:$H,8,0)</f>
        <v>Hombre</v>
      </c>
      <c r="I231" s="3" t="str">
        <f>VLOOKUP(A231,'[1]Base escolaridad'!$A:$I,9,0)</f>
        <v>Cali</v>
      </c>
      <c r="J231" s="3" t="str">
        <f>VLOOKUP(A231,'[1]Base escolaridad'!$A:$J,10,0)</f>
        <v>Calle 122a # 28 d7 54</v>
      </c>
      <c r="K231" s="3" t="str">
        <f>VLOOKUP(A231,'[1]Base escolaridad'!$A:$K,11,0)</f>
        <v>Matrículado</v>
      </c>
      <c r="L231" s="3" t="str">
        <f>VLOOKUP(A231,'[1]Base escolaridad'!$A:$L,12,0)</f>
        <v>Cali</v>
      </c>
      <c r="M231" s="3">
        <f>VLOOKUP(A231,'[1]Base escolaridad'!$A:$M,13,0)</f>
        <v>11</v>
      </c>
      <c r="N231" s="3">
        <f>VLOOKUP(A231,'[1]Base escolaridad'!$A:$N,14,0)</f>
        <v>3</v>
      </c>
    </row>
    <row r="232" spans="1:14" hidden="1" x14ac:dyDescent="0.2">
      <c r="A232" s="3">
        <v>1107517922</v>
      </c>
      <c r="B232" s="3" t="str">
        <f>VLOOKUP(A232,'[1]Base escolaridad'!$A:$B,2,0)</f>
        <v>Cédula</v>
      </c>
      <c r="C232" s="3" t="s">
        <v>213</v>
      </c>
      <c r="D232" s="3" t="s">
        <v>706</v>
      </c>
      <c r="E232" s="3" t="str">
        <f>VLOOKUP(A232,'[1]Base escolaridad'!$A:$E,5,0)</f>
        <v>jazmin.042198@gmail.com</v>
      </c>
      <c r="F232" s="3" t="str">
        <f>VLOOKUP(A232,'[1]Base escolaridad'!$A:$F,6,0)</f>
        <v>3057158918</v>
      </c>
      <c r="G232" s="3">
        <f>VLOOKUP(A232,'[1]Base escolaridad'!$A:$G,7,0)</f>
        <v>25</v>
      </c>
      <c r="H232" s="3" t="str">
        <f>VLOOKUP(A232,'[1]Base escolaridad'!$A:$H,8,0)</f>
        <v>Mujer</v>
      </c>
      <c r="I232" s="3" t="str">
        <f>VLOOKUP(A232,'[1]Base escolaridad'!$A:$I,9,0)</f>
        <v>Cali</v>
      </c>
      <c r="J232" s="3" t="str">
        <f>VLOOKUP(A232,'[1]Base escolaridad'!$A:$J,10,0)</f>
        <v>diagonal 52 oeste #10-95</v>
      </c>
      <c r="K232" s="3" t="str">
        <f>VLOOKUP(A232,'[1]Base escolaridad'!$A:$K,11,0)</f>
        <v>Matrículado</v>
      </c>
      <c r="L232" s="3" t="str">
        <f>VLOOKUP(A232,'[1]Base escolaridad'!$A:$L,12,0)</f>
        <v>Cali</v>
      </c>
      <c r="M232" s="3">
        <f>VLOOKUP(A232,'[1]Base escolaridad'!$A:$M,13,0)</f>
        <v>11</v>
      </c>
      <c r="N232" s="3">
        <f>VLOOKUP(A232,'[1]Base escolaridad'!$A:$N,14,0)</f>
        <v>1</v>
      </c>
    </row>
    <row r="233" spans="1:14" hidden="1" x14ac:dyDescent="0.2">
      <c r="A233" s="3">
        <v>66905038</v>
      </c>
      <c r="B233" s="3" t="str">
        <f>VLOOKUP(A233,'[1]Base escolaridad'!$A:$B,2,0)</f>
        <v>Cédula</v>
      </c>
      <c r="C233" s="3" t="s">
        <v>214</v>
      </c>
      <c r="D233" s="3" t="s">
        <v>707</v>
      </c>
      <c r="E233" s="3" t="str">
        <f>VLOOKUP(A233,'[1]Base escolaridad'!$A:$E,5,0)</f>
        <v>nilsetoromarin@gmail.com</v>
      </c>
      <c r="F233" s="3" t="str">
        <f>VLOOKUP(A233,'[1]Base escolaridad'!$A:$F,6,0)</f>
        <v>3227057135</v>
      </c>
      <c r="G233" s="3">
        <f>VLOOKUP(A233,'[1]Base escolaridad'!$A:$G,7,0)</f>
        <v>49</v>
      </c>
      <c r="H233" s="3" t="str">
        <f>VLOOKUP(A233,'[1]Base escolaridad'!$A:$H,8,0)</f>
        <v>Mujer</v>
      </c>
      <c r="I233" s="3" t="str">
        <f>VLOOKUP(A233,'[1]Base escolaridad'!$A:$I,9,0)</f>
        <v>Cali</v>
      </c>
      <c r="J233" s="3" t="str">
        <f>VLOOKUP(A233,'[1]Base escolaridad'!$A:$J,10,0)</f>
        <v>Carrera 14 13a56 barrio san pascual</v>
      </c>
      <c r="K233" s="3" t="str">
        <f>VLOOKUP(A233,'[1]Base escolaridad'!$A:$K,11,0)</f>
        <v>Matrículado</v>
      </c>
      <c r="L233" s="3" t="str">
        <f>VLOOKUP(A233,'[1]Base escolaridad'!$A:$L,12,0)</f>
        <v>Cali</v>
      </c>
      <c r="M233" s="3">
        <f>VLOOKUP(A233,'[1]Base escolaridad'!$A:$M,13,0)</f>
        <v>11</v>
      </c>
      <c r="N233" s="3">
        <f>VLOOKUP(A233,'[1]Base escolaridad'!$A:$N,14,0)</f>
        <v>3</v>
      </c>
    </row>
    <row r="234" spans="1:14" hidden="1" x14ac:dyDescent="0.2">
      <c r="A234" s="3">
        <v>1130659926</v>
      </c>
      <c r="B234" s="3" t="str">
        <f>VLOOKUP(A234,'[1]Base escolaridad'!$A:$B,2,0)</f>
        <v>Cédula</v>
      </c>
      <c r="C234" s="3" t="s">
        <v>215</v>
      </c>
      <c r="D234" s="3" t="s">
        <v>708</v>
      </c>
      <c r="E234" s="3" t="str">
        <f>VLOOKUP(A234,'[1]Base escolaridad'!$A:$E,5,0)</f>
        <v>tato.tatiana95@hotmail.com</v>
      </c>
      <c r="F234" s="3" t="str">
        <f>VLOOKUP(A234,'[1]Base escolaridad'!$A:$F,6,0)</f>
        <v>3206744129</v>
      </c>
      <c r="G234" s="3">
        <f>VLOOKUP(A234,'[1]Base escolaridad'!$A:$G,7,0)</f>
        <v>35</v>
      </c>
      <c r="H234" s="3" t="str">
        <f>VLOOKUP(A234,'[1]Base escolaridad'!$A:$H,8,0)</f>
        <v>Mujer</v>
      </c>
      <c r="I234" s="3" t="str">
        <f>VLOOKUP(A234,'[1]Base escolaridad'!$A:$I,9,0)</f>
        <v>Cali</v>
      </c>
      <c r="J234" s="3" t="str">
        <f>VLOOKUP(A234,'[1]Base escolaridad'!$A:$J,10,0)</f>
        <v>Cra 26 i #115 51</v>
      </c>
      <c r="K234" s="3" t="str">
        <f>VLOOKUP(A234,'[1]Base escolaridad'!$A:$K,11,0)</f>
        <v>Matrículado</v>
      </c>
      <c r="L234" s="3" t="str">
        <f>VLOOKUP(A234,'[1]Base escolaridad'!$A:$L,12,0)</f>
        <v>Cali</v>
      </c>
      <c r="M234" s="3">
        <f>VLOOKUP(A234,'[1]Base escolaridad'!$A:$M,13,0)</f>
        <v>11</v>
      </c>
      <c r="N234" s="3">
        <f>VLOOKUP(A234,'[1]Base escolaridad'!$A:$N,14,0)</f>
        <v>2</v>
      </c>
    </row>
    <row r="235" spans="1:14" hidden="1" x14ac:dyDescent="0.2">
      <c r="A235" s="3">
        <v>1028180189</v>
      </c>
      <c r="B235" s="3" t="str">
        <f>VLOOKUP(A235,'[1]Base escolaridad'!$A:$B,2,0)</f>
        <v>Cédula</v>
      </c>
      <c r="C235" s="3" t="s">
        <v>216</v>
      </c>
      <c r="D235" s="3" t="s">
        <v>709</v>
      </c>
      <c r="E235" s="3" t="str">
        <f>VLOOKUP(A235,'[1]Base escolaridad'!$A:$E,5,0)</f>
        <v>esciovervanegas11.1@gmail.com</v>
      </c>
      <c r="F235" s="3" t="str">
        <f>VLOOKUP(A235,'[1]Base escolaridad'!$A:$F,6,0)</f>
        <v>3245857210</v>
      </c>
      <c r="G235" s="3">
        <f>VLOOKUP(A235,'[1]Base escolaridad'!$A:$G,7,0)</f>
        <v>25</v>
      </c>
      <c r="H235" s="3" t="str">
        <f>VLOOKUP(A235,'[1]Base escolaridad'!$A:$H,8,0)</f>
        <v>Hombre</v>
      </c>
      <c r="I235" s="3" t="str">
        <f>VLOOKUP(A235,'[1]Base escolaridad'!$A:$I,9,0)</f>
        <v>Cali</v>
      </c>
      <c r="J235" s="3" t="str">
        <f>VLOOKUP(A235,'[1]Base escolaridad'!$A:$J,10,0)</f>
        <v>Cra27g#83-67</v>
      </c>
      <c r="K235" s="3" t="str">
        <f>VLOOKUP(A235,'[1]Base escolaridad'!$A:$K,11,0)</f>
        <v>Matrículado</v>
      </c>
      <c r="L235" s="3" t="str">
        <f>VLOOKUP(A235,'[1]Base escolaridad'!$A:$L,12,0)</f>
        <v>Cali</v>
      </c>
      <c r="M235" s="3">
        <f>VLOOKUP(A235,'[1]Base escolaridad'!$A:$M,13,0)</f>
        <v>11</v>
      </c>
      <c r="N235" s="3">
        <f>VLOOKUP(A235,'[1]Base escolaridad'!$A:$N,14,0)</f>
        <v>3</v>
      </c>
    </row>
    <row r="236" spans="1:14" hidden="1" x14ac:dyDescent="0.2">
      <c r="A236" s="3">
        <v>31986265</v>
      </c>
      <c r="B236" s="3" t="str">
        <f>VLOOKUP(A236,'[1]Base escolaridad'!$A:$B,2,0)</f>
        <v>Cédula</v>
      </c>
      <c r="C236" s="3" t="s">
        <v>217</v>
      </c>
      <c r="D236" s="3" t="s">
        <v>710</v>
      </c>
      <c r="E236" s="3" t="str">
        <f>VLOOKUP(A236,'[1]Base escolaridad'!$A:$E,5,0)</f>
        <v>ventas@superbless.com</v>
      </c>
      <c r="F236" s="3" t="str">
        <f>VLOOKUP(A236,'[1]Base escolaridad'!$A:$F,6,0)</f>
        <v>3117481843</v>
      </c>
      <c r="G236" s="3">
        <f>VLOOKUP(A236,'[1]Base escolaridad'!$A:$G,7,0)</f>
        <v>54</v>
      </c>
      <c r="H236" s="3" t="str">
        <f>VLOOKUP(A236,'[1]Base escolaridad'!$A:$H,8,0)</f>
        <v>Mujer</v>
      </c>
      <c r="I236" s="3" t="str">
        <f>VLOOKUP(A236,'[1]Base escolaridad'!$A:$I,9,0)</f>
        <v>Cali</v>
      </c>
      <c r="J236" s="3" t="str">
        <f>VLOOKUP(A236,'[1]Base escolaridad'!$A:$J,10,0)</f>
        <v>diagonal 53 w 10-106</v>
      </c>
      <c r="K236" s="3" t="str">
        <f>VLOOKUP(A236,'[1]Base escolaridad'!$A:$K,11,0)</f>
        <v>Matrículado</v>
      </c>
      <c r="L236" s="3" t="str">
        <f>VLOOKUP(A236,'[1]Base escolaridad'!$A:$L,12,0)</f>
        <v>Cali</v>
      </c>
      <c r="M236" s="3">
        <f>VLOOKUP(A236,'[1]Base escolaridad'!$A:$M,13,0)</f>
        <v>11</v>
      </c>
      <c r="N236" s="3">
        <f>VLOOKUP(A236,'[1]Base escolaridad'!$A:$N,14,0)</f>
        <v>2</v>
      </c>
    </row>
    <row r="237" spans="1:14" hidden="1" x14ac:dyDescent="0.2">
      <c r="A237" s="3">
        <v>1234191743</v>
      </c>
      <c r="B237" s="3" t="str">
        <f>VLOOKUP(A237,'[1]Base escolaridad'!$A:$B,2,0)</f>
        <v>Cédula</v>
      </c>
      <c r="C237" s="3" t="s">
        <v>218</v>
      </c>
      <c r="D237" s="3" t="s">
        <v>711</v>
      </c>
      <c r="E237" s="3" t="str">
        <f>VLOOKUP(A237,'[1]Base escolaridad'!$A:$E,5,0)</f>
        <v>alvarezgabby460@gmail.com</v>
      </c>
      <c r="F237" s="3" t="str">
        <f>VLOOKUP(A237,'[1]Base escolaridad'!$A:$F,6,0)</f>
        <v>3152952409</v>
      </c>
      <c r="G237" s="3">
        <f>VLOOKUP(A237,'[1]Base escolaridad'!$A:$G,7,0)</f>
        <v>26</v>
      </c>
      <c r="H237" s="3" t="str">
        <f>VLOOKUP(A237,'[1]Base escolaridad'!$A:$H,8,0)</f>
        <v>Mujer</v>
      </c>
      <c r="I237" s="3" t="str">
        <f>VLOOKUP(A237,'[1]Base escolaridad'!$A:$I,9,0)</f>
        <v>Cali</v>
      </c>
      <c r="J237" s="3" t="str">
        <f>VLOOKUP(A237,'[1]Base escolaridad'!$A:$J,10,0)</f>
        <v>carrera46b#44-76</v>
      </c>
      <c r="K237" s="3" t="str">
        <f>VLOOKUP(A237,'[1]Base escolaridad'!$A:$K,11,0)</f>
        <v>Matrículado</v>
      </c>
      <c r="L237" s="3" t="str">
        <f>VLOOKUP(A237,'[1]Base escolaridad'!$A:$L,12,0)</f>
        <v>Cali</v>
      </c>
      <c r="M237" s="3">
        <f>VLOOKUP(A237,'[1]Base escolaridad'!$A:$M,13,0)</f>
        <v>11</v>
      </c>
      <c r="N237" s="3">
        <f>VLOOKUP(A237,'[1]Base escolaridad'!$A:$N,14,0)</f>
        <v>2</v>
      </c>
    </row>
    <row r="238" spans="1:14" hidden="1" x14ac:dyDescent="0.2">
      <c r="A238" s="3">
        <v>34372715</v>
      </c>
      <c r="B238" s="3" t="str">
        <f>VLOOKUP(A238,'[1]Base escolaridad'!$A:$B,2,0)</f>
        <v>Cédula</v>
      </c>
      <c r="C238" s="3" t="s">
        <v>219</v>
      </c>
      <c r="D238" s="3" t="s">
        <v>712</v>
      </c>
      <c r="E238" s="3" t="str">
        <f>VLOOKUP(A238,'[1]Base escolaridad'!$A:$E,5,0)</f>
        <v>carol2877bebe@hotmail.com</v>
      </c>
      <c r="F238" s="3" t="str">
        <f>VLOOKUP(A238,'[1]Base escolaridad'!$A:$F,6,0)</f>
        <v>3117505381</v>
      </c>
      <c r="G238" s="3">
        <f>VLOOKUP(A238,'[1]Base escolaridad'!$A:$G,7,0)</f>
        <v>46</v>
      </c>
      <c r="H238" s="3" t="str">
        <f>VLOOKUP(A238,'[1]Base escolaridad'!$A:$H,8,0)</f>
        <v>Mujer</v>
      </c>
      <c r="I238" s="3" t="str">
        <f>VLOOKUP(A238,'[1]Base escolaridad'!$A:$I,9,0)</f>
        <v>Cali</v>
      </c>
      <c r="J238" s="3" t="str">
        <f>VLOOKUP(A238,'[1]Base escolaridad'!$A:$J,10,0)</f>
        <v>Balcones de valle del lili</v>
      </c>
      <c r="K238" s="3" t="str">
        <f>VLOOKUP(A238,'[1]Base escolaridad'!$A:$K,11,0)</f>
        <v>Matrículado</v>
      </c>
      <c r="L238" s="3" t="str">
        <f>VLOOKUP(A238,'[1]Base escolaridad'!$A:$L,12,0)</f>
        <v>Cali</v>
      </c>
      <c r="M238" s="3">
        <f>VLOOKUP(A238,'[1]Base escolaridad'!$A:$M,13,0)</f>
        <v>11</v>
      </c>
      <c r="N238" s="3">
        <f>VLOOKUP(A238,'[1]Base escolaridad'!$A:$N,14,0)</f>
        <v>3</v>
      </c>
    </row>
    <row r="239" spans="1:14" hidden="1" x14ac:dyDescent="0.2">
      <c r="A239" s="3">
        <v>1151969017</v>
      </c>
      <c r="B239" s="3" t="str">
        <f>VLOOKUP(A239,'[1]Base escolaridad'!$A:$B,2,0)</f>
        <v>Cédula</v>
      </c>
      <c r="C239" s="3" t="s">
        <v>42</v>
      </c>
      <c r="D239" s="3" t="s">
        <v>713</v>
      </c>
      <c r="E239" s="3" t="str">
        <f>VLOOKUP(A239,'[1]Base escolaridad'!$A:$E,5,0)</f>
        <v>valentinabiojo49@gmail.com</v>
      </c>
      <c r="F239" s="3" t="str">
        <f>VLOOKUP(A239,'[1]Base escolaridad'!$A:$F,6,0)</f>
        <v>3173841270</v>
      </c>
      <c r="G239" s="3">
        <f>VLOOKUP(A239,'[1]Base escolaridad'!$A:$G,7,0)</f>
        <v>24</v>
      </c>
      <c r="H239" s="3" t="str">
        <f>VLOOKUP(A239,'[1]Base escolaridad'!$A:$H,8,0)</f>
        <v>Mujer</v>
      </c>
      <c r="I239" s="3" t="str">
        <f>VLOOKUP(A239,'[1]Base escolaridad'!$A:$I,9,0)</f>
        <v>Cali</v>
      </c>
      <c r="J239" s="3" t="str">
        <f>VLOOKUP(A239,'[1]Base escolaridad'!$A:$J,10,0)</f>
        <v>Kr 26G Cll 94-67</v>
      </c>
      <c r="K239" s="3" t="str">
        <f>VLOOKUP(A239,'[1]Base escolaridad'!$A:$K,11,0)</f>
        <v>Matrículado</v>
      </c>
      <c r="L239" s="3" t="str">
        <f>VLOOKUP(A239,'[1]Base escolaridad'!$A:$L,12,0)</f>
        <v>Cali</v>
      </c>
      <c r="M239" s="3">
        <f>VLOOKUP(A239,'[1]Base escolaridad'!$A:$M,13,0)</f>
        <v>11</v>
      </c>
      <c r="N239" s="3">
        <f>VLOOKUP(A239,'[1]Base escolaridad'!$A:$N,14,0)</f>
        <v>3</v>
      </c>
    </row>
    <row r="240" spans="1:14" hidden="1" x14ac:dyDescent="0.2">
      <c r="A240" s="3">
        <v>1112486266</v>
      </c>
      <c r="B240" s="3" t="str">
        <f>VLOOKUP(A240,'[1]Base escolaridad'!$A:$B,2,0)</f>
        <v>Cédula</v>
      </c>
      <c r="C240" s="3" t="s">
        <v>1</v>
      </c>
      <c r="D240" s="3" t="s">
        <v>714</v>
      </c>
      <c r="E240" s="3" t="str">
        <f>VLOOKUP(A240,'[1]Base escolaridad'!$A:$E,5,0)</f>
        <v>juanabolanos09@gmail.com</v>
      </c>
      <c r="F240" s="3" t="str">
        <f>VLOOKUP(A240,'[1]Base escolaridad'!$A:$F,6,0)</f>
        <v>3188506871</v>
      </c>
      <c r="G240" s="3">
        <f>VLOOKUP(A240,'[1]Base escolaridad'!$A:$G,7,0)</f>
        <v>27</v>
      </c>
      <c r="H240" s="3" t="str">
        <f>VLOOKUP(A240,'[1]Base escolaridad'!$A:$H,8,0)</f>
        <v>Mujer</v>
      </c>
      <c r="I240" s="3" t="str">
        <f>VLOOKUP(A240,'[1]Base escolaridad'!$A:$I,9,0)</f>
        <v>Cali</v>
      </c>
      <c r="J240" s="3" t="str">
        <f>VLOOKUP(A240,'[1]Base escolaridad'!$A:$J,10,0)</f>
        <v>Calle 7 bis oeste 47-07</v>
      </c>
      <c r="K240" s="3" t="str">
        <f>VLOOKUP(A240,'[1]Base escolaridad'!$A:$K,11,0)</f>
        <v>Matrículado</v>
      </c>
      <c r="L240" s="3" t="str">
        <f>VLOOKUP(A240,'[1]Base escolaridad'!$A:$L,12,0)</f>
        <v>Cali</v>
      </c>
      <c r="M240" s="3">
        <f>VLOOKUP(A240,'[1]Base escolaridad'!$A:$M,13,0)</f>
        <v>11</v>
      </c>
      <c r="N240" s="3">
        <f>VLOOKUP(A240,'[1]Base escolaridad'!$A:$N,14,0)</f>
        <v>2</v>
      </c>
    </row>
    <row r="241" spans="1:14" hidden="1" x14ac:dyDescent="0.2">
      <c r="A241" s="3">
        <v>38558548</v>
      </c>
      <c r="B241" s="3" t="str">
        <f>VLOOKUP(A241,'[1]Base escolaridad'!$A:$B,2,0)</f>
        <v>Cédula</v>
      </c>
      <c r="C241" s="3" t="s">
        <v>220</v>
      </c>
      <c r="D241" s="3" t="s">
        <v>715</v>
      </c>
      <c r="E241" s="3" t="str">
        <f>VLOOKUP(A241,'[1]Base escolaridad'!$A:$E,5,0)</f>
        <v>mariadelcarmencaicedo664@gmail.com</v>
      </c>
      <c r="F241" s="3" t="str">
        <f>VLOOKUP(A241,'[1]Base escolaridad'!$A:$F,6,0)</f>
        <v>3008380117</v>
      </c>
      <c r="G241" s="3">
        <f>VLOOKUP(A241,'[1]Base escolaridad'!$A:$G,7,0)</f>
        <v>42</v>
      </c>
      <c r="H241" s="3" t="str">
        <f>VLOOKUP(A241,'[1]Base escolaridad'!$A:$H,8,0)</f>
        <v>Mujer</v>
      </c>
      <c r="I241" s="3" t="str">
        <f>VLOOKUP(A241,'[1]Base escolaridad'!$A:$I,9,0)</f>
        <v>Cali</v>
      </c>
      <c r="J241" s="3" t="str">
        <f>VLOOKUP(A241,'[1]Base escolaridad'!$A:$J,10,0)</f>
        <v>carrera 26g10 #73-66 marroquin 2</v>
      </c>
      <c r="K241" s="3" t="str">
        <f>VLOOKUP(A241,'[1]Base escolaridad'!$A:$K,11,0)</f>
        <v>Matrículado</v>
      </c>
      <c r="L241" s="3" t="str">
        <f>VLOOKUP(A241,'[1]Base escolaridad'!$A:$L,12,0)</f>
        <v>Cali</v>
      </c>
      <c r="M241" s="3">
        <f>VLOOKUP(A241,'[1]Base escolaridad'!$A:$M,13,0)</f>
        <v>11</v>
      </c>
      <c r="N241" s="3">
        <f>VLOOKUP(A241,'[1]Base escolaridad'!$A:$N,14,0)</f>
        <v>2</v>
      </c>
    </row>
    <row r="242" spans="1:14" hidden="1" x14ac:dyDescent="0.2">
      <c r="A242" s="3">
        <v>1061704385</v>
      </c>
      <c r="B242" s="3" t="str">
        <f>VLOOKUP(A242,'[1]Base escolaridad'!$A:$B,2,0)</f>
        <v>Cédula</v>
      </c>
      <c r="C242" s="3" t="s">
        <v>221</v>
      </c>
      <c r="D242" s="3" t="s">
        <v>716</v>
      </c>
      <c r="E242" s="3" t="str">
        <f>VLOOKUP(A242,'[1]Base escolaridad'!$A:$E,5,0)</f>
        <v>cayapucabezasladyalexandra@gmail.com</v>
      </c>
      <c r="F242" s="3" t="str">
        <f>VLOOKUP(A242,'[1]Base escolaridad'!$A:$F,6,0)</f>
        <v>3185413916</v>
      </c>
      <c r="G242" s="3">
        <f>VLOOKUP(A242,'[1]Base escolaridad'!$A:$G,7,0)</f>
        <v>35</v>
      </c>
      <c r="H242" s="3" t="str">
        <f>VLOOKUP(A242,'[1]Base escolaridad'!$A:$H,8,0)</f>
        <v>Mujer</v>
      </c>
      <c r="I242" s="3" t="str">
        <f>VLOOKUP(A242,'[1]Base escolaridad'!$A:$I,9,0)</f>
        <v>Cali</v>
      </c>
      <c r="J242" s="3" t="str">
        <f>VLOOKUP(A242,'[1]Base escolaridad'!$A:$J,10,0)</f>
        <v>avenida 8 oesate N23 C -42</v>
      </c>
      <c r="K242" s="3" t="str">
        <f>VLOOKUP(A242,'[1]Base escolaridad'!$A:$K,11,0)</f>
        <v>Matrículado</v>
      </c>
      <c r="L242" s="3" t="str">
        <f>VLOOKUP(A242,'[1]Base escolaridad'!$A:$L,12,0)</f>
        <v>Cali</v>
      </c>
      <c r="M242" s="3">
        <f>VLOOKUP(A242,'[1]Base escolaridad'!$A:$M,13,0)</f>
        <v>11</v>
      </c>
      <c r="N242" s="3">
        <f>VLOOKUP(A242,'[1]Base escolaridad'!$A:$N,14,0)</f>
        <v>2</v>
      </c>
    </row>
    <row r="243" spans="1:14" hidden="1" x14ac:dyDescent="0.2">
      <c r="A243" s="3">
        <v>29110332</v>
      </c>
      <c r="B243" s="3" t="str">
        <f>VLOOKUP(A243,'[1]Base escolaridad'!$A:$B,2,0)</f>
        <v>Cédula</v>
      </c>
      <c r="C243" s="3" t="s">
        <v>222</v>
      </c>
      <c r="D243" s="3" t="s">
        <v>717</v>
      </c>
      <c r="E243" s="3" t="str">
        <f>VLOOKUP(A243,'[1]Base escolaridad'!$A:$E,5,0)</f>
        <v>naty79cp@gmail.com</v>
      </c>
      <c r="F243" s="3" t="str">
        <f>VLOOKUP(A243,'[1]Base escolaridad'!$A:$F,6,0)</f>
        <v>3128100426</v>
      </c>
      <c r="G243" s="3">
        <f>VLOOKUP(A243,'[1]Base escolaridad'!$A:$G,7,0)</f>
        <v>44</v>
      </c>
      <c r="H243" s="3" t="str">
        <f>VLOOKUP(A243,'[1]Base escolaridad'!$A:$H,8,0)</f>
        <v>Mujer</v>
      </c>
      <c r="I243" s="3" t="str">
        <f>VLOOKUP(A243,'[1]Base escolaridad'!$A:$I,9,0)</f>
        <v>Cali</v>
      </c>
      <c r="J243" s="3" t="str">
        <f>VLOOKUP(A243,'[1]Base escolaridad'!$A:$J,10,0)</f>
        <v>Calle 1a oeste 47-17</v>
      </c>
      <c r="K243" s="3" t="str">
        <f>VLOOKUP(A243,'[1]Base escolaridad'!$A:$K,11,0)</f>
        <v>Matrículado</v>
      </c>
      <c r="L243" s="3" t="str">
        <f>VLOOKUP(A243,'[1]Base escolaridad'!$A:$L,12,0)</f>
        <v>Cali</v>
      </c>
      <c r="M243" s="3">
        <f>VLOOKUP(A243,'[1]Base escolaridad'!$A:$M,13,0)</f>
        <v>11</v>
      </c>
      <c r="N243" s="3">
        <f>VLOOKUP(A243,'[1]Base escolaridad'!$A:$N,14,0)</f>
        <v>2</v>
      </c>
    </row>
    <row r="244" spans="1:14" hidden="1" x14ac:dyDescent="0.2">
      <c r="A244" s="3">
        <v>1130610704</v>
      </c>
      <c r="B244" s="3" t="str">
        <f>VLOOKUP(A244,'[1]Base escolaridad'!$A:$B,2,0)</f>
        <v>Cédula</v>
      </c>
      <c r="C244" s="3" t="s">
        <v>223</v>
      </c>
      <c r="D244" s="3" t="s">
        <v>718</v>
      </c>
      <c r="E244" s="3" t="str">
        <f>VLOOKUP(A244,'[1]Base escolaridad'!$A:$E,5,0)</f>
        <v>chaconlopezviviana7@gmail.com</v>
      </c>
      <c r="F244" s="3" t="str">
        <f>VLOOKUP(A244,'[1]Base escolaridad'!$A:$F,6,0)</f>
        <v>3226894484</v>
      </c>
      <c r="G244" s="3">
        <f>VLOOKUP(A244,'[1]Base escolaridad'!$A:$G,7,0)</f>
        <v>39</v>
      </c>
      <c r="H244" s="3" t="str">
        <f>VLOOKUP(A244,'[1]Base escolaridad'!$A:$H,8,0)</f>
        <v>Mujer</v>
      </c>
      <c r="I244" s="3" t="str">
        <f>VLOOKUP(A244,'[1]Base escolaridad'!$A:$I,9,0)</f>
        <v>Cali</v>
      </c>
      <c r="J244" s="3" t="str">
        <f>VLOOKUP(A244,'[1]Base escolaridad'!$A:$J,10,0)</f>
        <v>cll 13a # 22a-10</v>
      </c>
      <c r="K244" s="3" t="str">
        <f>VLOOKUP(A244,'[1]Base escolaridad'!$A:$K,11,0)</f>
        <v>Matrículado</v>
      </c>
      <c r="L244" s="3" t="str">
        <f>VLOOKUP(A244,'[1]Base escolaridad'!$A:$L,12,0)</f>
        <v>Cali</v>
      </c>
      <c r="M244" s="3">
        <f>VLOOKUP(A244,'[1]Base escolaridad'!$A:$M,13,0)</f>
        <v>11</v>
      </c>
      <c r="N244" s="3">
        <f>VLOOKUP(A244,'[1]Base escolaridad'!$A:$N,14,0)</f>
        <v>1</v>
      </c>
    </row>
    <row r="245" spans="1:14" hidden="1" x14ac:dyDescent="0.2">
      <c r="A245" s="3">
        <v>66705340</v>
      </c>
      <c r="B245" s="3" t="str">
        <f>VLOOKUP(A245,'[1]Base escolaridad'!$A:$B,2,0)</f>
        <v>Cédula</v>
      </c>
      <c r="C245" s="3" t="s">
        <v>224</v>
      </c>
      <c r="D245" s="3" t="s">
        <v>719</v>
      </c>
      <c r="E245" s="3" t="str">
        <f>VLOOKUP(A245,'[1]Base escolaridad'!$A:$E,5,0)</f>
        <v>nubiachamorroriascos@gmail.com</v>
      </c>
      <c r="F245" s="3" t="str">
        <f>VLOOKUP(A245,'[1]Base escolaridad'!$A:$F,6,0)</f>
        <v>3022382192</v>
      </c>
      <c r="G245" s="3">
        <f>VLOOKUP(A245,'[1]Base escolaridad'!$A:$G,7,0)</f>
        <v>55</v>
      </c>
      <c r="H245" s="3" t="str">
        <f>VLOOKUP(A245,'[1]Base escolaridad'!$A:$H,8,0)</f>
        <v>Mujer</v>
      </c>
      <c r="I245" s="3" t="str">
        <f>VLOOKUP(A245,'[1]Base escolaridad'!$A:$I,9,0)</f>
        <v>Cali</v>
      </c>
      <c r="J245" s="3" t="str">
        <f>VLOOKUP(A245,'[1]Base escolaridad'!$A:$J,10,0)</f>
        <v>Calle 101 A #23B26</v>
      </c>
      <c r="K245" s="3" t="str">
        <f>VLOOKUP(A245,'[1]Base escolaridad'!$A:$K,11,0)</f>
        <v>Matrículado</v>
      </c>
      <c r="L245" s="3" t="str">
        <f>VLOOKUP(A245,'[1]Base escolaridad'!$A:$L,12,0)</f>
        <v>Cali</v>
      </c>
      <c r="M245" s="3">
        <f>VLOOKUP(A245,'[1]Base escolaridad'!$A:$M,13,0)</f>
        <v>11</v>
      </c>
      <c r="N245" s="3">
        <f>VLOOKUP(A245,'[1]Base escolaridad'!$A:$N,14,0)</f>
        <v>2</v>
      </c>
    </row>
    <row r="246" spans="1:14" hidden="1" x14ac:dyDescent="0.2">
      <c r="A246" s="3">
        <v>1144171093</v>
      </c>
      <c r="B246" s="3" t="str">
        <f>VLOOKUP(A246,'[1]Base escolaridad'!$A:$B,2,0)</f>
        <v>Cédula</v>
      </c>
      <c r="C246" s="3" t="s">
        <v>225</v>
      </c>
      <c r="D246" s="3" t="s">
        <v>720</v>
      </c>
      <c r="E246" s="3" t="str">
        <f>VLOOKUP(A246,'[1]Base escolaridad'!$A:$E,5,0)</f>
        <v>juliandres001@hotmail.com</v>
      </c>
      <c r="F246" s="3" t="str">
        <f>VLOOKUP(A246,'[1]Base escolaridad'!$A:$F,6,0)</f>
        <v>3226468971</v>
      </c>
      <c r="G246" s="3">
        <f>VLOOKUP(A246,'[1]Base escolaridad'!$A:$G,7,0)</f>
        <v>30</v>
      </c>
      <c r="H246" s="3" t="str">
        <f>VLOOKUP(A246,'[1]Base escolaridad'!$A:$H,8,0)</f>
        <v>Hombre</v>
      </c>
      <c r="I246" s="3" t="str">
        <f>VLOOKUP(A246,'[1]Base escolaridad'!$A:$I,9,0)</f>
        <v>Cali</v>
      </c>
      <c r="J246" s="3" t="str">
        <f>VLOOKUP(A246,'[1]Base escolaridad'!$A:$J,10,0)</f>
        <v>calle 43a 13-22</v>
      </c>
      <c r="K246" s="3" t="str">
        <f>VLOOKUP(A246,'[1]Base escolaridad'!$A:$K,11,0)</f>
        <v>Matrículado</v>
      </c>
      <c r="L246" s="3" t="str">
        <f>VLOOKUP(A246,'[1]Base escolaridad'!$A:$L,12,0)</f>
        <v>Cali</v>
      </c>
      <c r="M246" s="3">
        <f>VLOOKUP(A246,'[1]Base escolaridad'!$A:$M,13,0)</f>
        <v>11</v>
      </c>
      <c r="N246" s="3">
        <f>VLOOKUP(A246,'[1]Base escolaridad'!$A:$N,14,0)</f>
        <v>2</v>
      </c>
    </row>
    <row r="247" spans="1:14" hidden="1" x14ac:dyDescent="0.2">
      <c r="A247" s="3">
        <v>1143946112</v>
      </c>
      <c r="B247" s="3" t="str">
        <f>VLOOKUP(A247,'[1]Base escolaridad'!$A:$B,2,0)</f>
        <v>Cédula</v>
      </c>
      <c r="C247" s="3" t="s">
        <v>226</v>
      </c>
      <c r="D247" s="3" t="s">
        <v>721</v>
      </c>
      <c r="E247" s="3" t="str">
        <f>VLOOKUP(A247,'[1]Base escolaridad'!$A:$E,5,0)</f>
        <v>cortespradptanianicol@gmail.com</v>
      </c>
      <c r="F247" s="3" t="str">
        <f>VLOOKUP(A247,'[1]Base escolaridad'!$A:$F,6,0)</f>
        <v>3157173837</v>
      </c>
      <c r="G247" s="3">
        <f>VLOOKUP(A247,'[1]Base escolaridad'!$A:$G,7,0)</f>
        <v>32</v>
      </c>
      <c r="H247" s="3" t="str">
        <f>VLOOKUP(A247,'[1]Base escolaridad'!$A:$H,8,0)</f>
        <v>Mujer</v>
      </c>
      <c r="I247" s="3" t="str">
        <f>VLOOKUP(A247,'[1]Base escolaridad'!$A:$I,9,0)</f>
        <v>Cali</v>
      </c>
      <c r="J247" s="3" t="str">
        <f>VLOOKUP(A247,'[1]Base escolaridad'!$A:$J,10,0)</f>
        <v>calle 56 F 48D 81</v>
      </c>
      <c r="K247" s="3" t="str">
        <f>VLOOKUP(A247,'[1]Base escolaridad'!$A:$K,11,0)</f>
        <v>Matrículado</v>
      </c>
      <c r="L247" s="3" t="str">
        <f>VLOOKUP(A247,'[1]Base escolaridad'!$A:$L,12,0)</f>
        <v>Cali</v>
      </c>
      <c r="M247" s="3">
        <f>VLOOKUP(A247,'[1]Base escolaridad'!$A:$M,13,0)</f>
        <v>11</v>
      </c>
      <c r="N247" s="3">
        <f>VLOOKUP(A247,'[1]Base escolaridad'!$A:$N,14,0)</f>
        <v>1</v>
      </c>
    </row>
    <row r="248" spans="1:14" hidden="1" x14ac:dyDescent="0.2">
      <c r="A248" s="3">
        <v>66886450</v>
      </c>
      <c r="B248" s="3" t="str">
        <f>VLOOKUP(A248,'[1]Base escolaridad'!$A:$B,2,0)</f>
        <v>Cédula</v>
      </c>
      <c r="C248" s="3" t="s">
        <v>51</v>
      </c>
      <c r="D248" s="3" t="s">
        <v>722</v>
      </c>
      <c r="E248" s="3" t="str">
        <f>VLOOKUP(A248,'[1]Base escolaridad'!$A:$E,5,0)</f>
        <v>tatica973@gmail.com</v>
      </c>
      <c r="F248" s="3" t="str">
        <f>VLOOKUP(A248,'[1]Base escolaridad'!$A:$F,6,0)</f>
        <v>3122801998</v>
      </c>
      <c r="G248" s="3">
        <f>VLOOKUP(A248,'[1]Base escolaridad'!$A:$G,7,0)</f>
        <v>50</v>
      </c>
      <c r="H248" s="3" t="str">
        <f>VLOOKUP(A248,'[1]Base escolaridad'!$A:$H,8,0)</f>
        <v>Mujer</v>
      </c>
      <c r="I248" s="3" t="str">
        <f>VLOOKUP(A248,'[1]Base escolaridad'!$A:$I,9,0)</f>
        <v>Cali</v>
      </c>
      <c r="J248" s="3" t="str">
        <f>VLOOKUP(A248,'[1]Base escolaridad'!$A:$J,10,0)</f>
        <v>Calle 72 C#3N-38</v>
      </c>
      <c r="K248" s="3" t="str">
        <f>VLOOKUP(A248,'[1]Base escolaridad'!$A:$K,11,0)</f>
        <v>Matrículado</v>
      </c>
      <c r="L248" s="3" t="str">
        <f>VLOOKUP(A248,'[1]Base escolaridad'!$A:$L,12,0)</f>
        <v>Cali</v>
      </c>
      <c r="M248" s="3">
        <f>VLOOKUP(A248,'[1]Base escolaridad'!$A:$M,13,0)</f>
        <v>11</v>
      </c>
      <c r="N248" s="3">
        <f>VLOOKUP(A248,'[1]Base escolaridad'!$A:$N,14,0)</f>
        <v>2</v>
      </c>
    </row>
    <row r="249" spans="1:14" hidden="1" x14ac:dyDescent="0.2">
      <c r="A249" s="3">
        <v>1108332789</v>
      </c>
      <c r="B249" s="3" t="str">
        <f>VLOOKUP(A249,'[1]Base escolaridad'!$A:$B,2,0)</f>
        <v>Cédula</v>
      </c>
      <c r="C249" s="3" t="s">
        <v>227</v>
      </c>
      <c r="D249" s="3" t="s">
        <v>723</v>
      </c>
      <c r="E249" s="3" t="str">
        <f>VLOOKUP(A249,'[1]Base escolaridad'!$A:$E,5,0)</f>
        <v>marilyndiazmateus@gmail.com</v>
      </c>
      <c r="F249" s="3" t="str">
        <f>VLOOKUP(A249,'[1]Base escolaridad'!$A:$F,6,0)</f>
        <v>3054524821</v>
      </c>
      <c r="G249" s="3">
        <f>VLOOKUP(A249,'[1]Base escolaridad'!$A:$G,7,0)</f>
        <v>19</v>
      </c>
      <c r="H249" s="3" t="str">
        <f>VLOOKUP(A249,'[1]Base escolaridad'!$A:$H,8,0)</f>
        <v>Mujer</v>
      </c>
      <c r="I249" s="3" t="str">
        <f>VLOOKUP(A249,'[1]Base escolaridad'!$A:$I,9,0)</f>
        <v>Cali</v>
      </c>
      <c r="J249" s="3" t="str">
        <f>VLOOKUP(A249,'[1]Base escolaridad'!$A:$J,10,0)</f>
        <v>Transversal 27a #09</v>
      </c>
      <c r="K249" s="3" t="str">
        <f>VLOOKUP(A249,'[1]Base escolaridad'!$A:$K,11,0)</f>
        <v>Matrículado</v>
      </c>
      <c r="L249" s="3" t="str">
        <f>VLOOKUP(A249,'[1]Base escolaridad'!$A:$L,12,0)</f>
        <v>Cali</v>
      </c>
      <c r="M249" s="3">
        <f>VLOOKUP(A249,'[1]Base escolaridad'!$A:$M,13,0)</f>
        <v>11</v>
      </c>
      <c r="N249" s="3">
        <f>VLOOKUP(A249,'[1]Base escolaridad'!$A:$N,14,0)</f>
        <v>2</v>
      </c>
    </row>
    <row r="250" spans="1:14" hidden="1" x14ac:dyDescent="0.2">
      <c r="A250" s="3">
        <v>18460464</v>
      </c>
      <c r="B250" s="3" t="str">
        <f>VLOOKUP(A250,'[1]Base escolaridad'!$A:$B,2,0)</f>
        <v>Cédula</v>
      </c>
      <c r="C250" s="3" t="s">
        <v>228</v>
      </c>
      <c r="D250" s="3" t="s">
        <v>724</v>
      </c>
      <c r="E250" s="3" t="str">
        <f>VLOOKUP(A250,'[1]Base escolaridad'!$A:$E,5,0)</f>
        <v>humbertoduque_@hotmail.com</v>
      </c>
      <c r="F250" s="3" t="str">
        <f>VLOOKUP(A250,'[1]Base escolaridad'!$A:$F,6,0)</f>
        <v>3147444963</v>
      </c>
      <c r="G250" s="3">
        <f>VLOOKUP(A250,'[1]Base escolaridad'!$A:$G,7,0)</f>
        <v>64</v>
      </c>
      <c r="H250" s="3" t="str">
        <f>VLOOKUP(A250,'[1]Base escolaridad'!$A:$H,8,0)</f>
        <v>Hombre</v>
      </c>
      <c r="I250" s="3" t="str">
        <f>VLOOKUP(A250,'[1]Base escolaridad'!$A:$I,9,0)</f>
        <v>Cali</v>
      </c>
      <c r="J250" s="3" t="str">
        <f>VLOOKUP(A250,'[1]Base escolaridad'!$A:$J,10,0)</f>
        <v>CALLE 18A # 56-20 APTO 457 O</v>
      </c>
      <c r="K250" s="3" t="str">
        <f>VLOOKUP(A250,'[1]Base escolaridad'!$A:$K,11,0)</f>
        <v>Matrículado</v>
      </c>
      <c r="L250" s="3" t="str">
        <f>VLOOKUP(A250,'[1]Base escolaridad'!$A:$L,12,0)</f>
        <v>Cali</v>
      </c>
      <c r="M250" s="3">
        <f>VLOOKUP(A250,'[1]Base escolaridad'!$A:$M,13,0)</f>
        <v>11</v>
      </c>
      <c r="N250" s="3">
        <f>VLOOKUP(A250,'[1]Base escolaridad'!$A:$N,14,0)</f>
        <v>2</v>
      </c>
    </row>
    <row r="251" spans="1:14" hidden="1" x14ac:dyDescent="0.2">
      <c r="A251" s="3">
        <v>80254128</v>
      </c>
      <c r="B251" s="3" t="str">
        <f>VLOOKUP(A251,'[1]Base escolaridad'!$A:$B,2,0)</f>
        <v>Cédula</v>
      </c>
      <c r="C251" s="3" t="s">
        <v>229</v>
      </c>
      <c r="D251" s="3" t="s">
        <v>725</v>
      </c>
      <c r="E251" s="3" t="str">
        <f>VLOOKUP(A251,'[1]Base escolaridad'!$A:$E,5,0)</f>
        <v>andrescore051@gmail.com</v>
      </c>
      <c r="F251" s="3" t="str">
        <f>VLOOKUP(A251,'[1]Base escolaridad'!$A:$F,6,0)</f>
        <v>3167443184</v>
      </c>
      <c r="G251" s="3">
        <f>VLOOKUP(A251,'[1]Base escolaridad'!$A:$G,7,0)</f>
        <v>39</v>
      </c>
      <c r="H251" s="3" t="str">
        <f>VLOOKUP(A251,'[1]Base escolaridad'!$A:$H,8,0)</f>
        <v>Hombre</v>
      </c>
      <c r="I251" s="3" t="str">
        <f>VLOOKUP(A251,'[1]Base escolaridad'!$A:$I,9,0)</f>
        <v>Cali</v>
      </c>
      <c r="J251" s="3" t="str">
        <f>VLOOKUP(A251,'[1]Base escolaridad'!$A:$J,10,0)</f>
        <v>KR 1i Norte 82-02</v>
      </c>
      <c r="K251" s="3" t="str">
        <f>VLOOKUP(A251,'[1]Base escolaridad'!$A:$K,11,0)</f>
        <v>Matrículado</v>
      </c>
      <c r="L251" s="3" t="str">
        <f>VLOOKUP(A251,'[1]Base escolaridad'!$A:$L,12,0)</f>
        <v>Cali</v>
      </c>
      <c r="M251" s="3">
        <f>VLOOKUP(A251,'[1]Base escolaridad'!$A:$M,13,0)</f>
        <v>11</v>
      </c>
      <c r="N251" s="3">
        <f>VLOOKUP(A251,'[1]Base escolaridad'!$A:$N,14,0)</f>
        <v>1</v>
      </c>
    </row>
    <row r="252" spans="1:14" hidden="1" x14ac:dyDescent="0.2">
      <c r="A252" s="3">
        <v>1006008834</v>
      </c>
      <c r="B252" s="3" t="str">
        <f>VLOOKUP(A252,'[1]Base escolaridad'!$A:$B,2,0)</f>
        <v>Cédula</v>
      </c>
      <c r="C252" s="3" t="s">
        <v>219</v>
      </c>
      <c r="D252" s="3" t="s">
        <v>726</v>
      </c>
      <c r="E252" s="3" t="str">
        <f>VLOOKUP(A252,'[1]Base escolaridad'!$A:$E,5,0)</f>
        <v>carogalindomejia9@gmail.com</v>
      </c>
      <c r="F252" s="3" t="str">
        <f>VLOOKUP(A252,'[1]Base escolaridad'!$A:$F,6,0)</f>
        <v>3164319331</v>
      </c>
      <c r="G252" s="3">
        <f>VLOOKUP(A252,'[1]Base escolaridad'!$A:$G,7,0)</f>
        <v>22</v>
      </c>
      <c r="H252" s="3" t="str">
        <f>VLOOKUP(A252,'[1]Base escolaridad'!$A:$H,8,0)</f>
        <v>Mujer</v>
      </c>
      <c r="I252" s="3" t="str">
        <f>VLOOKUP(A252,'[1]Base escolaridad'!$A:$I,9,0)</f>
        <v>Cali</v>
      </c>
      <c r="J252" s="3" t="str">
        <f>VLOOKUP(A252,'[1]Base escolaridad'!$A:$J,10,0)</f>
        <v>CR 26H4 87-5</v>
      </c>
      <c r="K252" s="3" t="str">
        <f>VLOOKUP(A252,'[1]Base escolaridad'!$A:$K,11,0)</f>
        <v>Matrículado</v>
      </c>
      <c r="L252" s="3" t="str">
        <f>VLOOKUP(A252,'[1]Base escolaridad'!$A:$L,12,0)</f>
        <v>Cali</v>
      </c>
      <c r="M252" s="3">
        <f>VLOOKUP(A252,'[1]Base escolaridad'!$A:$M,13,0)</f>
        <v>11</v>
      </c>
      <c r="N252" s="3">
        <f>VLOOKUP(A252,'[1]Base escolaridad'!$A:$N,14,0)</f>
        <v>3</v>
      </c>
    </row>
    <row r="253" spans="1:14" hidden="1" x14ac:dyDescent="0.2">
      <c r="A253" s="3">
        <v>1130606142</v>
      </c>
      <c r="B253" s="3" t="str">
        <f>VLOOKUP(A253,'[1]Base escolaridad'!$A:$B,2,0)</f>
        <v>Cédula</v>
      </c>
      <c r="C253" s="3" t="s">
        <v>230</v>
      </c>
      <c r="D253" s="3" t="s">
        <v>727</v>
      </c>
      <c r="E253" s="3" t="str">
        <f>VLOOKUP(A253,'[1]Base escolaridad'!$A:$E,5,0)</f>
        <v>byloreg2022@gmail.com</v>
      </c>
      <c r="F253" s="3" t="str">
        <f>VLOOKUP(A253,'[1]Base escolaridad'!$A:$F,6,0)</f>
        <v>3122525477</v>
      </c>
      <c r="G253" s="3">
        <f>VLOOKUP(A253,'[1]Base escolaridad'!$A:$G,7,0)</f>
        <v>38</v>
      </c>
      <c r="H253" s="3" t="str">
        <f>VLOOKUP(A253,'[1]Base escolaridad'!$A:$H,8,0)</f>
        <v>Mujer</v>
      </c>
      <c r="I253" s="3" t="str">
        <f>VLOOKUP(A253,'[1]Base escolaridad'!$A:$I,9,0)</f>
        <v>Cali</v>
      </c>
      <c r="J253" s="3" t="str">
        <f>VLOOKUP(A253,'[1]Base escolaridad'!$A:$J,10,0)</f>
        <v>Cl.20 Kr 101 A-37</v>
      </c>
      <c r="K253" s="3" t="str">
        <f>VLOOKUP(A253,'[1]Base escolaridad'!$A:$K,11,0)</f>
        <v>Matrículado</v>
      </c>
      <c r="L253" s="3" t="str">
        <f>VLOOKUP(A253,'[1]Base escolaridad'!$A:$L,12,0)</f>
        <v>Cali</v>
      </c>
      <c r="M253" s="3">
        <f>VLOOKUP(A253,'[1]Base escolaridad'!$A:$M,13,0)</f>
        <v>11</v>
      </c>
      <c r="N253" s="3">
        <f>VLOOKUP(A253,'[1]Base escolaridad'!$A:$N,14,0)</f>
        <v>3</v>
      </c>
    </row>
    <row r="254" spans="1:14" hidden="1" x14ac:dyDescent="0.2">
      <c r="A254" s="3">
        <v>66923211</v>
      </c>
      <c r="B254" s="3" t="str">
        <f>VLOOKUP(A254,'[1]Base escolaridad'!$A:$B,2,0)</f>
        <v>Cédula</v>
      </c>
      <c r="C254" s="3" t="s">
        <v>231</v>
      </c>
      <c r="D254" s="3" t="s">
        <v>728</v>
      </c>
      <c r="E254" s="3" t="str">
        <f>VLOOKUP(A254,'[1]Base escolaridad'!$A:$E,5,0)</f>
        <v>dayanajaramillo12@hotmail.com</v>
      </c>
      <c r="F254" s="3" t="str">
        <f>VLOOKUP(A254,'[1]Base escolaridad'!$A:$F,6,0)</f>
        <v>3005607829</v>
      </c>
      <c r="G254" s="3">
        <f>VLOOKUP(A254,'[1]Base escolaridad'!$A:$G,7,0)</f>
        <v>47</v>
      </c>
      <c r="H254" s="3" t="str">
        <f>VLOOKUP(A254,'[1]Base escolaridad'!$A:$H,8,0)</f>
        <v>Mujer</v>
      </c>
      <c r="I254" s="3" t="str">
        <f>VLOOKUP(A254,'[1]Base escolaridad'!$A:$I,9,0)</f>
        <v>Cali</v>
      </c>
      <c r="J254" s="3" t="str">
        <f>VLOOKUP(A254,'[1]Base escolaridad'!$A:$J,10,0)</f>
        <v>calle 49 #12-29</v>
      </c>
      <c r="K254" s="3" t="str">
        <f>VLOOKUP(A254,'[1]Base escolaridad'!$A:$K,11,0)</f>
        <v>Matrículado</v>
      </c>
      <c r="L254" s="3" t="str">
        <f>VLOOKUP(A254,'[1]Base escolaridad'!$A:$L,12,0)</f>
        <v>Cali</v>
      </c>
      <c r="M254" s="3">
        <f>VLOOKUP(A254,'[1]Base escolaridad'!$A:$M,13,0)</f>
        <v>11</v>
      </c>
      <c r="N254" s="3">
        <f>VLOOKUP(A254,'[1]Base escolaridad'!$A:$N,14,0)</f>
        <v>3</v>
      </c>
    </row>
    <row r="255" spans="1:14" hidden="1" x14ac:dyDescent="0.2">
      <c r="A255" s="3">
        <v>1130659928</v>
      </c>
      <c r="B255" s="3" t="str">
        <f>VLOOKUP(A255,'[1]Base escolaridad'!$A:$B,2,0)</f>
        <v>Cédula</v>
      </c>
      <c r="C255" s="3" t="s">
        <v>27</v>
      </c>
      <c r="D255" s="3" t="s">
        <v>729</v>
      </c>
      <c r="E255" s="3" t="str">
        <f>VLOOKUP(A255,'[1]Base escolaridad'!$A:$E,5,0)</f>
        <v>carlosandres.lucumi08@gmail.com</v>
      </c>
      <c r="F255" s="3" t="str">
        <f>VLOOKUP(A255,'[1]Base escolaridad'!$A:$F,6,0)</f>
        <v>3144306837</v>
      </c>
      <c r="G255" s="3">
        <f>VLOOKUP(A255,'[1]Base escolaridad'!$A:$G,7,0)</f>
        <v>35</v>
      </c>
      <c r="H255" s="3" t="str">
        <f>VLOOKUP(A255,'[1]Base escolaridad'!$A:$H,8,0)</f>
        <v>Hombre</v>
      </c>
      <c r="I255" s="3" t="str">
        <f>VLOOKUP(A255,'[1]Base escolaridad'!$A:$I,9,0)</f>
        <v>Cali</v>
      </c>
      <c r="J255" s="3" t="str">
        <f>VLOOKUP(A255,'[1]Base escolaridad'!$A:$J,10,0)</f>
        <v>Carrera 39 #48-36</v>
      </c>
      <c r="K255" s="3" t="str">
        <f>VLOOKUP(A255,'[1]Base escolaridad'!$A:$K,11,0)</f>
        <v>Matrículado</v>
      </c>
      <c r="L255" s="3" t="str">
        <f>VLOOKUP(A255,'[1]Base escolaridad'!$A:$L,12,0)</f>
        <v>Cali</v>
      </c>
      <c r="M255" s="3">
        <f>VLOOKUP(A255,'[1]Base escolaridad'!$A:$M,13,0)</f>
        <v>11</v>
      </c>
      <c r="N255" s="3">
        <f>VLOOKUP(A255,'[1]Base escolaridad'!$A:$N,14,0)</f>
        <v>3</v>
      </c>
    </row>
    <row r="256" spans="1:14" hidden="1" x14ac:dyDescent="0.2">
      <c r="A256" s="3">
        <v>1130603898</v>
      </c>
      <c r="B256" s="3" t="str">
        <f>VLOOKUP(A256,'[1]Base escolaridad'!$A:$B,2,0)</f>
        <v>Cédula</v>
      </c>
      <c r="C256" s="3" t="s">
        <v>232</v>
      </c>
      <c r="D256" s="3" t="s">
        <v>730</v>
      </c>
      <c r="E256" s="3" t="str">
        <f>VLOOKUP(A256,'[1]Base escolaridad'!$A:$E,5,0)</f>
        <v>patyyosthin@gmail.com</v>
      </c>
      <c r="F256" s="3" t="str">
        <f>VLOOKUP(A256,'[1]Base escolaridad'!$A:$F,6,0)</f>
        <v>3132060775</v>
      </c>
      <c r="G256" s="3">
        <f>VLOOKUP(A256,'[1]Base escolaridad'!$A:$G,7,0)</f>
        <v>37</v>
      </c>
      <c r="H256" s="3" t="str">
        <f>VLOOKUP(A256,'[1]Base escolaridad'!$A:$H,8,0)</f>
        <v>Mujer</v>
      </c>
      <c r="I256" s="3" t="str">
        <f>VLOOKUP(A256,'[1]Base escolaridad'!$A:$I,9,0)</f>
        <v>Cali</v>
      </c>
      <c r="J256" s="3" t="str">
        <f>VLOOKUP(A256,'[1]Base escolaridad'!$A:$J,10,0)</f>
        <v>cra1 b3 # 73-08</v>
      </c>
      <c r="K256" s="3" t="str">
        <f>VLOOKUP(A256,'[1]Base escolaridad'!$A:$K,11,0)</f>
        <v>Matrículado</v>
      </c>
      <c r="L256" s="3" t="str">
        <f>VLOOKUP(A256,'[1]Base escolaridad'!$A:$L,12,0)</f>
        <v>Cali</v>
      </c>
      <c r="M256" s="3">
        <f>VLOOKUP(A256,'[1]Base escolaridad'!$A:$M,13,0)</f>
        <v>11</v>
      </c>
      <c r="N256" s="3">
        <f>VLOOKUP(A256,'[1]Base escolaridad'!$A:$N,14,0)</f>
        <v>4</v>
      </c>
    </row>
    <row r="257" spans="1:14" hidden="1" x14ac:dyDescent="0.2">
      <c r="A257" s="3">
        <v>1061695963</v>
      </c>
      <c r="B257" s="3" t="str">
        <f>VLOOKUP(A257,'[1]Base escolaridad'!$A:$B,2,0)</f>
        <v>Cédula</v>
      </c>
      <c r="C257" s="3" t="s">
        <v>233</v>
      </c>
      <c r="D257" s="3" t="s">
        <v>731</v>
      </c>
      <c r="E257" s="3" t="str">
        <f>VLOOKUP(A257,'[1]Base escolaridad'!$A:$E,5,0)</f>
        <v>valentinaortizodonez1303@gmail.com</v>
      </c>
      <c r="F257" s="3">
        <f>VLOOKUP(A257,'[1]Base escolaridad'!$A:$F,6,0)</f>
        <v>3127238174</v>
      </c>
      <c r="G257" s="3">
        <f>VLOOKUP(A257,'[1]Base escolaridad'!$A:$G,7,0)</f>
        <v>18</v>
      </c>
      <c r="H257" s="3" t="str">
        <f>VLOOKUP(A257,'[1]Base escolaridad'!$A:$H,8,0)</f>
        <v>Mujer</v>
      </c>
      <c r="I257" s="3" t="str">
        <f>VLOOKUP(A257,'[1]Base escolaridad'!$A:$I,9,0)</f>
        <v>La Cumbre</v>
      </c>
      <c r="J257" s="3" t="str">
        <f>VLOOKUP(A257,'[1]Base escolaridad'!$A:$J,10,0)</f>
        <v>Corregimiento La Maria</v>
      </c>
      <c r="K257" s="3" t="str">
        <f>VLOOKUP(A257,'[1]Base escolaridad'!$A:$K,11,0)</f>
        <v>Matrículado</v>
      </c>
      <c r="L257" s="3" t="str">
        <f>VLOOKUP(A257,'[1]Base escolaridad'!$A:$L,12,0)</f>
        <v>Cali</v>
      </c>
      <c r="M257" s="3">
        <f>VLOOKUP(A257,'[1]Base escolaridad'!$A:$M,13,0)</f>
        <v>11</v>
      </c>
      <c r="N257" s="3">
        <f>VLOOKUP(A257,'[1]Base escolaridad'!$A:$N,14,0)</f>
        <v>3</v>
      </c>
    </row>
    <row r="258" spans="1:14" hidden="1" x14ac:dyDescent="0.2">
      <c r="A258" s="3">
        <v>1113522685</v>
      </c>
      <c r="B258" s="3" t="str">
        <f>VLOOKUP(A258,'[1]Base escolaridad'!$A:$B,2,0)</f>
        <v>Cédula</v>
      </c>
      <c r="C258" s="3" t="s">
        <v>234</v>
      </c>
      <c r="D258" s="3" t="s">
        <v>732</v>
      </c>
      <c r="E258" s="3" t="str">
        <f>VLOOKUP(A258,'[1]Base escolaridad'!$A:$E,5,0)</f>
        <v>kinom_25@hotmail.com</v>
      </c>
      <c r="F258" s="3" t="str">
        <f>VLOOKUP(A258,'[1]Base escolaridad'!$A:$F,6,0)</f>
        <v>3117114420</v>
      </c>
      <c r="G258" s="3">
        <f>VLOOKUP(A258,'[1]Base escolaridad'!$A:$G,7,0)</f>
        <v>32</v>
      </c>
      <c r="H258" s="3" t="str">
        <f>VLOOKUP(A258,'[1]Base escolaridad'!$A:$H,8,0)</f>
        <v>Mujer</v>
      </c>
      <c r="I258" s="3" t="str">
        <f>VLOOKUP(A258,'[1]Base escolaridad'!$A:$I,9,0)</f>
        <v>Cali</v>
      </c>
      <c r="J258" s="3" t="str">
        <f>VLOOKUP(A258,'[1]Base escolaridad'!$A:$J,10,0)</f>
        <v>Carrera 26 ibis #95-08</v>
      </c>
      <c r="K258" s="3" t="str">
        <f>VLOOKUP(A258,'[1]Base escolaridad'!$A:$K,11,0)</f>
        <v>Matrículado</v>
      </c>
      <c r="L258" s="3" t="str">
        <f>VLOOKUP(A258,'[1]Base escolaridad'!$A:$L,12,0)</f>
        <v>Cali</v>
      </c>
      <c r="M258" s="3">
        <f>VLOOKUP(A258,'[1]Base escolaridad'!$A:$M,13,0)</f>
        <v>11</v>
      </c>
      <c r="N258" s="3">
        <f>VLOOKUP(A258,'[1]Base escolaridad'!$A:$N,14,0)</f>
        <v>1</v>
      </c>
    </row>
    <row r="259" spans="1:14" hidden="1" x14ac:dyDescent="0.2">
      <c r="A259" s="3">
        <v>31903796</v>
      </c>
      <c r="B259" s="3" t="str">
        <f>VLOOKUP(A259,'[1]Base escolaridad'!$A:$B,2,0)</f>
        <v>Cédula</v>
      </c>
      <c r="C259" s="3" t="s">
        <v>235</v>
      </c>
      <c r="D259" s="3" t="s">
        <v>733</v>
      </c>
      <c r="E259" s="3" t="str">
        <f>VLOOKUP(A259,'[1]Base escolaridad'!$A:$E,5,0)</f>
        <v>luzdaryracines@gmail.com</v>
      </c>
      <c r="F259" s="3" t="str">
        <f>VLOOKUP(A259,'[1]Base escolaridad'!$A:$F,6,0)</f>
        <v>3167225780</v>
      </c>
      <c r="G259" s="3">
        <f>VLOOKUP(A259,'[1]Base escolaridad'!$A:$G,7,0)</f>
        <v>62</v>
      </c>
      <c r="H259" s="3" t="str">
        <f>VLOOKUP(A259,'[1]Base escolaridad'!$A:$H,8,0)</f>
        <v>Mujer</v>
      </c>
      <c r="I259" s="3" t="str">
        <f>VLOOKUP(A259,'[1]Base escolaridad'!$A:$I,9,0)</f>
        <v>Cali</v>
      </c>
      <c r="J259" s="3" t="str">
        <f>VLOOKUP(A259,'[1]Base escolaridad'!$A:$J,10,0)</f>
        <v>cl. 29#26b-36</v>
      </c>
      <c r="K259" s="3" t="str">
        <f>VLOOKUP(A259,'[1]Base escolaridad'!$A:$K,11,0)</f>
        <v>Matrículado</v>
      </c>
      <c r="L259" s="3" t="str">
        <f>VLOOKUP(A259,'[1]Base escolaridad'!$A:$L,12,0)</f>
        <v>Cali</v>
      </c>
      <c r="M259" s="3">
        <f>VLOOKUP(A259,'[1]Base escolaridad'!$A:$M,13,0)</f>
        <v>11</v>
      </c>
      <c r="N259" s="3">
        <f>VLOOKUP(A259,'[1]Base escolaridad'!$A:$N,14,0)</f>
        <v>2</v>
      </c>
    </row>
    <row r="260" spans="1:14" hidden="1" x14ac:dyDescent="0.2">
      <c r="A260" s="3">
        <v>1107509037</v>
      </c>
      <c r="B260" s="3" t="str">
        <f>VLOOKUP(A260,'[1]Base escolaridad'!$A:$B,2,0)</f>
        <v>Cédula</v>
      </c>
      <c r="C260" s="3" t="s">
        <v>236</v>
      </c>
      <c r="D260" s="3" t="s">
        <v>734</v>
      </c>
      <c r="E260" s="3" t="str">
        <f>VLOOKUP(A260,'[1]Base escolaridad'!$A:$E,5,0)</f>
        <v>rodriguez9717@outlook.com</v>
      </c>
      <c r="F260" s="3" t="str">
        <f>VLOOKUP(A260,'[1]Base escolaridad'!$A:$F,6,0)</f>
        <v>3122464602</v>
      </c>
      <c r="G260" s="3">
        <f>VLOOKUP(A260,'[1]Base escolaridad'!$A:$G,7,0)</f>
        <v>25</v>
      </c>
      <c r="H260" s="3" t="str">
        <f>VLOOKUP(A260,'[1]Base escolaridad'!$A:$H,8,0)</f>
        <v>Hombre</v>
      </c>
      <c r="I260" s="3" t="str">
        <f>VLOOKUP(A260,'[1]Base escolaridad'!$A:$I,9,0)</f>
        <v>Cali</v>
      </c>
      <c r="J260" s="3" t="str">
        <f>VLOOKUP(A260,'[1]Base escolaridad'!$A:$J,10,0)</f>
        <v>carrera 33a 27 54</v>
      </c>
      <c r="K260" s="3" t="str">
        <f>VLOOKUP(A260,'[1]Base escolaridad'!$A:$K,11,0)</f>
        <v>Matrículado</v>
      </c>
      <c r="L260" s="3" t="str">
        <f>VLOOKUP(A260,'[1]Base escolaridad'!$A:$L,12,0)</f>
        <v>Cali</v>
      </c>
      <c r="M260" s="3">
        <f>VLOOKUP(A260,'[1]Base escolaridad'!$A:$M,13,0)</f>
        <v>11</v>
      </c>
      <c r="N260" s="3">
        <f>VLOOKUP(A260,'[1]Base escolaridad'!$A:$N,14,0)</f>
        <v>3</v>
      </c>
    </row>
    <row r="261" spans="1:14" hidden="1" x14ac:dyDescent="0.2">
      <c r="A261" s="3">
        <v>66816874</v>
      </c>
      <c r="B261" s="3" t="str">
        <f>VLOOKUP(A261,'[1]Base escolaridad'!$A:$B,2,0)</f>
        <v>Cédula</v>
      </c>
      <c r="C261" s="3" t="s">
        <v>51</v>
      </c>
      <c r="D261" s="3" t="s">
        <v>735</v>
      </c>
      <c r="E261" s="3" t="str">
        <f>VLOOKUP(A261,'[1]Base escolaridad'!$A:$E,5,0)</f>
        <v>salasmarthac1970@gmail.com</v>
      </c>
      <c r="F261" s="3" t="str">
        <f>VLOOKUP(A261,'[1]Base escolaridad'!$A:$F,6,0)</f>
        <v>3152473469</v>
      </c>
      <c r="G261" s="3">
        <f>VLOOKUP(A261,'[1]Base escolaridad'!$A:$G,7,0)</f>
        <v>52</v>
      </c>
      <c r="H261" s="3" t="str">
        <f>VLOOKUP(A261,'[1]Base escolaridad'!$A:$H,8,0)</f>
        <v>Mujer</v>
      </c>
      <c r="I261" s="3" t="str">
        <f>VLOOKUP(A261,'[1]Base escolaridad'!$A:$I,9,0)</f>
        <v>Cali</v>
      </c>
      <c r="J261" s="3" t="str">
        <f>VLOOKUP(A261,'[1]Base escolaridad'!$A:$J,10,0)</f>
        <v>Cra 76 a oeste #1 bis-131</v>
      </c>
      <c r="K261" s="3" t="str">
        <f>VLOOKUP(A261,'[1]Base escolaridad'!$A:$K,11,0)</f>
        <v>Matrículado</v>
      </c>
      <c r="L261" s="3" t="str">
        <f>VLOOKUP(A261,'[1]Base escolaridad'!$A:$L,12,0)</f>
        <v>Cali</v>
      </c>
      <c r="M261" s="3">
        <f>VLOOKUP(A261,'[1]Base escolaridad'!$A:$M,13,0)</f>
        <v>11</v>
      </c>
      <c r="N261" s="3">
        <f>VLOOKUP(A261,'[1]Base escolaridad'!$A:$N,14,0)</f>
        <v>2</v>
      </c>
    </row>
    <row r="262" spans="1:14" hidden="1" x14ac:dyDescent="0.2">
      <c r="A262" s="3">
        <v>1010103383</v>
      </c>
      <c r="B262" s="3" t="str">
        <f>VLOOKUP(A262,'[1]Base escolaridad'!$A:$B,2,0)</f>
        <v>Cédula</v>
      </c>
      <c r="C262" s="3" t="s">
        <v>237</v>
      </c>
      <c r="D262" s="3" t="s">
        <v>736</v>
      </c>
      <c r="E262" s="3" t="str">
        <f>VLOOKUP(A262,'[1]Base escolaridad'!$A:$E,5,0)</f>
        <v>sebasjoutlookes@gmail.com</v>
      </c>
      <c r="F262" s="3" t="str">
        <f>VLOOKUP(A262,'[1]Base escolaridad'!$A:$F,6,0)</f>
        <v>3209960413</v>
      </c>
      <c r="G262" s="3">
        <f>VLOOKUP(A262,'[1]Base escolaridad'!$A:$G,7,0)</f>
        <v>23</v>
      </c>
      <c r="H262" s="3" t="str">
        <f>VLOOKUP(A262,'[1]Base escolaridad'!$A:$H,8,0)</f>
        <v>Hombre</v>
      </c>
      <c r="I262" s="3" t="str">
        <f>VLOOKUP(A262,'[1]Base escolaridad'!$A:$I,9,0)</f>
        <v>Cali</v>
      </c>
      <c r="J262" s="3" t="str">
        <f>VLOOKUP(A262,'[1]Base escolaridad'!$A:$J,10,0)</f>
        <v>Cra 28#73-92</v>
      </c>
      <c r="K262" s="3" t="str">
        <f>VLOOKUP(A262,'[1]Base escolaridad'!$A:$K,11,0)</f>
        <v>Matrículado</v>
      </c>
      <c r="L262" s="3" t="str">
        <f>VLOOKUP(A262,'[1]Base escolaridad'!$A:$L,12,0)</f>
        <v>Cali</v>
      </c>
      <c r="M262" s="3">
        <f>VLOOKUP(A262,'[1]Base escolaridad'!$A:$M,13,0)</f>
        <v>11</v>
      </c>
      <c r="N262" s="3">
        <f>VLOOKUP(A262,'[1]Base escolaridad'!$A:$N,14,0)</f>
        <v>2</v>
      </c>
    </row>
    <row r="263" spans="1:14" hidden="1" x14ac:dyDescent="0.2">
      <c r="A263" s="3">
        <v>66847857</v>
      </c>
      <c r="B263" s="3" t="str">
        <f>VLOOKUP(A263,'[1]Base escolaridad'!$A:$B,2,0)</f>
        <v>Cédula</v>
      </c>
      <c r="C263" s="3" t="s">
        <v>238</v>
      </c>
      <c r="D263" s="3" t="s">
        <v>737</v>
      </c>
      <c r="E263" s="3" t="str">
        <f>VLOOKUP(A263,'[1]Base escolaridad'!$A:$E,5,0)</f>
        <v>auravargas7272@gmail.com</v>
      </c>
      <c r="F263" s="3" t="str">
        <f>VLOOKUP(A263,'[1]Base escolaridad'!$A:$F,6,0)</f>
        <v>3165461705</v>
      </c>
      <c r="G263" s="3">
        <f>VLOOKUP(A263,'[1]Base escolaridad'!$A:$G,7,0)</f>
        <v>50</v>
      </c>
      <c r="H263" s="3" t="str">
        <f>VLOOKUP(A263,'[1]Base escolaridad'!$A:$H,8,0)</f>
        <v>Mujer</v>
      </c>
      <c r="I263" s="3" t="str">
        <f>VLOOKUP(A263,'[1]Base escolaridad'!$A:$I,9,0)</f>
        <v>Cali</v>
      </c>
      <c r="J263" s="3" t="str">
        <f>VLOOKUP(A263,'[1]Base escolaridad'!$A:$J,10,0)</f>
        <v>Calle 31 #12 6 1 4to piso benjamin herrera</v>
      </c>
      <c r="K263" s="3" t="str">
        <f>VLOOKUP(A263,'[1]Base escolaridad'!$A:$K,11,0)</f>
        <v>Matrículado</v>
      </c>
      <c r="L263" s="3" t="str">
        <f>VLOOKUP(A263,'[1]Base escolaridad'!$A:$L,12,0)</f>
        <v>Cali</v>
      </c>
      <c r="M263" s="3">
        <f>VLOOKUP(A263,'[1]Base escolaridad'!$A:$M,13,0)</f>
        <v>11</v>
      </c>
      <c r="N263" s="3">
        <f>VLOOKUP(A263,'[1]Base escolaridad'!$A:$N,14,0)</f>
        <v>2</v>
      </c>
    </row>
    <row r="264" spans="1:14" hidden="1" x14ac:dyDescent="0.2">
      <c r="A264" s="3">
        <v>1193531592</v>
      </c>
      <c r="B264" s="3" t="str">
        <f>VLOOKUP(A264,'[1]Base escolaridad'!$A:$B,2,0)</f>
        <v>Cédula</v>
      </c>
      <c r="C264" s="3" t="s">
        <v>239</v>
      </c>
      <c r="D264" s="3" t="s">
        <v>738</v>
      </c>
      <c r="E264" s="3" t="str">
        <f>VLOOKUP(A264,'[1]Base escolaridad'!$A:$E,5,0)</f>
        <v>jeffersonvillamil2000@gmail.com</v>
      </c>
      <c r="F264" s="3" t="str">
        <f>VLOOKUP(A264,'[1]Base escolaridad'!$A:$F,6,0)</f>
        <v>3188644954</v>
      </c>
      <c r="G264" s="3">
        <f>VLOOKUP(A264,'[1]Base escolaridad'!$A:$G,7,0)</f>
        <v>23</v>
      </c>
      <c r="H264" s="3" t="str">
        <f>VLOOKUP(A264,'[1]Base escolaridad'!$A:$H,8,0)</f>
        <v>Hombre</v>
      </c>
      <c r="I264" s="3" t="str">
        <f>VLOOKUP(A264,'[1]Base escolaridad'!$A:$I,9,0)</f>
        <v>Cali</v>
      </c>
      <c r="J264" s="3" t="str">
        <f>VLOOKUP(A264,'[1]Base escolaridad'!$A:$J,10,0)</f>
        <v>calle 82A # 23-22</v>
      </c>
      <c r="K264" s="3" t="str">
        <f>VLOOKUP(A264,'[1]Base escolaridad'!$A:$K,11,0)</f>
        <v>Matrículado</v>
      </c>
      <c r="L264" s="3" t="str">
        <f>VLOOKUP(A264,'[1]Base escolaridad'!$A:$L,12,0)</f>
        <v>Cali</v>
      </c>
      <c r="M264" s="3">
        <f>VLOOKUP(A264,'[1]Base escolaridad'!$A:$M,13,0)</f>
        <v>11</v>
      </c>
      <c r="N264" s="3">
        <f>VLOOKUP(A264,'[1]Base escolaridad'!$A:$N,14,0)</f>
        <v>5</v>
      </c>
    </row>
    <row r="265" spans="1:14" x14ac:dyDescent="0.2">
      <c r="A265" s="3">
        <v>1193147029</v>
      </c>
      <c r="B265" s="3" t="str">
        <f>VLOOKUP(A265,'[1]Base escolaridad'!$A:$B,2,0)</f>
        <v>Cédula</v>
      </c>
      <c r="C265" s="3" t="s">
        <v>240</v>
      </c>
      <c r="D265" s="3" t="s">
        <v>739</v>
      </c>
      <c r="E265" s="3" t="str">
        <f>VLOOKUP(A265,'[1]Base escolaridad'!$A:$E,5,0)</f>
        <v>linaardila34@gmail.com</v>
      </c>
      <c r="F265" s="3" t="str">
        <f>VLOOKUP(A265,'[1]Base escolaridad'!$A:$F,6,0)</f>
        <v>3206613698</v>
      </c>
      <c r="G265" s="3">
        <f>VLOOKUP(A265,'[1]Base escolaridad'!$A:$G,7,0)</f>
        <v>22</v>
      </c>
      <c r="H265" s="3" t="str">
        <f>VLOOKUP(A265,'[1]Base escolaridad'!$A:$H,8,0)</f>
        <v>Mujer</v>
      </c>
      <c r="I265" s="3" t="str">
        <f>VLOOKUP(A265,'[1]Base escolaridad'!$A:$I,9,0)</f>
        <v>Buenaventura</v>
      </c>
      <c r="J265" s="3" t="str">
        <f>VLOOKUP(A265,'[1]Base escolaridad'!$A:$J,10,0)</f>
        <v>Carrera 81 calle 6-el esfuerzo vereda La gloria Buenaventura Valle del Cauca</v>
      </c>
      <c r="K265" s="3" t="str">
        <f>VLOOKUP(A265,'[1]Base escolaridad'!$A:$K,11,0)</f>
        <v>Matrículado</v>
      </c>
      <c r="L265" s="3" t="str">
        <f>VLOOKUP(A265,'[1]Base escolaridad'!$A:$L,12,0)</f>
        <v>Pacifico Oeste</v>
      </c>
      <c r="M265" s="3">
        <f>VLOOKUP(A265,'[1]Base escolaridad'!$A:$M,13,0)</f>
        <v>11</v>
      </c>
      <c r="N265" s="3">
        <f>VLOOKUP(A265,'[1]Base escolaridad'!$A:$N,14,0)</f>
        <v>2</v>
      </c>
    </row>
    <row r="266" spans="1:14" x14ac:dyDescent="0.2">
      <c r="A266" s="3">
        <v>1090475443</v>
      </c>
      <c r="B266" s="3" t="str">
        <f>VLOOKUP(A266,'[1]Base escolaridad'!$A:$B,2,0)</f>
        <v>Cédula</v>
      </c>
      <c r="C266" s="3" t="s">
        <v>241</v>
      </c>
      <c r="D266" s="3" t="s">
        <v>740</v>
      </c>
      <c r="E266" s="3" t="str">
        <f>VLOOKUP(A266,'[1]Base escolaridad'!$A:$E,5,0)</f>
        <v>camisolka.07@gmail.com</v>
      </c>
      <c r="F266" s="3" t="str">
        <f>VLOOKUP(A266,'[1]Base escolaridad'!$A:$F,6,0)</f>
        <v>3213987854</v>
      </c>
      <c r="G266" s="3">
        <f>VLOOKUP(A266,'[1]Base escolaridad'!$A:$G,7,0)</f>
        <v>31</v>
      </c>
      <c r="H266" s="3" t="str">
        <f>VLOOKUP(A266,'[1]Base escolaridad'!$A:$H,8,0)</f>
        <v>Mujer</v>
      </c>
      <c r="I266" s="3" t="str">
        <f>VLOOKUP(A266,'[1]Base escolaridad'!$A:$I,9,0)</f>
        <v>Buenaventura</v>
      </c>
      <c r="J266" s="3" t="str">
        <f>VLOOKUP(A266,'[1]Base escolaridad'!$A:$J,10,0)</f>
        <v>ladrilleros calle principal</v>
      </c>
      <c r="K266" s="3" t="str">
        <f>VLOOKUP(A266,'[1]Base escolaridad'!$A:$K,11,0)</f>
        <v>Matrículado</v>
      </c>
      <c r="L266" s="3" t="str">
        <f>VLOOKUP(A266,'[1]Base escolaridad'!$A:$L,12,0)</f>
        <v>Pacifico Oeste</v>
      </c>
      <c r="M266" s="3">
        <f>VLOOKUP(A266,'[1]Base escolaridad'!$A:$M,13,0)</f>
        <v>11</v>
      </c>
      <c r="N266" s="3">
        <f>VLOOKUP(A266,'[1]Base escolaridad'!$A:$N,14,0)</f>
        <v>2</v>
      </c>
    </row>
    <row r="267" spans="1:14" x14ac:dyDescent="0.2">
      <c r="A267" s="3">
        <v>1193582845</v>
      </c>
      <c r="B267" s="3" t="str">
        <f>VLOOKUP(A267,'[1]Base escolaridad'!$A:$B,2,0)</f>
        <v>Cédula</v>
      </c>
      <c r="C267" s="3" t="s">
        <v>242</v>
      </c>
      <c r="D267" s="3" t="s">
        <v>741</v>
      </c>
      <c r="E267" s="3" t="str">
        <f>VLOOKUP(A267,'[1]Base escolaridad'!$A:$E,5,0)</f>
        <v>3235870794sam@gmail.com</v>
      </c>
      <c r="F267" s="3" t="str">
        <f>VLOOKUP(A267,'[1]Base escolaridad'!$A:$F,6,0)</f>
        <v>3117549330</v>
      </c>
      <c r="G267" s="3">
        <f>VLOOKUP(A267,'[1]Base escolaridad'!$A:$G,7,0)</f>
        <v>22</v>
      </c>
      <c r="H267" s="3" t="str">
        <f>VLOOKUP(A267,'[1]Base escolaridad'!$A:$H,8,0)</f>
        <v>Hombre</v>
      </c>
      <c r="I267" s="3" t="str">
        <f>VLOOKUP(A267,'[1]Base escolaridad'!$A:$I,9,0)</f>
        <v>Buenaventura</v>
      </c>
      <c r="J267" s="3" t="str">
        <f>VLOOKUP(A267,'[1]Base escolaridad'!$A:$J,10,0)</f>
        <v>Corregimiento de cisneros valle zona rural</v>
      </c>
      <c r="K267" s="3" t="str">
        <f>VLOOKUP(A267,'[1]Base escolaridad'!$A:$K,11,0)</f>
        <v>Matrículado</v>
      </c>
      <c r="L267" s="3" t="str">
        <f>VLOOKUP(A267,'[1]Base escolaridad'!$A:$L,12,0)</f>
        <v>Pacifico Oeste</v>
      </c>
      <c r="M267" s="3">
        <f>VLOOKUP(A267,'[1]Base escolaridad'!$A:$M,13,0)</f>
        <v>11</v>
      </c>
      <c r="N267" s="3">
        <f>VLOOKUP(A267,'[1]Base escolaridad'!$A:$N,14,0)</f>
        <v>2</v>
      </c>
    </row>
    <row r="268" spans="1:14" x14ac:dyDescent="0.2">
      <c r="A268" s="3">
        <v>1028185467</v>
      </c>
      <c r="B268" s="3" t="str">
        <f>VLOOKUP(A268,'[1]Base escolaridad'!$A:$B,2,0)</f>
        <v>Cédula</v>
      </c>
      <c r="C268" s="3" t="s">
        <v>243</v>
      </c>
      <c r="D268" s="3" t="s">
        <v>742</v>
      </c>
      <c r="E268" s="3" t="str">
        <f>VLOOKUP(A268,'[1]Base escolaridad'!$A:$E,5,0)</f>
        <v>victoradolfocaicedo87@gmail.com</v>
      </c>
      <c r="F268" s="3" t="str">
        <f>VLOOKUP(A268,'[1]Base escolaridad'!$A:$F,6,0)</f>
        <v>3117746369</v>
      </c>
      <c r="G268" s="3">
        <f>VLOOKUP(A268,'[1]Base escolaridad'!$A:$G,7,0)</f>
        <v>24</v>
      </c>
      <c r="H268" s="3" t="str">
        <f>VLOOKUP(A268,'[1]Base escolaridad'!$A:$H,8,0)</f>
        <v>Hombre</v>
      </c>
      <c r="I268" s="3" t="str">
        <f>VLOOKUP(A268,'[1]Base escolaridad'!$A:$I,9,0)</f>
        <v>Buenaventura</v>
      </c>
      <c r="J268" s="3" t="str">
        <f>VLOOKUP(A268,'[1]Base escolaridad'!$A:$J,10,0)</f>
        <v>Consejo Comunitario de Bahia Malaga</v>
      </c>
      <c r="K268" s="3" t="str">
        <f>VLOOKUP(A268,'[1]Base escolaridad'!$A:$K,11,0)</f>
        <v>Matrículado</v>
      </c>
      <c r="L268" s="3" t="str">
        <f>VLOOKUP(A268,'[1]Base escolaridad'!$A:$L,12,0)</f>
        <v>Pacifico Oeste</v>
      </c>
      <c r="M268" s="3">
        <f>VLOOKUP(A268,'[1]Base escolaridad'!$A:$M,13,0)</f>
        <v>11</v>
      </c>
      <c r="N268" s="3">
        <f>VLOOKUP(A268,'[1]Base escolaridad'!$A:$N,14,0)</f>
        <v>1</v>
      </c>
    </row>
    <row r="269" spans="1:14" x14ac:dyDescent="0.2">
      <c r="A269" s="3">
        <v>1006201220</v>
      </c>
      <c r="B269" s="3" t="str">
        <f>VLOOKUP(A269,'[1]Base escolaridad'!$A:$B,2,0)</f>
        <v>Cédula</v>
      </c>
      <c r="C269" s="3" t="s">
        <v>244</v>
      </c>
      <c r="D269" s="3" t="s">
        <v>743</v>
      </c>
      <c r="E269" s="3" t="str">
        <f>VLOOKUP(A269,'[1]Base escolaridad'!$A:$E,5,0)</f>
        <v>cortescaicedojulio@hotmail.com</v>
      </c>
      <c r="F269" s="3" t="str">
        <f>VLOOKUP(A269,'[1]Base escolaridad'!$A:$F,6,0)</f>
        <v>+57 3114662110</v>
      </c>
      <c r="G269" s="3">
        <f>VLOOKUP(A269,'[1]Base escolaridad'!$A:$G,7,0)</f>
        <v>20</v>
      </c>
      <c r="H269" s="3" t="str">
        <f>VLOOKUP(A269,'[1]Base escolaridad'!$A:$H,8,0)</f>
        <v>Hombre</v>
      </c>
      <c r="I269" s="3" t="str">
        <f>VLOOKUP(A269,'[1]Base escolaridad'!$A:$I,9,0)</f>
        <v>Buenaventura</v>
      </c>
      <c r="J269" s="3" t="str">
        <f>VLOOKUP(A269,'[1]Base escolaridad'!$A:$J,10,0)</f>
        <v>Barrio modelo carrera 40b casa 3-37</v>
      </c>
      <c r="K269" s="3" t="str">
        <f>VLOOKUP(A269,'[1]Base escolaridad'!$A:$K,11,0)</f>
        <v>Matrículado</v>
      </c>
      <c r="L269" s="3" t="str">
        <f>VLOOKUP(A269,'[1]Base escolaridad'!$A:$L,12,0)</f>
        <v>Pacifico Oeste</v>
      </c>
      <c r="M269" s="3">
        <f>VLOOKUP(A269,'[1]Base escolaridad'!$A:$M,13,0)</f>
        <v>11</v>
      </c>
      <c r="N269" s="3">
        <f>VLOOKUP(A269,'[1]Base escolaridad'!$A:$N,14,0)</f>
        <v>3</v>
      </c>
    </row>
    <row r="270" spans="1:14" x14ac:dyDescent="0.2">
      <c r="A270" s="3">
        <v>1151443189</v>
      </c>
      <c r="B270" s="3" t="str">
        <f>VLOOKUP(A270,'[1]Base escolaridad'!$A:$B,2,0)</f>
        <v>Cédula</v>
      </c>
      <c r="C270" s="3" t="s">
        <v>245</v>
      </c>
      <c r="D270" s="3" t="s">
        <v>744</v>
      </c>
      <c r="E270" s="3" t="str">
        <f>VLOOKUP(A270,'[1]Base escolaridad'!$A:$E,5,0)</f>
        <v>shirleysinisterra05@gmail.com</v>
      </c>
      <c r="F270" s="3" t="str">
        <f>VLOOKUP(A270,'[1]Base escolaridad'!$A:$F,6,0)</f>
        <v>3162949615</v>
      </c>
      <c r="G270" s="3">
        <f>VLOOKUP(A270,'[1]Base escolaridad'!$A:$G,7,0)</f>
        <v>27</v>
      </c>
      <c r="H270" s="3" t="str">
        <f>VLOOKUP(A270,'[1]Base escolaridad'!$A:$H,8,0)</f>
        <v>Mujer</v>
      </c>
      <c r="I270" s="3" t="str">
        <f>VLOOKUP(A270,'[1]Base escolaridad'!$A:$I,9,0)</f>
        <v>Buenaventura</v>
      </c>
      <c r="J270" s="3" t="str">
        <f>VLOOKUP(A270,'[1]Base escolaridad'!$A:$J,10,0)</f>
        <v>Puerto España miramar</v>
      </c>
      <c r="K270" s="3" t="str">
        <f>VLOOKUP(A270,'[1]Base escolaridad'!$A:$K,11,0)</f>
        <v>Matrículado</v>
      </c>
      <c r="L270" s="3" t="str">
        <f>VLOOKUP(A270,'[1]Base escolaridad'!$A:$L,12,0)</f>
        <v>Pacifico Oeste</v>
      </c>
      <c r="M270" s="3">
        <f>VLOOKUP(A270,'[1]Base escolaridad'!$A:$M,13,0)</f>
        <v>11</v>
      </c>
      <c r="N270" s="3">
        <f>VLOOKUP(A270,'[1]Base escolaridad'!$A:$N,14,0)</f>
        <v>2</v>
      </c>
    </row>
    <row r="271" spans="1:14" x14ac:dyDescent="0.2">
      <c r="A271" s="3">
        <v>1111829999</v>
      </c>
      <c r="B271" s="3" t="str">
        <f>VLOOKUP(A271,'[1]Base escolaridad'!$A:$B,2,0)</f>
        <v>Cédula</v>
      </c>
      <c r="C271" s="3" t="s">
        <v>212</v>
      </c>
      <c r="D271" s="3" t="s">
        <v>745</v>
      </c>
      <c r="E271" s="3" t="str">
        <f>VLOOKUP(A271,'[1]Base escolaridad'!$A:$E,5,0)</f>
        <v>lagu3272@gmail.com</v>
      </c>
      <c r="F271" s="3" t="str">
        <f>VLOOKUP(A271,'[1]Base escolaridad'!$A:$F,6,0)</f>
        <v>3166171877</v>
      </c>
      <c r="G271" s="3">
        <f>VLOOKUP(A271,'[1]Base escolaridad'!$A:$G,7,0)</f>
        <v>23</v>
      </c>
      <c r="H271" s="3" t="str">
        <f>VLOOKUP(A271,'[1]Base escolaridad'!$A:$H,8,0)</f>
        <v>Hombre</v>
      </c>
      <c r="I271" s="3" t="str">
        <f>VLOOKUP(A271,'[1]Base escolaridad'!$A:$I,9,0)</f>
        <v>Buenaventura</v>
      </c>
      <c r="J271" s="3" t="str">
        <f>VLOOKUP(A271,'[1]Base escolaridad'!$A:$J,10,0)</f>
        <v>Cra 57 Calle 7 # 7 -98</v>
      </c>
      <c r="K271" s="3" t="str">
        <f>VLOOKUP(A271,'[1]Base escolaridad'!$A:$K,11,0)</f>
        <v>Matrículado</v>
      </c>
      <c r="L271" s="3" t="str">
        <f>VLOOKUP(A271,'[1]Base escolaridad'!$A:$L,12,0)</f>
        <v>Pacifico Oeste</v>
      </c>
      <c r="M271" s="3">
        <f>VLOOKUP(A271,'[1]Base escolaridad'!$A:$M,13,0)</f>
        <v>11</v>
      </c>
      <c r="N271" s="3">
        <f>VLOOKUP(A271,'[1]Base escolaridad'!$A:$N,14,0)</f>
        <v>2</v>
      </c>
    </row>
    <row r="272" spans="1:14" x14ac:dyDescent="0.2">
      <c r="A272" s="3">
        <v>1006203667</v>
      </c>
      <c r="B272" s="3" t="str">
        <f>VLOOKUP(A272,'[1]Base escolaridad'!$A:$B,2,0)</f>
        <v>Cédula</v>
      </c>
      <c r="C272" s="3" t="s">
        <v>246</v>
      </c>
      <c r="D272" s="3" t="s">
        <v>746</v>
      </c>
      <c r="E272" s="3" t="str">
        <f>VLOOKUP(A272,'[1]Base escolaridad'!$A:$E,5,0)</f>
        <v>monicaalexandragonzalesriascos@gmail.com</v>
      </c>
      <c r="F272" s="3" t="str">
        <f>VLOOKUP(A272,'[1]Base escolaridad'!$A:$F,6,0)</f>
        <v>3155076454</v>
      </c>
      <c r="G272" s="3">
        <f>VLOOKUP(A272,'[1]Base escolaridad'!$A:$G,7,0)</f>
        <v>23</v>
      </c>
      <c r="H272" s="3" t="str">
        <f>VLOOKUP(A272,'[1]Base escolaridad'!$A:$H,8,0)</f>
        <v>Mujer</v>
      </c>
      <c r="I272" s="3" t="str">
        <f>VLOOKUP(A272,'[1]Base escolaridad'!$A:$I,9,0)</f>
        <v>Buenaventura</v>
      </c>
      <c r="J272" s="3" t="str">
        <f>VLOOKUP(A272,'[1]Base escolaridad'!$A:$J,10,0)</f>
        <v>Corregimiento Bajo Calima, Vereda La Brea</v>
      </c>
      <c r="K272" s="3" t="str">
        <f>VLOOKUP(A272,'[1]Base escolaridad'!$A:$K,11,0)</f>
        <v>Matrículado</v>
      </c>
      <c r="L272" s="3" t="str">
        <f>VLOOKUP(A272,'[1]Base escolaridad'!$A:$L,12,0)</f>
        <v>Pacifico Oeste</v>
      </c>
      <c r="M272" s="3">
        <f>VLOOKUP(A272,'[1]Base escolaridad'!$A:$M,13,0)</f>
        <v>11</v>
      </c>
      <c r="N272" s="3">
        <f>VLOOKUP(A272,'[1]Base escolaridad'!$A:$N,14,0)</f>
        <v>2</v>
      </c>
    </row>
    <row r="273" spans="1:14" x14ac:dyDescent="0.2">
      <c r="A273" s="3">
        <v>1006218133</v>
      </c>
      <c r="B273" s="3" t="str">
        <f>VLOOKUP(A273,'[1]Base escolaridad'!$A:$B,2,0)</f>
        <v>Cédula</v>
      </c>
      <c r="C273" s="3" t="s">
        <v>247</v>
      </c>
      <c r="D273" s="3" t="s">
        <v>747</v>
      </c>
      <c r="E273" s="3" t="str">
        <f>VLOOKUP(A273,'[1]Base escolaridad'!$A:$E,5,0)</f>
        <v>jhoanhurtado347@gmail.com</v>
      </c>
      <c r="F273" s="3" t="str">
        <f>VLOOKUP(A273,'[1]Base escolaridad'!$A:$F,6,0)</f>
        <v>3143778506</v>
      </c>
      <c r="G273" s="3">
        <f>VLOOKUP(A273,'[1]Base escolaridad'!$A:$G,7,0)</f>
        <v>23</v>
      </c>
      <c r="H273" s="3" t="str">
        <f>VLOOKUP(A273,'[1]Base escolaridad'!$A:$H,8,0)</f>
        <v>Hombre</v>
      </c>
      <c r="I273" s="3" t="str">
        <f>VLOOKUP(A273,'[1]Base escolaridad'!$A:$I,9,0)</f>
        <v>Buenaventura</v>
      </c>
      <c r="J273" s="3" t="str">
        <f>VLOOKUP(A273,'[1]Base escolaridad'!$A:$J,10,0)</f>
        <v>Barrio los pinos carrera 63#A</v>
      </c>
      <c r="K273" s="3" t="str">
        <f>VLOOKUP(A273,'[1]Base escolaridad'!$A:$K,11,0)</f>
        <v>Matrículado</v>
      </c>
      <c r="L273" s="3" t="str">
        <f>VLOOKUP(A273,'[1]Base escolaridad'!$A:$L,12,0)</f>
        <v>Pacifico Oeste</v>
      </c>
      <c r="M273" s="3">
        <f>VLOOKUP(A273,'[1]Base escolaridad'!$A:$M,13,0)</f>
        <v>11</v>
      </c>
      <c r="N273" s="3">
        <f>VLOOKUP(A273,'[1]Base escolaridad'!$A:$N,14,0)</f>
        <v>3</v>
      </c>
    </row>
    <row r="274" spans="1:14" x14ac:dyDescent="0.2">
      <c r="A274" s="3">
        <v>1007986382</v>
      </c>
      <c r="B274" s="3" t="str">
        <f>VLOOKUP(A274,'[1]Base escolaridad'!$A:$B,2,0)</f>
        <v>Cédula</v>
      </c>
      <c r="C274" s="3" t="s">
        <v>248</v>
      </c>
      <c r="D274" s="3" t="s">
        <v>748</v>
      </c>
      <c r="E274" s="3" t="str">
        <f>VLOOKUP(A274,'[1]Base escolaridad'!$A:$E,5,0)</f>
        <v>claudialopezmedina09@gmail.com</v>
      </c>
      <c r="F274" s="3" t="str">
        <f>VLOOKUP(A274,'[1]Base escolaridad'!$A:$F,6,0)</f>
        <v>3215994943</v>
      </c>
      <c r="G274" s="3">
        <f>VLOOKUP(A274,'[1]Base escolaridad'!$A:$G,7,0)</f>
        <v>22</v>
      </c>
      <c r="H274" s="3" t="str">
        <f>VLOOKUP(A274,'[1]Base escolaridad'!$A:$H,8,0)</f>
        <v>Mujer</v>
      </c>
      <c r="I274" s="3" t="str">
        <f>VLOOKUP(A274,'[1]Base escolaridad'!$A:$I,9,0)</f>
        <v>Buenaventura</v>
      </c>
      <c r="J274" s="3" t="str">
        <f>VLOOKUP(A274,'[1]Base escolaridad'!$A:$J,10,0)</f>
        <v>Bajo calima vereda la brea</v>
      </c>
      <c r="K274" s="3" t="str">
        <f>VLOOKUP(A274,'[1]Base escolaridad'!$A:$K,11,0)</f>
        <v>Matrículado</v>
      </c>
      <c r="L274" s="3" t="str">
        <f>VLOOKUP(A274,'[1]Base escolaridad'!$A:$L,12,0)</f>
        <v>Pacifico Oeste</v>
      </c>
      <c r="M274" s="3">
        <f>VLOOKUP(A274,'[1]Base escolaridad'!$A:$M,13,0)</f>
        <v>11</v>
      </c>
      <c r="N274" s="3">
        <f>VLOOKUP(A274,'[1]Base escolaridad'!$A:$N,14,0)</f>
        <v>1</v>
      </c>
    </row>
    <row r="275" spans="1:14" x14ac:dyDescent="0.2">
      <c r="A275" s="3">
        <v>66943559</v>
      </c>
      <c r="B275" s="3" t="str">
        <f>VLOOKUP(A275,'[1]Base escolaridad'!$A:$B,2,0)</f>
        <v>Cédula</v>
      </c>
      <c r="C275" s="3" t="s">
        <v>249</v>
      </c>
      <c r="D275" s="3" t="s">
        <v>749</v>
      </c>
      <c r="E275" s="3" t="str">
        <f>VLOOKUP(A275,'[1]Base escolaridad'!$A:$E,5,0)</f>
        <v>zumesi2@gmail.com</v>
      </c>
      <c r="F275" s="3" t="str">
        <f>VLOOKUP(A275,'[1]Base escolaridad'!$A:$F,6,0)</f>
        <v>3167102601</v>
      </c>
      <c r="G275" s="3">
        <f>VLOOKUP(A275,'[1]Base escolaridad'!$A:$G,7,0)</f>
        <v>46</v>
      </c>
      <c r="H275" s="3" t="str">
        <f>VLOOKUP(A275,'[1]Base escolaridad'!$A:$H,8,0)</f>
        <v>Mujer</v>
      </c>
      <c r="I275" s="3" t="str">
        <f>VLOOKUP(A275,'[1]Base escolaridad'!$A:$I,9,0)</f>
        <v>Buenaventura</v>
      </c>
      <c r="J275" s="3" t="str">
        <f>VLOOKUP(A275,'[1]Base escolaridad'!$A:$J,10,0)</f>
        <v>cll2a#51c-30 Transformación.</v>
      </c>
      <c r="K275" s="3" t="str">
        <f>VLOOKUP(A275,'[1]Base escolaridad'!$A:$K,11,0)</f>
        <v>Matrículado</v>
      </c>
      <c r="L275" s="3" t="str">
        <f>VLOOKUP(A275,'[1]Base escolaridad'!$A:$L,12,0)</f>
        <v>Pacifico Oeste</v>
      </c>
      <c r="M275" s="3">
        <f>VLOOKUP(A275,'[1]Base escolaridad'!$A:$M,13,0)</f>
        <v>11</v>
      </c>
      <c r="N275" s="3">
        <f>VLOOKUP(A275,'[1]Base escolaridad'!$A:$N,14,0)</f>
        <v>2</v>
      </c>
    </row>
    <row r="276" spans="1:14" x14ac:dyDescent="0.2">
      <c r="A276" s="3">
        <v>1005876399</v>
      </c>
      <c r="B276" s="3" t="str">
        <f>VLOOKUP(A276,'[1]Base escolaridad'!$A:$B,2,0)</f>
        <v>Cédula</v>
      </c>
      <c r="C276" s="3" t="s">
        <v>250</v>
      </c>
      <c r="D276" s="3" t="s">
        <v>750</v>
      </c>
      <c r="E276" s="3" t="str">
        <f>VLOOKUP(A276,'[1]Base escolaridad'!$A:$E,5,0)</f>
        <v>mariadelpilarmina2001@hotmail.com</v>
      </c>
      <c r="F276" s="3" t="str">
        <f>VLOOKUP(A276,'[1]Base escolaridad'!$A:$F,6,0)</f>
        <v>3146218113</v>
      </c>
      <c r="G276" s="3">
        <f>VLOOKUP(A276,'[1]Base escolaridad'!$A:$G,7,0)</f>
        <v>22</v>
      </c>
      <c r="H276" s="3" t="str">
        <f>VLOOKUP(A276,'[1]Base escolaridad'!$A:$H,8,0)</f>
        <v>Mujer</v>
      </c>
      <c r="I276" s="3" t="str">
        <f>VLOOKUP(A276,'[1]Base escolaridad'!$A:$I,9,0)</f>
        <v>Buenaventura</v>
      </c>
      <c r="J276" s="3" t="str">
        <f>VLOOKUP(A276,'[1]Base escolaridad'!$A:$J,10,0)</f>
        <v>Carrera 94</v>
      </c>
      <c r="K276" s="3" t="str">
        <f>VLOOKUP(A276,'[1]Base escolaridad'!$A:$K,11,0)</f>
        <v>Matrículado</v>
      </c>
      <c r="L276" s="3" t="str">
        <f>VLOOKUP(A276,'[1]Base escolaridad'!$A:$L,12,0)</f>
        <v>Pacifico Oeste</v>
      </c>
      <c r="M276" s="3">
        <f>VLOOKUP(A276,'[1]Base escolaridad'!$A:$M,13,0)</f>
        <v>11</v>
      </c>
      <c r="N276" s="3">
        <f>VLOOKUP(A276,'[1]Base escolaridad'!$A:$N,14,0)</f>
        <v>2</v>
      </c>
    </row>
    <row r="277" spans="1:14" x14ac:dyDescent="0.2">
      <c r="A277" s="3">
        <v>1193551532</v>
      </c>
      <c r="B277" s="3" t="str">
        <f>VLOOKUP(A277,'[1]Base escolaridad'!$A:$B,2,0)</f>
        <v>Cédula</v>
      </c>
      <c r="C277" s="3" t="s">
        <v>251</v>
      </c>
      <c r="D277" s="3" t="s">
        <v>751</v>
      </c>
      <c r="E277" s="3" t="str">
        <f>VLOOKUP(A277,'[1]Base escolaridad'!$A:$E,5,0)</f>
        <v>molina19jeanpaul@gmail.com</v>
      </c>
      <c r="F277" s="3" t="str">
        <f>VLOOKUP(A277,'[1]Base escolaridad'!$A:$F,6,0)</f>
        <v>3113314232</v>
      </c>
      <c r="G277" s="3">
        <f>VLOOKUP(A277,'[1]Base escolaridad'!$A:$G,7,0)</f>
        <v>26</v>
      </c>
      <c r="H277" s="3" t="str">
        <f>VLOOKUP(A277,'[1]Base escolaridad'!$A:$H,8,0)</f>
        <v>Hombre</v>
      </c>
      <c r="I277" s="3" t="str">
        <f>VLOOKUP(A277,'[1]Base escolaridad'!$A:$I,9,0)</f>
        <v>Buenaventura</v>
      </c>
      <c r="J277" s="3" t="str">
        <f>VLOOKUP(A277,'[1]Base escolaridad'!$A:$J,10,0)</f>
        <v>CL 2A #19-25</v>
      </c>
      <c r="K277" s="3" t="str">
        <f>VLOOKUP(A277,'[1]Base escolaridad'!$A:$K,11,0)</f>
        <v>Matrículado</v>
      </c>
      <c r="L277" s="3" t="str">
        <f>VLOOKUP(A277,'[1]Base escolaridad'!$A:$L,12,0)</f>
        <v>Pacifico Oeste</v>
      </c>
      <c r="M277" s="3">
        <f>VLOOKUP(A277,'[1]Base escolaridad'!$A:$M,13,0)</f>
        <v>11</v>
      </c>
      <c r="N277" s="3">
        <f>VLOOKUP(A277,'[1]Base escolaridad'!$A:$N,14,0)</f>
        <v>2</v>
      </c>
    </row>
    <row r="278" spans="1:14" x14ac:dyDescent="0.2">
      <c r="A278" s="3">
        <v>1007795933</v>
      </c>
      <c r="B278" s="3" t="str">
        <f>VLOOKUP(A278,'[1]Base escolaridad'!$A:$B,2,0)</f>
        <v>Cédula</v>
      </c>
      <c r="C278" s="3" t="s">
        <v>252</v>
      </c>
      <c r="D278" s="3" t="s">
        <v>752</v>
      </c>
      <c r="E278" s="3" t="str">
        <f>VLOOKUP(A278,'[1]Base escolaridad'!$A:$E,5,0)</f>
        <v>nathalyhurtado313@gmail.com</v>
      </c>
      <c r="F278" s="3" t="str">
        <f>VLOOKUP(A278,'[1]Base escolaridad'!$A:$F,6,0)</f>
        <v>3152275256</v>
      </c>
      <c r="G278" s="3">
        <f>VLOOKUP(A278,'[1]Base escolaridad'!$A:$G,7,0)</f>
        <v>22</v>
      </c>
      <c r="H278" s="3" t="str">
        <f>VLOOKUP(A278,'[1]Base escolaridad'!$A:$H,8,0)</f>
        <v>Mujer</v>
      </c>
      <c r="I278" s="3" t="str">
        <f>VLOOKUP(A278,'[1]Base escolaridad'!$A:$I,9,0)</f>
        <v>Buenaventura</v>
      </c>
      <c r="J278" s="3" t="str">
        <f>VLOOKUP(A278,'[1]Base escolaridad'!$A:$J,10,0)</f>
        <v>Buenaventura naya, san jose</v>
      </c>
      <c r="K278" s="3" t="str">
        <f>VLOOKUP(A278,'[1]Base escolaridad'!$A:$K,11,0)</f>
        <v>Matrículado</v>
      </c>
      <c r="L278" s="3" t="str">
        <f>VLOOKUP(A278,'[1]Base escolaridad'!$A:$L,12,0)</f>
        <v>Pacifico Oeste</v>
      </c>
      <c r="M278" s="3">
        <f>VLOOKUP(A278,'[1]Base escolaridad'!$A:$M,13,0)</f>
        <v>11</v>
      </c>
      <c r="N278" s="3">
        <f>VLOOKUP(A278,'[1]Base escolaridad'!$A:$N,14,0)</f>
        <v>2</v>
      </c>
    </row>
    <row r="279" spans="1:14" x14ac:dyDescent="0.2">
      <c r="A279" s="3">
        <v>1192908855</v>
      </c>
      <c r="B279" s="3" t="str">
        <f>VLOOKUP(A279,'[1]Base escolaridad'!$A:$B,2,0)</f>
        <v>Cédula</v>
      </c>
      <c r="C279" s="3" t="s">
        <v>253</v>
      </c>
      <c r="D279" s="3" t="s">
        <v>753</v>
      </c>
      <c r="E279" s="3" t="str">
        <f>VLOOKUP(A279,'[1]Base escolaridad'!$A:$E,5,0)</f>
        <v>camilomurillotenorio19@gmail.com</v>
      </c>
      <c r="F279" s="3" t="str">
        <f>VLOOKUP(A279,'[1]Base escolaridad'!$A:$F,6,0)</f>
        <v>3225291048</v>
      </c>
      <c r="G279" s="3">
        <f>VLOOKUP(A279,'[1]Base escolaridad'!$A:$G,7,0)</f>
        <v>20</v>
      </c>
      <c r="H279" s="3" t="str">
        <f>VLOOKUP(A279,'[1]Base escolaridad'!$A:$H,8,0)</f>
        <v>Hombre</v>
      </c>
      <c r="I279" s="3" t="str">
        <f>VLOOKUP(A279,'[1]Base escolaridad'!$A:$I,9,0)</f>
        <v>Buenaventura</v>
      </c>
      <c r="J279" s="3" t="str">
        <f>VLOOKUP(A279,'[1]Base escolaridad'!$A:$J,10,0)</f>
        <v>Carrera 23b #7-100 barrio Santa Cruz</v>
      </c>
      <c r="K279" s="3" t="str">
        <f>VLOOKUP(A279,'[1]Base escolaridad'!$A:$K,11,0)</f>
        <v>Matrículado</v>
      </c>
      <c r="L279" s="3" t="str">
        <f>VLOOKUP(A279,'[1]Base escolaridad'!$A:$L,12,0)</f>
        <v>Pacifico Oeste</v>
      </c>
      <c r="M279" s="3">
        <f>VLOOKUP(A279,'[1]Base escolaridad'!$A:$M,13,0)</f>
        <v>11</v>
      </c>
      <c r="N279" s="3">
        <f>VLOOKUP(A279,'[1]Base escolaridad'!$A:$N,14,0)</f>
        <v>1</v>
      </c>
    </row>
    <row r="280" spans="1:14" x14ac:dyDescent="0.2">
      <c r="A280" s="3">
        <v>1078687249</v>
      </c>
      <c r="B280" s="3" t="str">
        <f>VLOOKUP(A280,'[1]Base escolaridad'!$A:$B,2,0)</f>
        <v>Cédula</v>
      </c>
      <c r="C280" s="3" t="s">
        <v>254</v>
      </c>
      <c r="D280" s="3" t="s">
        <v>754</v>
      </c>
      <c r="E280" s="3" t="str">
        <f>VLOOKUP(A280,'[1]Base escolaridad'!$A:$E,5,0)</f>
        <v>eymymurillo0321@gmail.com</v>
      </c>
      <c r="F280" s="3" t="str">
        <f>VLOOKUP(A280,'[1]Base escolaridad'!$A:$F,6,0)</f>
        <v>3148338813</v>
      </c>
      <c r="G280" s="3">
        <f>VLOOKUP(A280,'[1]Base escolaridad'!$A:$G,7,0)</f>
        <v>18</v>
      </c>
      <c r="H280" s="3" t="str">
        <f>VLOOKUP(A280,'[1]Base escolaridad'!$A:$H,8,0)</f>
        <v>Mujer</v>
      </c>
      <c r="I280" s="3" t="str">
        <f>VLOOKUP(A280,'[1]Base escolaridad'!$A:$I,9,0)</f>
        <v>Buenaventura</v>
      </c>
      <c r="J280" s="3" t="str">
        <f>VLOOKUP(A280,'[1]Base escolaridad'!$A:$J,10,0)</f>
        <v>Puerto España</v>
      </c>
      <c r="K280" s="3" t="str">
        <f>VLOOKUP(A280,'[1]Base escolaridad'!$A:$K,11,0)</f>
        <v>Matrículado</v>
      </c>
      <c r="L280" s="3" t="str">
        <f>VLOOKUP(A280,'[1]Base escolaridad'!$A:$L,12,0)</f>
        <v>Pacifico Oeste</v>
      </c>
      <c r="M280" s="3">
        <f>VLOOKUP(A280,'[1]Base escolaridad'!$A:$M,13,0)</f>
        <v>11</v>
      </c>
      <c r="N280" s="3">
        <f>VLOOKUP(A280,'[1]Base escolaridad'!$A:$N,14,0)</f>
        <v>1</v>
      </c>
    </row>
    <row r="281" spans="1:14" x14ac:dyDescent="0.2">
      <c r="A281" s="3">
        <v>1113362402</v>
      </c>
      <c r="B281" s="3" t="str">
        <f>VLOOKUP(A281,'[1]Base escolaridad'!$A:$B,2,0)</f>
        <v>Cédula</v>
      </c>
      <c r="C281" s="3" t="s">
        <v>255</v>
      </c>
      <c r="D281" s="3" t="s">
        <v>755</v>
      </c>
      <c r="E281" s="3" t="str">
        <f>VLOOKUP(A281,'[1]Base escolaridad'!$A:$E,5,0)</f>
        <v>miguelangelnievaarro1234@gmail.com</v>
      </c>
      <c r="F281" s="3" t="str">
        <f>VLOOKUP(A281,'[1]Base escolaridad'!$A:$F,6,0)</f>
        <v>3127508303</v>
      </c>
      <c r="G281" s="3">
        <f>VLOOKUP(A281,'[1]Base escolaridad'!$A:$G,7,0)</f>
        <v>21</v>
      </c>
      <c r="H281" s="3" t="str">
        <f>VLOOKUP(A281,'[1]Base escolaridad'!$A:$H,8,0)</f>
        <v>Hombre</v>
      </c>
      <c r="I281" s="3" t="str">
        <f>VLOOKUP(A281,'[1]Base escolaridad'!$A:$I,9,0)</f>
        <v>Buenaventura</v>
      </c>
      <c r="J281" s="3" t="str">
        <f>VLOOKUP(A281,'[1]Base escolaridad'!$A:$J,10,0)</f>
        <v>cra 7 calle 6</v>
      </c>
      <c r="K281" s="3" t="str">
        <f>VLOOKUP(A281,'[1]Base escolaridad'!$A:$K,11,0)</f>
        <v>Matrículado</v>
      </c>
      <c r="L281" s="3" t="str">
        <f>VLOOKUP(A281,'[1]Base escolaridad'!$A:$L,12,0)</f>
        <v>Pacifico Oeste</v>
      </c>
      <c r="M281" s="3">
        <f>VLOOKUP(A281,'[1]Base escolaridad'!$A:$M,13,0)</f>
        <v>11</v>
      </c>
      <c r="N281" s="3">
        <f>VLOOKUP(A281,'[1]Base escolaridad'!$A:$N,14,0)</f>
        <v>1</v>
      </c>
    </row>
    <row r="282" spans="1:14" x14ac:dyDescent="0.2">
      <c r="A282" s="3">
        <v>1028160784</v>
      </c>
      <c r="B282" s="3" t="str">
        <f>VLOOKUP(A282,'[1]Base escolaridad'!$A:$B,2,0)</f>
        <v>Cédula</v>
      </c>
      <c r="C282" s="3" t="s">
        <v>256</v>
      </c>
      <c r="D282" s="3" t="s">
        <v>756</v>
      </c>
      <c r="E282" s="3" t="str">
        <f>VLOOKUP(A282,'[1]Base escolaridad'!$A:$E,5,0)</f>
        <v>jasbleidikeli@gmail.com</v>
      </c>
      <c r="F282" s="3" t="str">
        <f>VLOOKUP(A282,'[1]Base escolaridad'!$A:$F,6,0)</f>
        <v>3155548101</v>
      </c>
      <c r="G282" s="3">
        <f>VLOOKUP(A282,'[1]Base escolaridad'!$A:$G,7,0)</f>
        <v>19</v>
      </c>
      <c r="H282" s="3" t="str">
        <f>VLOOKUP(A282,'[1]Base escolaridad'!$A:$H,8,0)</f>
        <v>Hombre</v>
      </c>
      <c r="I282" s="3" t="str">
        <f>VLOOKUP(A282,'[1]Base escolaridad'!$A:$I,9,0)</f>
        <v>Buenaventura</v>
      </c>
      <c r="J282" s="3" t="str">
        <f>VLOOKUP(A282,'[1]Base escolaridad'!$A:$J,10,0)</f>
        <v>Cra 11 6e 18 Mayolo</v>
      </c>
      <c r="K282" s="3" t="str">
        <f>VLOOKUP(A282,'[1]Base escolaridad'!$A:$K,11,0)</f>
        <v>Matrículado</v>
      </c>
      <c r="L282" s="3" t="str">
        <f>VLOOKUP(A282,'[1]Base escolaridad'!$A:$L,12,0)</f>
        <v>Pacifico Oeste</v>
      </c>
      <c r="M282" s="3">
        <f>VLOOKUP(A282,'[1]Base escolaridad'!$A:$M,13,0)</f>
        <v>11</v>
      </c>
      <c r="N282" s="3">
        <f>VLOOKUP(A282,'[1]Base escolaridad'!$A:$N,14,0)</f>
        <v>3</v>
      </c>
    </row>
    <row r="283" spans="1:14" x14ac:dyDescent="0.2">
      <c r="A283" s="3">
        <v>1006189729</v>
      </c>
      <c r="B283" s="3" t="str">
        <f>VLOOKUP(A283,'[1]Base escolaridad'!$A:$B,2,0)</f>
        <v>Cédula</v>
      </c>
      <c r="C283" s="3" t="s">
        <v>257</v>
      </c>
      <c r="D283" s="3" t="s">
        <v>757</v>
      </c>
      <c r="E283" s="3" t="str">
        <f>VLOOKUP(A283,'[1]Base escolaridad'!$A:$E,5,0)</f>
        <v>rudymelissa17@gmail.com</v>
      </c>
      <c r="F283" s="3" t="str">
        <f>VLOOKUP(A283,'[1]Base escolaridad'!$A:$F,6,0)</f>
        <v>3157843824</v>
      </c>
      <c r="G283" s="3">
        <f>VLOOKUP(A283,'[1]Base escolaridad'!$A:$G,7,0)</f>
        <v>22</v>
      </c>
      <c r="H283" s="3" t="str">
        <f>VLOOKUP(A283,'[1]Base escolaridad'!$A:$H,8,0)</f>
        <v>Mujer</v>
      </c>
      <c r="I283" s="3" t="str">
        <f>VLOOKUP(A283,'[1]Base escolaridad'!$A:$I,9,0)</f>
        <v>Buenaventura</v>
      </c>
      <c r="J283" s="3" t="str">
        <f>VLOOKUP(A283,'[1]Base escolaridad'!$A:$J,10,0)</f>
        <v>Calle6c63# D12</v>
      </c>
      <c r="K283" s="3" t="str">
        <f>VLOOKUP(A283,'[1]Base escolaridad'!$A:$K,11,0)</f>
        <v>Matrículado</v>
      </c>
      <c r="L283" s="3" t="str">
        <f>VLOOKUP(A283,'[1]Base escolaridad'!$A:$L,12,0)</f>
        <v>Pacifico Oeste</v>
      </c>
      <c r="M283" s="3">
        <f>VLOOKUP(A283,'[1]Base escolaridad'!$A:$M,13,0)</f>
        <v>11</v>
      </c>
      <c r="N283" s="3">
        <f>VLOOKUP(A283,'[1]Base escolaridad'!$A:$N,14,0)</f>
        <v>1</v>
      </c>
    </row>
    <row r="284" spans="1:14" x14ac:dyDescent="0.2">
      <c r="A284" s="3">
        <v>1086045152</v>
      </c>
      <c r="B284" s="3" t="str">
        <f>VLOOKUP(A284,'[1]Base escolaridad'!$A:$B,2,0)</f>
        <v>Cédula</v>
      </c>
      <c r="C284" s="3" t="s">
        <v>258</v>
      </c>
      <c r="D284" s="3" t="s">
        <v>758</v>
      </c>
      <c r="E284" s="3" t="str">
        <f>VLOOKUP(A284,'[1]Base escolaridad'!$A:$E,5,0)</f>
        <v>olmedokelly2@gmail.com</v>
      </c>
      <c r="F284" s="3" t="str">
        <f>VLOOKUP(A284,'[1]Base escolaridad'!$A:$F,6,0)</f>
        <v>3188338128</v>
      </c>
      <c r="G284" s="3">
        <f>VLOOKUP(A284,'[1]Base escolaridad'!$A:$G,7,0)</f>
        <v>20</v>
      </c>
      <c r="H284" s="3" t="str">
        <f>VLOOKUP(A284,'[1]Base escolaridad'!$A:$H,8,0)</f>
        <v>Mujer</v>
      </c>
      <c r="I284" s="3" t="str">
        <f>VLOOKUP(A284,'[1]Base escolaridad'!$A:$I,9,0)</f>
        <v>Buenaventura</v>
      </c>
      <c r="J284" s="3" t="str">
        <f>VLOOKUP(A284,'[1]Base escolaridad'!$A:$J,10,0)</f>
        <v>Via CN 15 30 Unión de vivienda</v>
      </c>
      <c r="K284" s="3" t="str">
        <f>VLOOKUP(A284,'[1]Base escolaridad'!$A:$K,11,0)</f>
        <v>Matrículado</v>
      </c>
      <c r="L284" s="3" t="str">
        <f>VLOOKUP(A284,'[1]Base escolaridad'!$A:$L,12,0)</f>
        <v>Pacifico Oeste</v>
      </c>
      <c r="M284" s="3">
        <f>VLOOKUP(A284,'[1]Base escolaridad'!$A:$M,13,0)</f>
        <v>11</v>
      </c>
      <c r="N284" s="3">
        <f>VLOOKUP(A284,'[1]Base escolaridad'!$A:$N,14,0)</f>
        <v>3</v>
      </c>
    </row>
    <row r="285" spans="1:14" x14ac:dyDescent="0.2">
      <c r="A285" s="3">
        <v>1111753318</v>
      </c>
      <c r="B285" s="3" t="str">
        <f>VLOOKUP(A285,'[1]Base escolaridad'!$A:$B,2,0)</f>
        <v>Cédula</v>
      </c>
      <c r="C285" s="3" t="s">
        <v>259</v>
      </c>
      <c r="D285" s="3" t="s">
        <v>759</v>
      </c>
      <c r="E285" s="3" t="str">
        <f>VLOOKUP(A285,'[1]Base escolaridad'!$A:$E,5,0)</f>
        <v>tatianapalmavalencia@gmail.com</v>
      </c>
      <c r="F285" s="3" t="str">
        <f>VLOOKUP(A285,'[1]Base escolaridad'!$A:$F,6,0)</f>
        <v>3147402377</v>
      </c>
      <c r="G285" s="3">
        <f>VLOOKUP(A285,'[1]Base escolaridad'!$A:$G,7,0)</f>
        <v>25</v>
      </c>
      <c r="H285" s="3" t="str">
        <f>VLOOKUP(A285,'[1]Base escolaridad'!$A:$H,8,0)</f>
        <v>Mujer</v>
      </c>
      <c r="I285" s="3" t="str">
        <f>VLOOKUP(A285,'[1]Base escolaridad'!$A:$I,9,0)</f>
        <v>Buenaventura</v>
      </c>
      <c r="J285" s="3" t="str">
        <f>VLOOKUP(A285,'[1]Base escolaridad'!$A:$J,10,0)</f>
        <v>Calle 66# 8-34 barrio las america</v>
      </c>
      <c r="K285" s="3" t="str">
        <f>VLOOKUP(A285,'[1]Base escolaridad'!$A:$K,11,0)</f>
        <v>Matrículado</v>
      </c>
      <c r="L285" s="3" t="str">
        <f>VLOOKUP(A285,'[1]Base escolaridad'!$A:$L,12,0)</f>
        <v>Pacifico Oeste</v>
      </c>
      <c r="M285" s="3">
        <f>VLOOKUP(A285,'[1]Base escolaridad'!$A:$M,13,0)</f>
        <v>11</v>
      </c>
      <c r="N285" s="3">
        <f>VLOOKUP(A285,'[1]Base escolaridad'!$A:$N,14,0)</f>
        <v>1</v>
      </c>
    </row>
    <row r="286" spans="1:14" x14ac:dyDescent="0.2">
      <c r="A286" s="3">
        <v>1144085413</v>
      </c>
      <c r="B286" s="3" t="str">
        <f>VLOOKUP(A286,'[1]Base escolaridad'!$A:$B,2,0)</f>
        <v>Cédula</v>
      </c>
      <c r="C286" s="3" t="s">
        <v>100</v>
      </c>
      <c r="D286" s="3" t="s">
        <v>760</v>
      </c>
      <c r="E286" s="3" t="str">
        <f>VLOOKUP(A286,'[1]Base escolaridad'!$A:$E,5,0)</f>
        <v>danielradagongora@hotmail.com</v>
      </c>
      <c r="F286" s="3" t="str">
        <f>VLOOKUP(A286,'[1]Base escolaridad'!$A:$F,6,0)</f>
        <v>3026962931</v>
      </c>
      <c r="G286" s="3">
        <f>VLOOKUP(A286,'[1]Base escolaridad'!$A:$G,7,0)</f>
        <v>27</v>
      </c>
      <c r="H286" s="3" t="str">
        <f>VLOOKUP(A286,'[1]Base escolaridad'!$A:$H,8,0)</f>
        <v>Hombre</v>
      </c>
      <c r="I286" s="3" t="str">
        <f>VLOOKUP(A286,'[1]Base escolaridad'!$A:$I,9,0)</f>
        <v>Buenaventura</v>
      </c>
      <c r="J286" s="3" t="str">
        <f>VLOOKUP(A286,'[1]Base escolaridad'!$A:$J,10,0)</f>
        <v>cl.6A #56-47</v>
      </c>
      <c r="K286" s="3" t="str">
        <f>VLOOKUP(A286,'[1]Base escolaridad'!$A:$K,11,0)</f>
        <v>Matrículado</v>
      </c>
      <c r="L286" s="3" t="str">
        <f>VLOOKUP(A286,'[1]Base escolaridad'!$A:$L,12,0)</f>
        <v>Pacifico Oeste</v>
      </c>
      <c r="M286" s="3">
        <f>VLOOKUP(A286,'[1]Base escolaridad'!$A:$M,13,0)</f>
        <v>11</v>
      </c>
      <c r="N286" s="3">
        <f>VLOOKUP(A286,'[1]Base escolaridad'!$A:$N,14,0)</f>
        <v>2</v>
      </c>
    </row>
    <row r="287" spans="1:14" x14ac:dyDescent="0.2">
      <c r="A287" s="3">
        <v>1148444296</v>
      </c>
      <c r="B287" s="3" t="str">
        <f>VLOOKUP(A287,'[1]Base escolaridad'!$A:$B,2,0)</f>
        <v>Cédula</v>
      </c>
      <c r="C287" s="3" t="s">
        <v>10</v>
      </c>
      <c r="D287" s="3" t="s">
        <v>761</v>
      </c>
      <c r="E287" s="3" t="str">
        <f>VLOOKUP(A287,'[1]Base escolaridad'!$A:$E,5,0)</f>
        <v>ing.mayramos@hotmail.com</v>
      </c>
      <c r="F287" s="3" t="str">
        <f>VLOOKUP(A287,'[1]Base escolaridad'!$A:$F,6,0)</f>
        <v>3245885213</v>
      </c>
      <c r="G287" s="3">
        <f>VLOOKUP(A287,'[1]Base escolaridad'!$A:$G,7,0)</f>
        <v>29</v>
      </c>
      <c r="H287" s="3" t="str">
        <f>VLOOKUP(A287,'[1]Base escolaridad'!$A:$H,8,0)</f>
        <v>Mujer</v>
      </c>
      <c r="I287" s="3" t="str">
        <f>VLOOKUP(A287,'[1]Base escolaridad'!$A:$I,9,0)</f>
        <v>Buenaventura</v>
      </c>
      <c r="J287" s="3" t="str">
        <f>VLOOKUP(A287,'[1]Base escolaridad'!$A:$J,10,0)</f>
        <v>Cl lado 474 150 Barrio oriente</v>
      </c>
      <c r="K287" s="3" t="str">
        <f>VLOOKUP(A287,'[1]Base escolaridad'!$A:$K,11,0)</f>
        <v>Matrículado</v>
      </c>
      <c r="L287" s="3" t="str">
        <f>VLOOKUP(A287,'[1]Base escolaridad'!$A:$L,12,0)</f>
        <v>Pacifico Oeste</v>
      </c>
      <c r="M287" s="3">
        <f>VLOOKUP(A287,'[1]Base escolaridad'!$A:$M,13,0)</f>
        <v>11</v>
      </c>
      <c r="N287" s="3">
        <f>VLOOKUP(A287,'[1]Base escolaridad'!$A:$N,14,0)</f>
        <v>1</v>
      </c>
    </row>
    <row r="288" spans="1:14" x14ac:dyDescent="0.2">
      <c r="A288" s="3">
        <v>1113367064</v>
      </c>
      <c r="B288" s="3" t="str">
        <f>VLOOKUP(A288,'[1]Base escolaridad'!$A:$B,2,0)</f>
        <v>Cédula</v>
      </c>
      <c r="C288" s="3" t="s">
        <v>260</v>
      </c>
      <c r="D288" s="3" t="s">
        <v>762</v>
      </c>
      <c r="E288" s="3" t="str">
        <f>VLOOKUP(A288,'[1]Base escolaridad'!$A:$E,5,0)</f>
        <v>mariayrodriguez64@gmail.com</v>
      </c>
      <c r="F288" s="3" t="str">
        <f>VLOOKUP(A288,'[1]Base escolaridad'!$A:$F,6,0)</f>
        <v>3206475234</v>
      </c>
      <c r="G288" s="3">
        <f>VLOOKUP(A288,'[1]Base escolaridad'!$A:$G,7,0)</f>
        <v>20</v>
      </c>
      <c r="H288" s="3" t="str">
        <f>VLOOKUP(A288,'[1]Base escolaridad'!$A:$H,8,0)</f>
        <v>Mujer</v>
      </c>
      <c r="I288" s="3" t="str">
        <f>VLOOKUP(A288,'[1]Base escolaridad'!$A:$I,9,0)</f>
        <v>Buenaventura</v>
      </c>
      <c r="J288" s="3" t="str">
        <f>VLOOKUP(A288,'[1]Base escolaridad'!$A:$J,10,0)</f>
        <v>barrio nayita parte baja</v>
      </c>
      <c r="K288" s="3" t="str">
        <f>VLOOKUP(A288,'[1]Base escolaridad'!$A:$K,11,0)</f>
        <v>Matrículado</v>
      </c>
      <c r="L288" s="3" t="str">
        <f>VLOOKUP(A288,'[1]Base escolaridad'!$A:$L,12,0)</f>
        <v>Pacifico Oeste</v>
      </c>
      <c r="M288" s="3">
        <f>VLOOKUP(A288,'[1]Base escolaridad'!$A:$M,13,0)</f>
        <v>11</v>
      </c>
      <c r="N288" s="3">
        <f>VLOOKUP(A288,'[1]Base escolaridad'!$A:$N,14,0)</f>
        <v>2</v>
      </c>
    </row>
    <row r="289" spans="1:14" x14ac:dyDescent="0.2">
      <c r="A289" s="3">
        <v>31962748</v>
      </c>
      <c r="B289" s="3" t="str">
        <f>VLOOKUP(A289,'[1]Base escolaridad'!$A:$B,2,0)</f>
        <v>Cédula</v>
      </c>
      <c r="C289" s="3" t="s">
        <v>261</v>
      </c>
      <c r="D289" s="3" t="s">
        <v>763</v>
      </c>
      <c r="E289" s="3" t="str">
        <f>VLOOKUP(A289,'[1]Base escolaridad'!$A:$E,5,0)</f>
        <v>rome00011@hotmail.com</v>
      </c>
      <c r="F289" s="3" t="str">
        <f>VLOOKUP(A289,'[1]Base escolaridad'!$A:$F,6,0)</f>
        <v>3122463095</v>
      </c>
      <c r="G289" s="3">
        <f>VLOOKUP(A289,'[1]Base escolaridad'!$A:$G,7,0)</f>
        <v>58</v>
      </c>
      <c r="H289" s="3" t="str">
        <f>VLOOKUP(A289,'[1]Base escolaridad'!$A:$H,8,0)</f>
        <v>Mujer</v>
      </c>
      <c r="I289" s="3" t="str">
        <f>VLOOKUP(A289,'[1]Base escolaridad'!$A:$I,9,0)</f>
        <v>Buenaventura</v>
      </c>
      <c r="J289" s="3" t="str">
        <f>VLOOKUP(A289,'[1]Base escolaridad'!$A:$J,10,0)</f>
        <v>CORREGUIMIENTO #3 PUERTO ESPAÑA- MIRAMAR</v>
      </c>
      <c r="K289" s="3" t="str">
        <f>VLOOKUP(A289,'[1]Base escolaridad'!$A:$K,11,0)</f>
        <v>Matrículado</v>
      </c>
      <c r="L289" s="3" t="str">
        <f>VLOOKUP(A289,'[1]Base escolaridad'!$A:$L,12,0)</f>
        <v>Pacifico Oeste</v>
      </c>
      <c r="M289" s="3">
        <f>VLOOKUP(A289,'[1]Base escolaridad'!$A:$M,13,0)</f>
        <v>11</v>
      </c>
      <c r="N289" s="3">
        <f>VLOOKUP(A289,'[1]Base escolaridad'!$A:$N,14,0)</f>
        <v>2</v>
      </c>
    </row>
    <row r="290" spans="1:14" x14ac:dyDescent="0.2">
      <c r="A290" s="3">
        <v>1111744686</v>
      </c>
      <c r="B290" s="3" t="str">
        <f>VLOOKUP(A290,'[1]Base escolaridad'!$A:$B,2,0)</f>
        <v>Cédula</v>
      </c>
      <c r="C290" s="3" t="s">
        <v>256</v>
      </c>
      <c r="D290" s="3" t="s">
        <v>764</v>
      </c>
      <c r="E290" s="3" t="str">
        <f>VLOOKUP(A290,'[1]Base escolaridad'!$A:$E,5,0)</f>
        <v>jhondecampaz@gmail.com</v>
      </c>
      <c r="F290" s="3" t="str">
        <f>VLOOKUP(A290,'[1]Base escolaridad'!$A:$F,6,0)</f>
        <v>3186801515</v>
      </c>
      <c r="G290" s="3">
        <f>VLOOKUP(A290,'[1]Base escolaridad'!$A:$G,7,0)</f>
        <v>19</v>
      </c>
      <c r="H290" s="3" t="str">
        <f>VLOOKUP(A290,'[1]Base escolaridad'!$A:$H,8,0)</f>
        <v>Hombre</v>
      </c>
      <c r="I290" s="3" t="str">
        <f>VLOOKUP(A290,'[1]Base escolaridad'!$A:$I,9,0)</f>
        <v>Buenaventura</v>
      </c>
      <c r="J290" s="3" t="str">
        <f>VLOOKUP(A290,'[1]Base escolaridad'!$A:$J,10,0)</f>
        <v>juanchaco</v>
      </c>
      <c r="K290" s="3" t="str">
        <f>VLOOKUP(A290,'[1]Base escolaridad'!$A:$K,11,0)</f>
        <v>Matrículado</v>
      </c>
      <c r="L290" s="3" t="str">
        <f>VLOOKUP(A290,'[1]Base escolaridad'!$A:$L,12,0)</f>
        <v>Pacifico Oeste</v>
      </c>
      <c r="M290" s="3">
        <f>VLOOKUP(A290,'[1]Base escolaridad'!$A:$M,13,0)</f>
        <v>11</v>
      </c>
      <c r="N290" s="3">
        <f>VLOOKUP(A290,'[1]Base escolaridad'!$A:$N,14,0)</f>
        <v>1</v>
      </c>
    </row>
    <row r="291" spans="1:14" x14ac:dyDescent="0.2">
      <c r="A291" s="3">
        <v>31602814</v>
      </c>
      <c r="B291" s="3" t="str">
        <f>VLOOKUP(A291,'[1]Base escolaridad'!$A:$B,2,0)</f>
        <v>Cédula</v>
      </c>
      <c r="C291" s="3" t="s">
        <v>262</v>
      </c>
      <c r="D291" s="3" t="s">
        <v>765</v>
      </c>
      <c r="E291" s="3" t="str">
        <f>VLOOKUP(A291,'[1]Base escolaridad'!$A:$E,5,0)</f>
        <v>angelatobar29@gmail.com</v>
      </c>
      <c r="F291" s="3" t="str">
        <f>VLOOKUP(A291,'[1]Base escolaridad'!$A:$F,6,0)</f>
        <v>3148841092</v>
      </c>
      <c r="G291" s="3">
        <f>VLOOKUP(A291,'[1]Base escolaridad'!$A:$G,7,0)</f>
        <v>38</v>
      </c>
      <c r="H291" s="3" t="str">
        <f>VLOOKUP(A291,'[1]Base escolaridad'!$A:$H,8,0)</f>
        <v>Mujer</v>
      </c>
      <c r="I291" s="3" t="str">
        <f>VLOOKUP(A291,'[1]Base escolaridad'!$A:$I,9,0)</f>
        <v>Buenaventura</v>
      </c>
      <c r="J291" s="3" t="str">
        <f>VLOOKUP(A291,'[1]Base escolaridad'!$A:$J,10,0)</f>
        <v>CARRT ANT CALI - BVTURA POSTE 220 18 VEREDA LLANOBAJO</v>
      </c>
      <c r="K291" s="3" t="str">
        <f>VLOOKUP(A291,'[1]Base escolaridad'!$A:$K,11,0)</f>
        <v>Matrículado</v>
      </c>
      <c r="L291" s="3" t="str">
        <f>VLOOKUP(A291,'[1]Base escolaridad'!$A:$L,12,0)</f>
        <v>Pacifico Oeste</v>
      </c>
      <c r="M291" s="3">
        <f>VLOOKUP(A291,'[1]Base escolaridad'!$A:$M,13,0)</f>
        <v>11</v>
      </c>
      <c r="N291" s="3">
        <f>VLOOKUP(A291,'[1]Base escolaridad'!$A:$N,14,0)</f>
        <v>1</v>
      </c>
    </row>
    <row r="292" spans="1:14" x14ac:dyDescent="0.2">
      <c r="A292" s="3">
        <v>1006192536</v>
      </c>
      <c r="B292" s="3" t="str">
        <f>VLOOKUP(A292,'[1]Base escolaridad'!$A:$B,2,0)</f>
        <v>Cédula</v>
      </c>
      <c r="C292" s="3" t="s">
        <v>256</v>
      </c>
      <c r="D292" s="3" t="s">
        <v>766</v>
      </c>
      <c r="E292" s="3" t="str">
        <f>VLOOKUP(A292,'[1]Base escolaridad'!$A:$E,5,0)</f>
        <v>barbara.renteria.angulo@gmail.com</v>
      </c>
      <c r="F292" s="3" t="str">
        <f>VLOOKUP(A292,'[1]Base escolaridad'!$A:$F,6,0)</f>
        <v>+57 3163262176</v>
      </c>
      <c r="G292" s="3">
        <f>VLOOKUP(A292,'[1]Base escolaridad'!$A:$G,7,0)</f>
        <v>20</v>
      </c>
      <c r="H292" s="3" t="str">
        <f>VLOOKUP(A292,'[1]Base escolaridad'!$A:$H,8,0)</f>
        <v>Hombre</v>
      </c>
      <c r="I292" s="3" t="str">
        <f>VLOOKUP(A292,'[1]Base escolaridad'!$A:$I,9,0)</f>
        <v>Buenaventura</v>
      </c>
      <c r="J292" s="3" t="str">
        <f>VLOOKUP(A292,'[1]Base escolaridad'!$A:$J,10,0)</f>
        <v>CL 3 56A 24 P 3 APT 301</v>
      </c>
      <c r="K292" s="3" t="str">
        <f>VLOOKUP(A292,'[1]Base escolaridad'!$A:$K,11,0)</f>
        <v>Matrículado</v>
      </c>
      <c r="L292" s="3" t="str">
        <f>VLOOKUP(A292,'[1]Base escolaridad'!$A:$L,12,0)</f>
        <v>Pacifico Oeste</v>
      </c>
      <c r="M292" s="3">
        <f>VLOOKUP(A292,'[1]Base escolaridad'!$A:$M,13,0)</f>
        <v>11</v>
      </c>
      <c r="N292" s="3">
        <f>VLOOKUP(A292,'[1]Base escolaridad'!$A:$N,14,0)</f>
        <v>2</v>
      </c>
    </row>
    <row r="293" spans="1:14" hidden="1" x14ac:dyDescent="0.2">
      <c r="A293" s="3">
        <v>36980086</v>
      </c>
      <c r="B293" s="3" t="str">
        <f>VLOOKUP(A293,'[1]Base escolaridad'!$A:$B,2,0)</f>
        <v>Cédula</v>
      </c>
      <c r="C293" s="3" t="s">
        <v>263</v>
      </c>
      <c r="D293" s="3" t="s">
        <v>767</v>
      </c>
      <c r="E293" s="3" t="str">
        <f>VLOOKUP(A293,'[1]Base escolaridad'!$A:$E,5,0)</f>
        <v>jucangel10@gmail.com</v>
      </c>
      <c r="F293" s="3" t="str">
        <f>VLOOKUP(A293,'[1]Base escolaridad'!$A:$F,6,0)</f>
        <v>3137001767</v>
      </c>
      <c r="G293" s="3">
        <f>VLOOKUP(A293,'[1]Base escolaridad'!$A:$G,7,0)</f>
        <v>41</v>
      </c>
      <c r="H293" s="3" t="str">
        <f>VLOOKUP(A293,'[1]Base escolaridad'!$A:$H,8,0)</f>
        <v>Mujer</v>
      </c>
      <c r="I293" s="3" t="str">
        <f>VLOOKUP(A293,'[1]Base escolaridad'!$A:$I,9,0)</f>
        <v>Cali</v>
      </c>
      <c r="J293" s="3" t="str">
        <f>VLOOKUP(A293,'[1]Base escolaridad'!$A:$J,10,0)</f>
        <v>Calle 2b oeste # 94 1 05</v>
      </c>
      <c r="K293" s="3" t="str">
        <f>VLOOKUP(A293,'[1]Base escolaridad'!$A:$K,11,0)</f>
        <v>Matrículado</v>
      </c>
      <c r="L293" s="3" t="str">
        <f>VLOOKUP(A293,'[1]Base escolaridad'!$A:$L,12,0)</f>
        <v>Cali</v>
      </c>
      <c r="M293" s="3">
        <f>VLOOKUP(A293,'[1]Base escolaridad'!$A:$M,13,0)</f>
        <v>11</v>
      </c>
      <c r="N293" s="3">
        <f>VLOOKUP(A293,'[1]Base escolaridad'!$A:$N,14,0)</f>
        <v>2</v>
      </c>
    </row>
    <row r="294" spans="1:14" hidden="1" x14ac:dyDescent="0.2">
      <c r="A294" s="3">
        <v>1010079710</v>
      </c>
      <c r="B294" s="3" t="str">
        <f>VLOOKUP(A294,'[1]Base escolaridad'!$A:$B,2,0)</f>
        <v>Cédula</v>
      </c>
      <c r="C294" s="3" t="s">
        <v>264</v>
      </c>
      <c r="D294" s="3" t="s">
        <v>768</v>
      </c>
      <c r="E294" s="3" t="str">
        <f>VLOOKUP(A294,'[1]Base escolaridad'!$A:$E,5,0)</f>
        <v>asprillasuanny@gmail.com</v>
      </c>
      <c r="F294" s="3" t="str">
        <f>VLOOKUP(A294,'[1]Base escolaridad'!$A:$F,6,0)</f>
        <v>3205327725</v>
      </c>
      <c r="G294" s="3">
        <f>VLOOKUP(A294,'[1]Base escolaridad'!$A:$G,7,0)</f>
        <v>27</v>
      </c>
      <c r="H294" s="3" t="str">
        <f>VLOOKUP(A294,'[1]Base escolaridad'!$A:$H,8,0)</f>
        <v>Mujer</v>
      </c>
      <c r="I294" s="3" t="str">
        <f>VLOOKUP(A294,'[1]Base escolaridad'!$A:$I,9,0)</f>
        <v>Cali</v>
      </c>
      <c r="J294" s="3" t="str">
        <f>VLOOKUP(A294,'[1]Base escolaridad'!$A:$J,10,0)</f>
        <v>Cra39b#53a08</v>
      </c>
      <c r="K294" s="3" t="str">
        <f>VLOOKUP(A294,'[1]Base escolaridad'!$A:$K,11,0)</f>
        <v>Matrículado</v>
      </c>
      <c r="L294" s="3" t="str">
        <f>VLOOKUP(A294,'[1]Base escolaridad'!$A:$L,12,0)</f>
        <v>Cali</v>
      </c>
      <c r="M294" s="3">
        <f>VLOOKUP(A294,'[1]Base escolaridad'!$A:$M,13,0)</f>
        <v>11</v>
      </c>
      <c r="N294" s="3">
        <f>VLOOKUP(A294,'[1]Base escolaridad'!$A:$N,14,0)</f>
        <v>1</v>
      </c>
    </row>
    <row r="295" spans="1:14" hidden="1" x14ac:dyDescent="0.2">
      <c r="A295" s="3">
        <v>1027281595</v>
      </c>
      <c r="B295" s="3" t="str">
        <f>VLOOKUP(A295,'[1]Base escolaridad'!$A:$B,2,0)</f>
        <v>Cédula</v>
      </c>
      <c r="C295" s="3" t="s">
        <v>92</v>
      </c>
      <c r="D295" s="3" t="s">
        <v>769</v>
      </c>
      <c r="E295" s="3" t="str">
        <f>VLOOKUP(A295,'[1]Base escolaridad'!$A:$E,5,0)</f>
        <v>paulabeltran023@gmail.com</v>
      </c>
      <c r="F295" s="3" t="str">
        <f>VLOOKUP(A295,'[1]Base escolaridad'!$A:$F,6,0)</f>
        <v>3216921210</v>
      </c>
      <c r="G295" s="3">
        <f>VLOOKUP(A295,'[1]Base escolaridad'!$A:$G,7,0)</f>
        <v>18</v>
      </c>
      <c r="H295" s="3" t="str">
        <f>VLOOKUP(A295,'[1]Base escolaridad'!$A:$H,8,0)</f>
        <v>Mujer</v>
      </c>
      <c r="I295" s="3" t="str">
        <f>VLOOKUP(A295,'[1]Base escolaridad'!$A:$I,9,0)</f>
        <v>Cali</v>
      </c>
      <c r="J295" s="3" t="str">
        <f>VLOOKUP(A295,'[1]Base escolaridad'!$A:$J,10,0)</f>
        <v>calle 34 81b-23 conjunto i</v>
      </c>
      <c r="K295" s="3" t="str">
        <f>VLOOKUP(A295,'[1]Base escolaridad'!$A:$K,11,0)</f>
        <v>Matrículado</v>
      </c>
      <c r="L295" s="3" t="str">
        <f>VLOOKUP(A295,'[1]Base escolaridad'!$A:$L,12,0)</f>
        <v>Cali</v>
      </c>
      <c r="M295" s="3">
        <f>VLOOKUP(A295,'[1]Base escolaridad'!$A:$M,13,0)</f>
        <v>11</v>
      </c>
      <c r="N295" s="3">
        <f>VLOOKUP(A295,'[1]Base escolaridad'!$A:$N,14,0)</f>
        <v>3</v>
      </c>
    </row>
    <row r="296" spans="1:14" hidden="1" x14ac:dyDescent="0.2">
      <c r="A296" s="3">
        <v>1144025078</v>
      </c>
      <c r="B296" s="3" t="str">
        <f>VLOOKUP(A296,'[1]Base escolaridad'!$A:$B,2,0)</f>
        <v>Cédula</v>
      </c>
      <c r="C296" s="3" t="s">
        <v>6</v>
      </c>
      <c r="D296" s="3" t="s">
        <v>770</v>
      </c>
      <c r="E296" s="3" t="str">
        <f>VLOOKUP(A296,'[1]Base escolaridad'!$A:$E,5,0)</f>
        <v>luisa.buitragoh@hotmail.com</v>
      </c>
      <c r="F296" s="3" t="str">
        <f>VLOOKUP(A296,'[1]Base escolaridad'!$A:$F,6,0)</f>
        <v>3054338997</v>
      </c>
      <c r="G296" s="3">
        <f>VLOOKUP(A296,'[1]Base escolaridad'!$A:$G,7,0)</f>
        <v>34</v>
      </c>
      <c r="H296" s="3" t="str">
        <f>VLOOKUP(A296,'[1]Base escolaridad'!$A:$H,8,0)</f>
        <v>Mujer</v>
      </c>
      <c r="I296" s="3" t="str">
        <f>VLOOKUP(A296,'[1]Base escolaridad'!$A:$I,9,0)</f>
        <v>Cali</v>
      </c>
      <c r="J296" s="3" t="str">
        <f>VLOOKUP(A296,'[1]Base escolaridad'!$A:$J,10,0)</f>
        <v>cra941 oeste#1.46</v>
      </c>
      <c r="K296" s="3" t="str">
        <f>VLOOKUP(A296,'[1]Base escolaridad'!$A:$K,11,0)</f>
        <v>Matrículado</v>
      </c>
      <c r="L296" s="3" t="str">
        <f>VLOOKUP(A296,'[1]Base escolaridad'!$A:$L,12,0)</f>
        <v>Cali</v>
      </c>
      <c r="M296" s="3">
        <f>VLOOKUP(A296,'[1]Base escolaridad'!$A:$M,13,0)</f>
        <v>11</v>
      </c>
      <c r="N296" s="3">
        <f>VLOOKUP(A296,'[1]Base escolaridad'!$A:$N,14,0)</f>
        <v>2</v>
      </c>
    </row>
    <row r="297" spans="1:14" hidden="1" x14ac:dyDescent="0.2">
      <c r="A297" s="3">
        <v>1144087772</v>
      </c>
      <c r="B297" s="3" t="str">
        <f>VLOOKUP(A297,'[1]Base escolaridad'!$A:$B,2,0)</f>
        <v>Cédula</v>
      </c>
      <c r="C297" s="3" t="s">
        <v>265</v>
      </c>
      <c r="D297" s="3" t="s">
        <v>771</v>
      </c>
      <c r="E297" s="3" t="str">
        <f>VLOOKUP(A297,'[1]Base escolaridad'!$A:$E,5,0)</f>
        <v>valeria-151996@hotmail.com</v>
      </c>
      <c r="F297" s="3">
        <f>VLOOKUP(A297,'[1]Base escolaridad'!$A:$F,6,0)</f>
        <v>3103990297</v>
      </c>
      <c r="G297" s="3">
        <f>VLOOKUP(A297,'[1]Base escolaridad'!$A:$G,7,0)</f>
        <v>27</v>
      </c>
      <c r="H297" s="3" t="str">
        <f>VLOOKUP(A297,'[1]Base escolaridad'!$A:$H,8,0)</f>
        <v>Mujer</v>
      </c>
      <c r="I297" s="3" t="str">
        <f>VLOOKUP(A297,'[1]Base escolaridad'!$A:$I,9,0)</f>
        <v>Cali</v>
      </c>
      <c r="J297" s="3" t="str">
        <f>VLOOKUP(A297,'[1]Base escolaridad'!$A:$J,10,0)</f>
        <v>Calle 1kr 89-64 altos de la luisa</v>
      </c>
      <c r="K297" s="3" t="str">
        <f>VLOOKUP(A297,'[1]Base escolaridad'!$A:$K,11,0)</f>
        <v>Matrículado</v>
      </c>
      <c r="L297" s="3" t="str">
        <f>VLOOKUP(A297,'[1]Base escolaridad'!$A:$L,12,0)</f>
        <v>Cali</v>
      </c>
      <c r="M297" s="3">
        <f>VLOOKUP(A297,'[1]Base escolaridad'!$A:$M,13,0)</f>
        <v>11</v>
      </c>
      <c r="N297" s="3">
        <f>VLOOKUP(A297,'[1]Base escolaridad'!$A:$N,14,0)</f>
        <v>2</v>
      </c>
    </row>
    <row r="298" spans="1:14" hidden="1" x14ac:dyDescent="0.2">
      <c r="A298" s="3">
        <v>1010107859</v>
      </c>
      <c r="B298" s="3" t="str">
        <f>VLOOKUP(A298,'[1]Base escolaridad'!$A:$B,2,0)</f>
        <v>Cédula</v>
      </c>
      <c r="C298" s="3" t="s">
        <v>266</v>
      </c>
      <c r="D298" s="3" t="s">
        <v>771</v>
      </c>
      <c r="E298" s="3" t="str">
        <f>VLOOKUP(A298,'[1]Base escolaridad'!$A:$E,5,0)</f>
        <v>davidkastillo2104@gmail.com</v>
      </c>
      <c r="F298" s="3" t="str">
        <f>VLOOKUP(A298,'[1]Base escolaridad'!$A:$F,6,0)</f>
        <v>3205475239</v>
      </c>
      <c r="G298" s="3">
        <f>VLOOKUP(A298,'[1]Base escolaridad'!$A:$G,7,0)</f>
        <v>23</v>
      </c>
      <c r="H298" s="3" t="str">
        <f>VLOOKUP(A298,'[1]Base escolaridad'!$A:$H,8,0)</f>
        <v>Hombre</v>
      </c>
      <c r="I298" s="3" t="str">
        <f>VLOOKUP(A298,'[1]Base escolaridad'!$A:$I,9,0)</f>
        <v>Cali</v>
      </c>
      <c r="J298" s="3" t="str">
        <f>VLOOKUP(A298,'[1]Base escolaridad'!$A:$J,10,0)</f>
        <v>Calle 2 e oeste 74g 48</v>
      </c>
      <c r="K298" s="3" t="str">
        <f>VLOOKUP(A298,'[1]Base escolaridad'!$A:$K,11,0)</f>
        <v>Matrículado</v>
      </c>
      <c r="L298" s="3" t="str">
        <f>VLOOKUP(A298,'[1]Base escolaridad'!$A:$L,12,0)</f>
        <v>Cali</v>
      </c>
      <c r="M298" s="3">
        <f>VLOOKUP(A298,'[1]Base escolaridad'!$A:$M,13,0)</f>
        <v>11</v>
      </c>
      <c r="N298" s="3">
        <f>VLOOKUP(A298,'[1]Base escolaridad'!$A:$N,14,0)</f>
        <v>4</v>
      </c>
    </row>
    <row r="299" spans="1:14" hidden="1" x14ac:dyDescent="0.2">
      <c r="A299" s="3">
        <v>66841583</v>
      </c>
      <c r="B299" s="3" t="str">
        <f>VLOOKUP(A299,'[1]Base escolaridad'!$A:$B,2,0)</f>
        <v>Cédula</v>
      </c>
      <c r="C299" s="3" t="s">
        <v>267</v>
      </c>
      <c r="D299" s="3" t="s">
        <v>772</v>
      </c>
      <c r="E299" s="3" t="str">
        <f>VLOOKUP(A299,'[1]Base escolaridad'!$A:$E,5,0)</f>
        <v>hildajaneth72@hotmail.com</v>
      </c>
      <c r="F299" s="3" t="str">
        <f>VLOOKUP(A299,'[1]Base escolaridad'!$A:$F,6,0)</f>
        <v>3187055364</v>
      </c>
      <c r="G299" s="3">
        <f>VLOOKUP(A299,'[1]Base escolaridad'!$A:$G,7,0)</f>
        <v>51</v>
      </c>
      <c r="H299" s="3" t="str">
        <f>VLOOKUP(A299,'[1]Base escolaridad'!$A:$H,8,0)</f>
        <v>Mujer</v>
      </c>
      <c r="I299" s="3" t="str">
        <f>VLOOKUP(A299,'[1]Base escolaridad'!$A:$I,9,0)</f>
        <v>Cali</v>
      </c>
      <c r="J299" s="3" t="str">
        <f>VLOOKUP(A299,'[1]Base escolaridad'!$A:$J,10,0)</f>
        <v>Carrera 94 1 No.1B 39 Oeste</v>
      </c>
      <c r="K299" s="3" t="str">
        <f>VLOOKUP(A299,'[1]Base escolaridad'!$A:$K,11,0)</f>
        <v>Matrículado</v>
      </c>
      <c r="L299" s="3" t="str">
        <f>VLOOKUP(A299,'[1]Base escolaridad'!$A:$L,12,0)</f>
        <v>Cali</v>
      </c>
      <c r="M299" s="3">
        <f>VLOOKUP(A299,'[1]Base escolaridad'!$A:$M,13,0)</f>
        <v>11</v>
      </c>
      <c r="N299" s="3">
        <f>VLOOKUP(A299,'[1]Base escolaridad'!$A:$N,14,0)</f>
        <v>1</v>
      </c>
    </row>
    <row r="300" spans="1:14" hidden="1" x14ac:dyDescent="0.2">
      <c r="A300" s="3">
        <v>31296925</v>
      </c>
      <c r="B300" s="3" t="str">
        <f>VLOOKUP(A300,'[1]Base escolaridad'!$A:$B,2,0)</f>
        <v>Cédula</v>
      </c>
      <c r="C300" s="3" t="s">
        <v>268</v>
      </c>
      <c r="D300" s="3" t="s">
        <v>773</v>
      </c>
      <c r="E300" s="3" t="str">
        <f>VLOOKUP(A300,'[1]Base escolaridad'!$A:$E,5,0)</f>
        <v>luzmarycorteshurtado@gmail.com</v>
      </c>
      <c r="F300" s="3" t="str">
        <f>VLOOKUP(A300,'[1]Base escolaridad'!$A:$F,6,0)</f>
        <v>313-7490599</v>
      </c>
      <c r="G300" s="3">
        <f>VLOOKUP(A300,'[1]Base escolaridad'!$A:$G,7,0)</f>
        <v>68</v>
      </c>
      <c r="H300" s="3" t="str">
        <f>VLOOKUP(A300,'[1]Base escolaridad'!$A:$H,8,0)</f>
        <v>Mujer</v>
      </c>
      <c r="I300" s="3" t="str">
        <f>VLOOKUP(A300,'[1]Base escolaridad'!$A:$I,9,0)</f>
        <v>Cali</v>
      </c>
      <c r="J300" s="3" t="str">
        <f>VLOOKUP(A300,'[1]Base escolaridad'!$A:$J,10,0)</f>
        <v>Calle 21 A #4 bis 63 oeste</v>
      </c>
      <c r="K300" s="3" t="str">
        <f>VLOOKUP(A300,'[1]Base escolaridad'!$A:$K,11,0)</f>
        <v>Matrículado</v>
      </c>
      <c r="L300" s="3" t="str">
        <f>VLOOKUP(A300,'[1]Base escolaridad'!$A:$L,12,0)</f>
        <v>Cali</v>
      </c>
      <c r="M300" s="3">
        <f>VLOOKUP(A300,'[1]Base escolaridad'!$A:$M,13,0)</f>
        <v>11</v>
      </c>
      <c r="N300" s="3">
        <f>VLOOKUP(A300,'[1]Base escolaridad'!$A:$N,14,0)</f>
        <v>2</v>
      </c>
    </row>
    <row r="301" spans="1:14" hidden="1" x14ac:dyDescent="0.2">
      <c r="A301" s="3">
        <v>1151956709</v>
      </c>
      <c r="B301" s="3" t="str">
        <f>VLOOKUP(A301,'[1]Base escolaridad'!$A:$B,2,0)</f>
        <v>Cédula</v>
      </c>
      <c r="C301" s="3" t="s">
        <v>269</v>
      </c>
      <c r="D301" s="3" t="s">
        <v>631</v>
      </c>
      <c r="E301" s="3" t="str">
        <f>VLOOKUP(A301,'[1]Base escolaridad'!$A:$E,5,0)</f>
        <v>gabriel11e@outlook.com</v>
      </c>
      <c r="F301" s="3" t="str">
        <f>VLOOKUP(A301,'[1]Base escolaridad'!$A:$F,6,0)</f>
        <v>3105397398</v>
      </c>
      <c r="G301" s="3">
        <f>VLOOKUP(A301,'[1]Base escolaridad'!$A:$G,7,0)</f>
        <v>28</v>
      </c>
      <c r="H301" s="3" t="str">
        <f>VLOOKUP(A301,'[1]Base escolaridad'!$A:$H,8,0)</f>
        <v>Hombre</v>
      </c>
      <c r="I301" s="3" t="str">
        <f>VLOOKUP(A301,'[1]Base escolaridad'!$A:$I,9,0)</f>
        <v>Cali</v>
      </c>
      <c r="J301" s="3" t="str">
        <f>VLOOKUP(A301,'[1]Base escolaridad'!$A:$J,10,0)</f>
        <v>calle 83a #20a-57</v>
      </c>
      <c r="K301" s="3" t="str">
        <f>VLOOKUP(A301,'[1]Base escolaridad'!$A:$K,11,0)</f>
        <v>Matrículado</v>
      </c>
      <c r="L301" s="3" t="str">
        <f>VLOOKUP(A301,'[1]Base escolaridad'!$A:$L,12,0)</f>
        <v>Cali</v>
      </c>
      <c r="M301" s="3">
        <f>VLOOKUP(A301,'[1]Base escolaridad'!$A:$M,13,0)</f>
        <v>11</v>
      </c>
      <c r="N301" s="3">
        <f>VLOOKUP(A301,'[1]Base escolaridad'!$A:$N,14,0)</f>
        <v>2</v>
      </c>
    </row>
    <row r="302" spans="1:14" hidden="1" x14ac:dyDescent="0.2">
      <c r="A302" s="3">
        <v>39612266</v>
      </c>
      <c r="B302" s="3" t="str">
        <f>VLOOKUP(A302,'[1]Base escolaridad'!$A:$B,2,0)</f>
        <v>Cédula</v>
      </c>
      <c r="C302" s="3" t="s">
        <v>270</v>
      </c>
      <c r="D302" s="3" t="s">
        <v>774</v>
      </c>
      <c r="E302" s="3" t="str">
        <f>VLOOKUP(A302,'[1]Base escolaridad'!$A:$E,5,0)</f>
        <v>jeanpablo0914@gmail.com</v>
      </c>
      <c r="F302" s="3" t="str">
        <f>VLOOKUP(A302,'[1]Base escolaridad'!$A:$F,6,0)</f>
        <v>3118774658</v>
      </c>
      <c r="G302" s="3">
        <f>VLOOKUP(A302,'[1]Base escolaridad'!$A:$G,7,0)</f>
        <v>63</v>
      </c>
      <c r="H302" s="3" t="str">
        <f>VLOOKUP(A302,'[1]Base escolaridad'!$A:$H,8,0)</f>
        <v>Mujer</v>
      </c>
      <c r="I302" s="3" t="str">
        <f>VLOOKUP(A302,'[1]Base escolaridad'!$A:$I,9,0)</f>
        <v>Cali</v>
      </c>
      <c r="J302" s="3" t="str">
        <f>VLOOKUP(A302,'[1]Base escolaridad'!$A:$J,10,0)</f>
        <v>Calle 94 No 25-29</v>
      </c>
      <c r="K302" s="3" t="str">
        <f>VLOOKUP(A302,'[1]Base escolaridad'!$A:$K,11,0)</f>
        <v>Matrículado</v>
      </c>
      <c r="L302" s="3" t="str">
        <f>VLOOKUP(A302,'[1]Base escolaridad'!$A:$L,12,0)</f>
        <v>Cali</v>
      </c>
      <c r="M302" s="3">
        <f>VLOOKUP(A302,'[1]Base escolaridad'!$A:$M,13,0)</f>
        <v>11</v>
      </c>
      <c r="N302" s="3">
        <f>VLOOKUP(A302,'[1]Base escolaridad'!$A:$N,14,0)</f>
        <v>2</v>
      </c>
    </row>
    <row r="303" spans="1:14" hidden="1" x14ac:dyDescent="0.2">
      <c r="A303" s="3">
        <v>31575237</v>
      </c>
      <c r="B303" s="3" t="str">
        <f>VLOOKUP(A303,'[1]Base escolaridad'!$A:$B,2,0)</f>
        <v>Cédula</v>
      </c>
      <c r="C303" s="3" t="s">
        <v>271</v>
      </c>
      <c r="D303" s="3" t="s">
        <v>775</v>
      </c>
      <c r="E303" s="3" t="str">
        <f>VLOOKUP(A303,'[1]Base escolaridad'!$A:$E,5,0)</f>
        <v>garaynazly@gmail.com</v>
      </c>
      <c r="F303" s="3" t="str">
        <f>VLOOKUP(A303,'[1]Base escolaridad'!$A:$F,6,0)</f>
        <v>3014801943</v>
      </c>
      <c r="G303" s="3">
        <f>VLOOKUP(A303,'[1]Base escolaridad'!$A:$G,7,0)</f>
        <v>42</v>
      </c>
      <c r="H303" s="3" t="str">
        <f>VLOOKUP(A303,'[1]Base escolaridad'!$A:$H,8,0)</f>
        <v>Mujer</v>
      </c>
      <c r="I303" s="3" t="str">
        <f>VLOOKUP(A303,'[1]Base escolaridad'!$A:$I,9,0)</f>
        <v>Cali</v>
      </c>
      <c r="J303" s="3" t="str">
        <f>VLOOKUP(A303,'[1]Base escolaridad'!$A:$J,10,0)</f>
        <v>Carrera 84B #37-17</v>
      </c>
      <c r="K303" s="3" t="str">
        <f>VLOOKUP(A303,'[1]Base escolaridad'!$A:$K,11,0)</f>
        <v>Matrículado</v>
      </c>
      <c r="L303" s="3" t="str">
        <f>VLOOKUP(A303,'[1]Base escolaridad'!$A:$L,12,0)</f>
        <v>Cali</v>
      </c>
      <c r="M303" s="3">
        <f>VLOOKUP(A303,'[1]Base escolaridad'!$A:$M,13,0)</f>
        <v>11</v>
      </c>
      <c r="N303" s="3">
        <f>VLOOKUP(A303,'[1]Base escolaridad'!$A:$N,14,0)</f>
        <v>2</v>
      </c>
    </row>
    <row r="304" spans="1:14" hidden="1" x14ac:dyDescent="0.2">
      <c r="A304" s="3">
        <v>1143854057</v>
      </c>
      <c r="B304" s="3" t="str">
        <f>VLOOKUP(A304,'[1]Base escolaridad'!$A:$B,2,0)</f>
        <v>Cédula</v>
      </c>
      <c r="C304" s="3" t="s">
        <v>272</v>
      </c>
      <c r="D304" s="3" t="s">
        <v>776</v>
      </c>
      <c r="E304" s="3" t="str">
        <f>VLOOKUP(A304,'[1]Base escolaridad'!$A:$E,5,0)</f>
        <v>wesly2121@hotmail.com</v>
      </c>
      <c r="F304" s="3" t="str">
        <f>VLOOKUP(A304,'[1]Base escolaridad'!$A:$F,6,0)</f>
        <v>3153713921</v>
      </c>
      <c r="G304" s="3">
        <f>VLOOKUP(A304,'[1]Base escolaridad'!$A:$G,7,0)</f>
        <v>29</v>
      </c>
      <c r="H304" s="3" t="str">
        <f>VLOOKUP(A304,'[1]Base escolaridad'!$A:$H,8,0)</f>
        <v>Mujer</v>
      </c>
      <c r="I304" s="3" t="str">
        <f>VLOOKUP(A304,'[1]Base escolaridad'!$A:$I,9,0)</f>
        <v>Cali</v>
      </c>
      <c r="J304" s="3" t="str">
        <f>VLOOKUP(A304,'[1]Base escolaridad'!$A:$J,10,0)</f>
        <v>cra 100 1d64 torre 38 apto 101</v>
      </c>
      <c r="K304" s="3" t="str">
        <f>VLOOKUP(A304,'[1]Base escolaridad'!$A:$K,11,0)</f>
        <v>Matrículado</v>
      </c>
      <c r="L304" s="3" t="str">
        <f>VLOOKUP(A304,'[1]Base escolaridad'!$A:$L,12,0)</f>
        <v>Cali</v>
      </c>
      <c r="M304" s="3">
        <f>VLOOKUP(A304,'[1]Base escolaridad'!$A:$M,13,0)</f>
        <v>11</v>
      </c>
      <c r="N304" s="3">
        <f>VLOOKUP(A304,'[1]Base escolaridad'!$A:$N,14,0)</f>
        <v>1</v>
      </c>
    </row>
    <row r="305" spans="1:14" hidden="1" x14ac:dyDescent="0.2">
      <c r="A305" s="3">
        <v>1151948354</v>
      </c>
      <c r="B305" s="3" t="str">
        <f>VLOOKUP(A305,'[1]Base escolaridad'!$A:$B,2,0)</f>
        <v>Cédula</v>
      </c>
      <c r="C305" s="3" t="s">
        <v>273</v>
      </c>
      <c r="D305" s="3" t="s">
        <v>777</v>
      </c>
      <c r="E305" s="3" t="str">
        <f>VLOOKUP(A305,'[1]Base escolaridad'!$A:$E,5,0)</f>
        <v>kvn.tc@hotmail.com</v>
      </c>
      <c r="F305" s="3" t="str">
        <f>VLOOKUP(A305,'[1]Base escolaridad'!$A:$F,6,0)</f>
        <v>3153044014</v>
      </c>
      <c r="G305" s="3">
        <f>VLOOKUP(A305,'[1]Base escolaridad'!$A:$G,7,0)</f>
        <v>30</v>
      </c>
      <c r="H305" s="3" t="str">
        <f>VLOOKUP(A305,'[1]Base escolaridad'!$A:$H,8,0)</f>
        <v>Hombre</v>
      </c>
      <c r="I305" s="3" t="str">
        <f>VLOOKUP(A305,'[1]Base escolaridad'!$A:$I,9,0)</f>
        <v>Cali</v>
      </c>
      <c r="J305" s="3" t="str">
        <f>VLOOKUP(A305,'[1]Base escolaridad'!$A:$J,10,0)</f>
        <v>av 8c oeste # 29c - 270</v>
      </c>
      <c r="K305" s="3" t="str">
        <f>VLOOKUP(A305,'[1]Base escolaridad'!$A:$K,11,0)</f>
        <v>Matrículado</v>
      </c>
      <c r="L305" s="3" t="str">
        <f>VLOOKUP(A305,'[1]Base escolaridad'!$A:$L,12,0)</f>
        <v>Cali</v>
      </c>
      <c r="M305" s="3">
        <f>VLOOKUP(A305,'[1]Base escolaridad'!$A:$M,13,0)</f>
        <v>11</v>
      </c>
      <c r="N305" s="3">
        <f>VLOOKUP(A305,'[1]Base escolaridad'!$A:$N,14,0)</f>
        <v>2</v>
      </c>
    </row>
    <row r="306" spans="1:14" hidden="1" x14ac:dyDescent="0.2">
      <c r="A306" s="3">
        <v>1144086642</v>
      </c>
      <c r="B306" s="3" t="str">
        <f>VLOOKUP(A306,'[1]Base escolaridad'!$A:$B,2,0)</f>
        <v>Cédula</v>
      </c>
      <c r="C306" s="3" t="s">
        <v>274</v>
      </c>
      <c r="D306" s="3" t="s">
        <v>778</v>
      </c>
      <c r="E306" s="3" t="str">
        <f>VLOOKUP(A306,'[1]Base escolaridad'!$A:$E,5,0)</f>
        <v>david.j.27@hotmail.com</v>
      </c>
      <c r="F306" s="3" t="str">
        <f>VLOOKUP(A306,'[1]Base escolaridad'!$A:$F,6,0)</f>
        <v>+573226014215</v>
      </c>
      <c r="G306" s="3">
        <f>VLOOKUP(A306,'[1]Base escolaridad'!$A:$G,7,0)</f>
        <v>27</v>
      </c>
      <c r="H306" s="3" t="str">
        <f>VLOOKUP(A306,'[1]Base escolaridad'!$A:$H,8,0)</f>
        <v>Hombre</v>
      </c>
      <c r="I306" s="3" t="str">
        <f>VLOOKUP(A306,'[1]Base escolaridad'!$A:$I,9,0)</f>
        <v>Cali</v>
      </c>
      <c r="J306" s="3" t="str">
        <f>VLOOKUP(A306,'[1]Base escolaridad'!$A:$J,10,0)</f>
        <v>Calle 5 # 24a - 50 apto 201</v>
      </c>
      <c r="K306" s="3" t="str">
        <f>VLOOKUP(A306,'[1]Base escolaridad'!$A:$K,11,0)</f>
        <v>Matrículado</v>
      </c>
      <c r="L306" s="3" t="str">
        <f>VLOOKUP(A306,'[1]Base escolaridad'!$A:$L,12,0)</f>
        <v>Cali</v>
      </c>
      <c r="M306" s="3">
        <f>VLOOKUP(A306,'[1]Base escolaridad'!$A:$M,13,0)</f>
        <v>11</v>
      </c>
      <c r="N306" s="3">
        <f>VLOOKUP(A306,'[1]Base escolaridad'!$A:$N,14,0)</f>
        <v>3</v>
      </c>
    </row>
    <row r="307" spans="1:14" hidden="1" x14ac:dyDescent="0.2">
      <c r="A307" s="3">
        <v>31910433</v>
      </c>
      <c r="B307" s="3" t="str">
        <f>VLOOKUP(A307,'[1]Base escolaridad'!$A:$B,2,0)</f>
        <v>Cédula</v>
      </c>
      <c r="C307" s="3" t="s">
        <v>275</v>
      </c>
      <c r="D307" s="3" t="s">
        <v>779</v>
      </c>
      <c r="E307" s="3" t="str">
        <f>VLOOKUP(A307,'[1]Base escolaridad'!$A:$E,5,0)</f>
        <v>lucerolc077@gmail.com</v>
      </c>
      <c r="F307" s="3" t="str">
        <f>VLOOKUP(A307,'[1]Base escolaridad'!$A:$F,6,0)</f>
        <v>3154844157</v>
      </c>
      <c r="G307" s="3">
        <f>VLOOKUP(A307,'[1]Base escolaridad'!$A:$G,7,0)</f>
        <v>59</v>
      </c>
      <c r="H307" s="3" t="str">
        <f>VLOOKUP(A307,'[1]Base escolaridad'!$A:$H,8,0)</f>
        <v>Mujer</v>
      </c>
      <c r="I307" s="3" t="str">
        <f>VLOOKUP(A307,'[1]Base escolaridad'!$A:$I,9,0)</f>
        <v>Cali</v>
      </c>
      <c r="J307" s="3" t="str">
        <f>VLOOKUP(A307,'[1]Base escolaridad'!$A:$J,10,0)</f>
        <v>CRA45#1 OESTE 60</v>
      </c>
      <c r="K307" s="3" t="str">
        <f>VLOOKUP(A307,'[1]Base escolaridad'!$A:$K,11,0)</f>
        <v>Matrículado</v>
      </c>
      <c r="L307" s="3" t="str">
        <f>VLOOKUP(A307,'[1]Base escolaridad'!$A:$L,12,0)</f>
        <v>Cali</v>
      </c>
      <c r="M307" s="3">
        <f>VLOOKUP(A307,'[1]Base escolaridad'!$A:$M,13,0)</f>
        <v>11</v>
      </c>
      <c r="N307" s="3">
        <f>VLOOKUP(A307,'[1]Base escolaridad'!$A:$N,14,0)</f>
        <v>1</v>
      </c>
    </row>
    <row r="308" spans="1:14" hidden="1" x14ac:dyDescent="0.2">
      <c r="A308" s="3">
        <v>25482934</v>
      </c>
      <c r="B308" s="3" t="str">
        <f>VLOOKUP(A308,'[1]Base escolaridad'!$A:$B,2,0)</f>
        <v>Cédula</v>
      </c>
      <c r="C308" s="3" t="s">
        <v>276</v>
      </c>
      <c r="D308" s="3" t="s">
        <v>780</v>
      </c>
      <c r="E308" s="3" t="str">
        <f>VLOOKUP(A308,'[1]Base escolaridad'!$A:$E,5,0)</f>
        <v>patriciamanquillo177@gmail.com</v>
      </c>
      <c r="F308" s="3" t="str">
        <f>VLOOKUP(A308,'[1]Base escolaridad'!$A:$F,6,0)</f>
        <v>301338996</v>
      </c>
      <c r="G308" s="3">
        <f>VLOOKUP(A308,'[1]Base escolaridad'!$A:$G,7,0)</f>
        <v>44</v>
      </c>
      <c r="H308" s="3" t="str">
        <f>VLOOKUP(A308,'[1]Base escolaridad'!$A:$H,8,0)</f>
        <v>Mujer</v>
      </c>
      <c r="I308" s="3" t="str">
        <f>VLOOKUP(A308,'[1]Base escolaridad'!$A:$I,9,0)</f>
        <v>Cali</v>
      </c>
      <c r="J308" s="3" t="str">
        <f>VLOOKUP(A308,'[1]Base escolaridad'!$A:$J,10,0)</f>
        <v>Calle 3B #79-32</v>
      </c>
      <c r="K308" s="3" t="str">
        <f>VLOOKUP(A308,'[1]Base escolaridad'!$A:$K,11,0)</f>
        <v>Matrículado</v>
      </c>
      <c r="L308" s="3" t="str">
        <f>VLOOKUP(A308,'[1]Base escolaridad'!$A:$L,12,0)</f>
        <v>Cali</v>
      </c>
      <c r="M308" s="3">
        <f>VLOOKUP(A308,'[1]Base escolaridad'!$A:$M,13,0)</f>
        <v>11</v>
      </c>
      <c r="N308" s="3">
        <f>VLOOKUP(A308,'[1]Base escolaridad'!$A:$N,14,0)</f>
        <v>2</v>
      </c>
    </row>
    <row r="309" spans="1:14" hidden="1" x14ac:dyDescent="0.2">
      <c r="A309" s="3">
        <v>66946951</v>
      </c>
      <c r="B309" s="3" t="str">
        <f>VLOOKUP(A309,'[1]Base escolaridad'!$A:$B,2,0)</f>
        <v>Cédula</v>
      </c>
      <c r="C309" s="3" t="s">
        <v>119</v>
      </c>
      <c r="D309" s="3" t="s">
        <v>781</v>
      </c>
      <c r="E309" s="3" t="str">
        <f>VLOOKUP(A309,'[1]Base escolaridad'!$A:$E,5,0)</f>
        <v>omarcalvete1972@gmail.com</v>
      </c>
      <c r="F309" s="3" t="str">
        <f>VLOOKUP(A309,'[1]Base escolaridad'!$A:$F,6,0)</f>
        <v>3163463237</v>
      </c>
      <c r="G309" s="3">
        <f>VLOOKUP(A309,'[1]Base escolaridad'!$A:$G,7,0)</f>
        <v>49</v>
      </c>
      <c r="H309" s="3" t="str">
        <f>VLOOKUP(A309,'[1]Base escolaridad'!$A:$H,8,0)</f>
        <v>Mujer</v>
      </c>
      <c r="I309" s="3" t="str">
        <f>VLOOKUP(A309,'[1]Base escolaridad'!$A:$I,9,0)</f>
        <v>Cali</v>
      </c>
      <c r="J309" s="3" t="str">
        <f>VLOOKUP(A309,'[1]Base escolaridad'!$A:$J,10,0)</f>
        <v>Calle 26C # 40-30</v>
      </c>
      <c r="K309" s="3" t="str">
        <f>VLOOKUP(A309,'[1]Base escolaridad'!$A:$K,11,0)</f>
        <v>Matrículado</v>
      </c>
      <c r="L309" s="3" t="str">
        <f>VLOOKUP(A309,'[1]Base escolaridad'!$A:$L,12,0)</f>
        <v>Cali</v>
      </c>
      <c r="M309" s="3">
        <f>VLOOKUP(A309,'[1]Base escolaridad'!$A:$M,13,0)</f>
        <v>11</v>
      </c>
      <c r="N309" s="3">
        <f>VLOOKUP(A309,'[1]Base escolaridad'!$A:$N,14,0)</f>
        <v>1</v>
      </c>
    </row>
    <row r="310" spans="1:14" hidden="1" x14ac:dyDescent="0.2">
      <c r="A310" s="3">
        <v>94074444</v>
      </c>
      <c r="B310" s="3" t="str">
        <f>VLOOKUP(A310,'[1]Base escolaridad'!$A:$B,2,0)</f>
        <v>Cédula</v>
      </c>
      <c r="C310" s="3" t="s">
        <v>239</v>
      </c>
      <c r="D310" s="3" t="s">
        <v>782</v>
      </c>
      <c r="E310" s="3" t="str">
        <f>VLOOKUP(A310,'[1]Base escolaridad'!$A:$E,5,0)</f>
        <v>jmartiyo@hotmail.com</v>
      </c>
      <c r="F310" s="3" t="str">
        <f>VLOOKUP(A310,'[1]Base escolaridad'!$A:$F,6,0)</f>
        <v>3007840456</v>
      </c>
      <c r="G310" s="3">
        <f>VLOOKUP(A310,'[1]Base escolaridad'!$A:$G,7,0)</f>
        <v>39</v>
      </c>
      <c r="H310" s="3" t="str">
        <f>VLOOKUP(A310,'[1]Base escolaridad'!$A:$H,8,0)</f>
        <v>Hombre</v>
      </c>
      <c r="I310" s="3" t="str">
        <f>VLOOKUP(A310,'[1]Base escolaridad'!$A:$I,9,0)</f>
        <v>Cali</v>
      </c>
      <c r="J310" s="3" t="str">
        <f>VLOOKUP(A310,'[1]Base escolaridad'!$A:$J,10,0)</f>
        <v>Calle 11 #40B 10 Apto 2</v>
      </c>
      <c r="K310" s="3" t="str">
        <f>VLOOKUP(A310,'[1]Base escolaridad'!$A:$K,11,0)</f>
        <v>Matrículado</v>
      </c>
      <c r="L310" s="3" t="str">
        <f>VLOOKUP(A310,'[1]Base escolaridad'!$A:$L,12,0)</f>
        <v>Cali</v>
      </c>
      <c r="M310" s="3">
        <f>VLOOKUP(A310,'[1]Base escolaridad'!$A:$M,13,0)</f>
        <v>11</v>
      </c>
      <c r="N310" s="3">
        <f>VLOOKUP(A310,'[1]Base escolaridad'!$A:$N,14,0)</f>
        <v>1</v>
      </c>
    </row>
    <row r="311" spans="1:14" hidden="1" x14ac:dyDescent="0.2">
      <c r="A311" s="3">
        <v>16775157</v>
      </c>
      <c r="B311" s="3" t="str">
        <f>VLOOKUP(A311,'[1]Base escolaridad'!$A:$B,2,0)</f>
        <v>Cédula</v>
      </c>
      <c r="C311" s="3" t="s">
        <v>277</v>
      </c>
      <c r="D311" s="3" t="s">
        <v>783</v>
      </c>
      <c r="E311" s="3" t="str">
        <f>VLOOKUP(A311,'[1]Base escolaridad'!$A:$E,5,0)</f>
        <v>luis.am.ya@gmail.com</v>
      </c>
      <c r="F311" s="3" t="str">
        <f>VLOOKUP(A311,'[1]Base escolaridad'!$A:$F,6,0)</f>
        <v>3014127272</v>
      </c>
      <c r="G311" s="3">
        <f>VLOOKUP(A311,'[1]Base escolaridad'!$A:$G,7,0)</f>
        <v>53</v>
      </c>
      <c r="H311" s="3" t="str">
        <f>VLOOKUP(A311,'[1]Base escolaridad'!$A:$H,8,0)</f>
        <v>Hombre</v>
      </c>
      <c r="I311" s="3" t="str">
        <f>VLOOKUP(A311,'[1]Base escolaridad'!$A:$I,9,0)</f>
        <v>Cali</v>
      </c>
      <c r="J311" s="3" t="str">
        <f>VLOOKUP(A311,'[1]Base escolaridad'!$A:$J,10,0)</f>
        <v>Cl 4b cra 95 - 6 piso 01</v>
      </c>
      <c r="K311" s="3" t="str">
        <f>VLOOKUP(A311,'[1]Base escolaridad'!$A:$K,11,0)</f>
        <v>Matrículado</v>
      </c>
      <c r="L311" s="3" t="str">
        <f>VLOOKUP(A311,'[1]Base escolaridad'!$A:$L,12,0)</f>
        <v>Cali</v>
      </c>
      <c r="M311" s="3">
        <f>VLOOKUP(A311,'[1]Base escolaridad'!$A:$M,13,0)</f>
        <v>11</v>
      </c>
      <c r="N311" s="3">
        <f>VLOOKUP(A311,'[1]Base escolaridad'!$A:$N,14,0)</f>
        <v>3</v>
      </c>
    </row>
    <row r="312" spans="1:14" hidden="1" x14ac:dyDescent="0.2">
      <c r="A312" s="3">
        <v>87070133</v>
      </c>
      <c r="B312" s="3" t="str">
        <f>VLOOKUP(A312,'[1]Base escolaridad'!$A:$B,2,0)</f>
        <v>Cédula</v>
      </c>
      <c r="C312" s="3" t="s">
        <v>278</v>
      </c>
      <c r="D312" s="3" t="s">
        <v>784</v>
      </c>
      <c r="E312" s="3" t="str">
        <f>VLOOKUP(A312,'[1]Base escolaridad'!$A:$E,5,0)</f>
        <v>hernan_6390@hotmail.com</v>
      </c>
      <c r="F312" s="3" t="str">
        <f>VLOOKUP(A312,'[1]Base escolaridad'!$A:$F,6,0)</f>
        <v>3157996390</v>
      </c>
      <c r="G312" s="3">
        <f>VLOOKUP(A312,'[1]Base escolaridad'!$A:$G,7,0)</f>
        <v>38</v>
      </c>
      <c r="H312" s="3" t="str">
        <f>VLOOKUP(A312,'[1]Base escolaridad'!$A:$H,8,0)</f>
        <v>Hombre</v>
      </c>
      <c r="I312" s="3" t="str">
        <f>VLOOKUP(A312,'[1]Base escolaridad'!$A:$I,9,0)</f>
        <v>Cali</v>
      </c>
      <c r="J312" s="3" t="str">
        <f>VLOOKUP(A312,'[1]Base escolaridad'!$A:$J,10,0)</f>
        <v>calle 33h # 12-17</v>
      </c>
      <c r="K312" s="3" t="str">
        <f>VLOOKUP(A312,'[1]Base escolaridad'!$A:$K,11,0)</f>
        <v>Matrículado</v>
      </c>
      <c r="L312" s="3" t="str">
        <f>VLOOKUP(A312,'[1]Base escolaridad'!$A:$L,12,0)</f>
        <v>Cali</v>
      </c>
      <c r="M312" s="3">
        <f>VLOOKUP(A312,'[1]Base escolaridad'!$A:$M,13,0)</f>
        <v>11</v>
      </c>
      <c r="N312" s="3">
        <f>VLOOKUP(A312,'[1]Base escolaridad'!$A:$N,14,0)</f>
        <v>1</v>
      </c>
    </row>
    <row r="313" spans="1:14" hidden="1" x14ac:dyDescent="0.2">
      <c r="A313" s="3">
        <v>1130604836</v>
      </c>
      <c r="B313" s="3" t="str">
        <f>VLOOKUP(A313,'[1]Base escolaridad'!$A:$B,2,0)</f>
        <v>Cédula</v>
      </c>
      <c r="C313" s="3" t="s">
        <v>279</v>
      </c>
      <c r="D313" s="3" t="s">
        <v>785</v>
      </c>
      <c r="E313" s="3" t="str">
        <f>VLOOKUP(A313,'[1]Base escolaridad'!$A:$E,5,0)</f>
        <v>gisel386@hotmail.com</v>
      </c>
      <c r="F313" s="3" t="str">
        <f>VLOOKUP(A313,'[1]Base escolaridad'!$A:$F,6,0)</f>
        <v>3177890638</v>
      </c>
      <c r="G313" s="3">
        <f>VLOOKUP(A313,'[1]Base escolaridad'!$A:$G,7,0)</f>
        <v>37</v>
      </c>
      <c r="H313" s="3" t="str">
        <f>VLOOKUP(A313,'[1]Base escolaridad'!$A:$H,8,0)</f>
        <v>Mujer</v>
      </c>
      <c r="I313" s="3" t="str">
        <f>VLOOKUP(A313,'[1]Base escolaridad'!$A:$I,9,0)</f>
        <v>Cali</v>
      </c>
      <c r="J313" s="3" t="str">
        <f>VLOOKUP(A313,'[1]Base escolaridad'!$A:$J,10,0)</f>
        <v>cra 25 # 18c-80</v>
      </c>
      <c r="K313" s="3" t="str">
        <f>VLOOKUP(A313,'[1]Base escolaridad'!$A:$K,11,0)</f>
        <v>Matrículado</v>
      </c>
      <c r="L313" s="3" t="str">
        <f>VLOOKUP(A313,'[1]Base escolaridad'!$A:$L,12,0)</f>
        <v>Cali</v>
      </c>
      <c r="M313" s="3">
        <f>VLOOKUP(A313,'[1]Base escolaridad'!$A:$M,13,0)</f>
        <v>11</v>
      </c>
      <c r="N313" s="3">
        <f>VLOOKUP(A313,'[1]Base escolaridad'!$A:$N,14,0)</f>
        <v>4</v>
      </c>
    </row>
    <row r="314" spans="1:14" hidden="1" x14ac:dyDescent="0.2">
      <c r="A314" s="3">
        <v>1143952804</v>
      </c>
      <c r="B314" s="3" t="str">
        <f>VLOOKUP(A314,'[1]Base escolaridad'!$A:$B,2,0)</f>
        <v>Cédula</v>
      </c>
      <c r="C314" s="3" t="s">
        <v>280</v>
      </c>
      <c r="D314" s="3" t="s">
        <v>786</v>
      </c>
      <c r="E314" s="3" t="str">
        <f>VLOOKUP(A314,'[1]Base escolaridad'!$A:$E,5,0)</f>
        <v>luigui6467@gmail.com</v>
      </c>
      <c r="F314" s="3" t="str">
        <f>VLOOKUP(A314,'[1]Base escolaridad'!$A:$F,6,0)</f>
        <v>3174069505</v>
      </c>
      <c r="G314" s="3">
        <f>VLOOKUP(A314,'[1]Base escolaridad'!$A:$G,7,0)</f>
        <v>30</v>
      </c>
      <c r="H314" s="3" t="str">
        <f>VLOOKUP(A314,'[1]Base escolaridad'!$A:$H,8,0)</f>
        <v>Hombre</v>
      </c>
      <c r="I314" s="3" t="str">
        <f>VLOOKUP(A314,'[1]Base escolaridad'!$A:$I,9,0)</f>
        <v>Cali</v>
      </c>
      <c r="J314" s="3" t="str">
        <f>VLOOKUP(A314,'[1]Base escolaridad'!$A:$J,10,0)</f>
        <v>carrera23a 85-30</v>
      </c>
      <c r="K314" s="3" t="str">
        <f>VLOOKUP(A314,'[1]Base escolaridad'!$A:$K,11,0)</f>
        <v>Matrículado</v>
      </c>
      <c r="L314" s="3" t="str">
        <f>VLOOKUP(A314,'[1]Base escolaridad'!$A:$L,12,0)</f>
        <v>Cali</v>
      </c>
      <c r="M314" s="3">
        <f>VLOOKUP(A314,'[1]Base escolaridad'!$A:$M,13,0)</f>
        <v>11</v>
      </c>
      <c r="N314" s="3">
        <f>VLOOKUP(A314,'[1]Base escolaridad'!$A:$N,14,0)</f>
        <v>3</v>
      </c>
    </row>
    <row r="315" spans="1:14" hidden="1" x14ac:dyDescent="0.2">
      <c r="A315" s="3">
        <v>1130626971</v>
      </c>
      <c r="B315" s="3" t="str">
        <f>VLOOKUP(A315,'[1]Base escolaridad'!$A:$B,2,0)</f>
        <v>Cédula</v>
      </c>
      <c r="C315" s="3" t="s">
        <v>281</v>
      </c>
      <c r="D315" s="3" t="s">
        <v>787</v>
      </c>
      <c r="E315" s="3" t="str">
        <f>VLOOKUP(A315,'[1]Base escolaridad'!$A:$E,5,0)</f>
        <v>johnpein1985.jp@gmail.com</v>
      </c>
      <c r="F315" s="3" t="str">
        <f>VLOOKUP(A315,'[1]Base escolaridad'!$A:$F,6,0)</f>
        <v>3106530870</v>
      </c>
      <c r="G315" s="3">
        <f>VLOOKUP(A315,'[1]Base escolaridad'!$A:$G,7,0)</f>
        <v>37</v>
      </c>
      <c r="H315" s="3" t="str">
        <f>VLOOKUP(A315,'[1]Base escolaridad'!$A:$H,8,0)</f>
        <v>Hombre</v>
      </c>
      <c r="I315" s="3" t="str">
        <f>VLOOKUP(A315,'[1]Base escolaridad'!$A:$I,9,0)</f>
        <v>Cali</v>
      </c>
      <c r="J315" s="3" t="str">
        <f>VLOOKUP(A315,'[1]Base escolaridad'!$A:$J,10,0)</f>
        <v>carrera 29b # 32-113</v>
      </c>
      <c r="K315" s="3" t="str">
        <f>VLOOKUP(A315,'[1]Base escolaridad'!$A:$K,11,0)</f>
        <v>Matrículado</v>
      </c>
      <c r="L315" s="3" t="str">
        <f>VLOOKUP(A315,'[1]Base escolaridad'!$A:$L,12,0)</f>
        <v>Cali</v>
      </c>
      <c r="M315" s="3">
        <f>VLOOKUP(A315,'[1]Base escolaridad'!$A:$M,13,0)</f>
        <v>11</v>
      </c>
      <c r="N315" s="3">
        <f>VLOOKUP(A315,'[1]Base escolaridad'!$A:$N,14,0)</f>
        <v>1</v>
      </c>
    </row>
    <row r="316" spans="1:14" hidden="1" x14ac:dyDescent="0.2">
      <c r="A316" s="3">
        <v>1005870809</v>
      </c>
      <c r="B316" s="3" t="str">
        <f>VLOOKUP(A316,'[1]Base escolaridad'!$A:$B,2,0)</f>
        <v>Cédula</v>
      </c>
      <c r="C316" s="3" t="s">
        <v>282</v>
      </c>
      <c r="D316" s="3" t="s">
        <v>788</v>
      </c>
      <c r="E316" s="3" t="str">
        <f>VLOOKUP(A316,'[1]Base escolaridad'!$A:$E,5,0)</f>
        <v>leandrorboc@gmail.com</v>
      </c>
      <c r="F316" s="3" t="str">
        <f>VLOOKUP(A316,'[1]Base escolaridad'!$A:$F,6,0)</f>
        <v>3133748987</v>
      </c>
      <c r="G316" s="3">
        <f>VLOOKUP(A316,'[1]Base escolaridad'!$A:$G,7,0)</f>
        <v>23</v>
      </c>
      <c r="H316" s="3" t="str">
        <f>VLOOKUP(A316,'[1]Base escolaridad'!$A:$H,8,0)</f>
        <v>Hombre</v>
      </c>
      <c r="I316" s="3" t="str">
        <f>VLOOKUP(A316,'[1]Base escolaridad'!$A:$I,9,0)</f>
        <v>Cali</v>
      </c>
      <c r="J316" s="3" t="str">
        <f>VLOOKUP(A316,'[1]Base escolaridad'!$A:$J,10,0)</f>
        <v>cra 1a 5c# 70a29</v>
      </c>
      <c r="K316" s="3" t="str">
        <f>VLOOKUP(A316,'[1]Base escolaridad'!$A:$K,11,0)</f>
        <v>Matrículado</v>
      </c>
      <c r="L316" s="3" t="str">
        <f>VLOOKUP(A316,'[1]Base escolaridad'!$A:$L,12,0)</f>
        <v>Cali</v>
      </c>
      <c r="M316" s="3">
        <f>VLOOKUP(A316,'[1]Base escolaridad'!$A:$M,13,0)</f>
        <v>11</v>
      </c>
      <c r="N316" s="3">
        <f>VLOOKUP(A316,'[1]Base escolaridad'!$A:$N,14,0)</f>
        <v>2</v>
      </c>
    </row>
    <row r="317" spans="1:14" hidden="1" x14ac:dyDescent="0.2">
      <c r="A317" s="3">
        <v>1144035199</v>
      </c>
      <c r="B317" s="3" t="str">
        <f>VLOOKUP(A317,'[1]Base escolaridad'!$A:$B,2,0)</f>
        <v>Cédula</v>
      </c>
      <c r="C317" s="3" t="s">
        <v>283</v>
      </c>
      <c r="D317" s="3" t="s">
        <v>789</v>
      </c>
      <c r="E317" s="3" t="str">
        <f>VLOOKUP(A317,'[1]Base escolaridad'!$A:$E,5,0)</f>
        <v>elrojoesdelpueblo@outlook.com</v>
      </c>
      <c r="F317" s="3" t="str">
        <f>VLOOKUP(A317,'[1]Base escolaridad'!$A:$F,6,0)</f>
        <v>3206091100</v>
      </c>
      <c r="G317" s="3">
        <f>VLOOKUP(A317,'[1]Base escolaridad'!$A:$G,7,0)</f>
        <v>33</v>
      </c>
      <c r="H317" s="3" t="str">
        <f>VLOOKUP(A317,'[1]Base escolaridad'!$A:$H,8,0)</f>
        <v>Hombre</v>
      </c>
      <c r="I317" s="3" t="str">
        <f>VLOOKUP(A317,'[1]Base escolaridad'!$A:$I,9,0)</f>
        <v>Cali</v>
      </c>
      <c r="J317" s="3" t="str">
        <f>VLOOKUP(A317,'[1]Base escolaridad'!$A:$J,10,0)</f>
        <v>Calle 1 #. 89-64</v>
      </c>
      <c r="K317" s="3" t="str">
        <f>VLOOKUP(A317,'[1]Base escolaridad'!$A:$K,11,0)</f>
        <v>Matrículado</v>
      </c>
      <c r="L317" s="3" t="str">
        <f>VLOOKUP(A317,'[1]Base escolaridad'!$A:$L,12,0)</f>
        <v>Cali</v>
      </c>
      <c r="M317" s="3">
        <f>VLOOKUP(A317,'[1]Base escolaridad'!$A:$M,13,0)</f>
        <v>11</v>
      </c>
      <c r="N317" s="3">
        <f>VLOOKUP(A317,'[1]Base escolaridad'!$A:$N,14,0)</f>
        <v>1</v>
      </c>
    </row>
    <row r="318" spans="1:14" hidden="1" x14ac:dyDescent="0.2">
      <c r="A318" s="3">
        <v>1193560263</v>
      </c>
      <c r="B318" s="3" t="str">
        <f>VLOOKUP(A318,'[1]Base escolaridad'!$A:$B,2,0)</f>
        <v>Cédula</v>
      </c>
      <c r="C318" s="3" t="s">
        <v>284</v>
      </c>
      <c r="D318" s="3" t="s">
        <v>790</v>
      </c>
      <c r="E318" s="3" t="str">
        <f>VLOOKUP(A318,'[1]Base escolaridad'!$A:$E,5,0)</f>
        <v>pq974257@gmail.com</v>
      </c>
      <c r="F318" s="3" t="str">
        <f>VLOOKUP(A318,'[1]Base escolaridad'!$A:$F,6,0)</f>
        <v>3147232370</v>
      </c>
      <c r="G318" s="3">
        <f>VLOOKUP(A318,'[1]Base escolaridad'!$A:$G,7,0)</f>
        <v>23</v>
      </c>
      <c r="H318" s="3" t="str">
        <f>VLOOKUP(A318,'[1]Base escolaridad'!$A:$H,8,0)</f>
        <v>Hombre</v>
      </c>
      <c r="I318" s="3" t="str">
        <f>VLOOKUP(A318,'[1]Base escolaridad'!$A:$I,9,0)</f>
        <v>Cali</v>
      </c>
      <c r="J318" s="3" t="str">
        <f>VLOOKUP(A318,'[1]Base escolaridad'!$A:$J,10,0)</f>
        <v>Carrera84b # 35-35</v>
      </c>
      <c r="K318" s="3" t="str">
        <f>VLOOKUP(A318,'[1]Base escolaridad'!$A:$K,11,0)</f>
        <v>Matrículado</v>
      </c>
      <c r="L318" s="3" t="str">
        <f>VLOOKUP(A318,'[1]Base escolaridad'!$A:$L,12,0)</f>
        <v>Cali</v>
      </c>
      <c r="M318" s="3">
        <f>VLOOKUP(A318,'[1]Base escolaridad'!$A:$M,13,0)</f>
        <v>11</v>
      </c>
      <c r="N318" s="3">
        <f>VLOOKUP(A318,'[1]Base escolaridad'!$A:$N,14,0)</f>
        <v>2</v>
      </c>
    </row>
    <row r="319" spans="1:14" hidden="1" x14ac:dyDescent="0.2">
      <c r="A319" s="3">
        <v>1143855855</v>
      </c>
      <c r="B319" s="3" t="str">
        <f>VLOOKUP(A319,'[1]Base escolaridad'!$A:$B,2,0)</f>
        <v>Cédula</v>
      </c>
      <c r="C319" s="3" t="s">
        <v>285</v>
      </c>
      <c r="D319" s="3" t="s">
        <v>791</v>
      </c>
      <c r="E319" s="3" t="str">
        <f>VLOOKUP(A319,'[1]Base escolaridad'!$A:$E,5,0)</f>
        <v>yeseniaelian1994@gmail.com</v>
      </c>
      <c r="F319" s="3" t="str">
        <f>VLOOKUP(A319,'[1]Base escolaridad'!$A:$F,6,0)</f>
        <v>3156513264</v>
      </c>
      <c r="G319" s="3">
        <f>VLOOKUP(A319,'[1]Base escolaridad'!$A:$G,7,0)</f>
        <v>29</v>
      </c>
      <c r="H319" s="3" t="str">
        <f>VLOOKUP(A319,'[1]Base escolaridad'!$A:$H,8,0)</f>
        <v>Mujer</v>
      </c>
      <c r="I319" s="3" t="str">
        <f>VLOOKUP(A319,'[1]Base escolaridad'!$A:$I,9,0)</f>
        <v>Cali</v>
      </c>
      <c r="J319" s="3" t="str">
        <f>VLOOKUP(A319,'[1]Base escolaridad'!$A:$J,10,0)</f>
        <v>Av5oeste#42_46</v>
      </c>
      <c r="K319" s="3" t="str">
        <f>VLOOKUP(A319,'[1]Base escolaridad'!$A:$K,11,0)</f>
        <v>Matrículado</v>
      </c>
      <c r="L319" s="3" t="str">
        <f>VLOOKUP(A319,'[1]Base escolaridad'!$A:$L,12,0)</f>
        <v>Cali</v>
      </c>
      <c r="M319" s="3">
        <f>VLOOKUP(A319,'[1]Base escolaridad'!$A:$M,13,0)</f>
        <v>11</v>
      </c>
      <c r="N319" s="3">
        <f>VLOOKUP(A319,'[1]Base escolaridad'!$A:$N,14,0)</f>
        <v>2</v>
      </c>
    </row>
    <row r="320" spans="1:14" hidden="1" x14ac:dyDescent="0.2">
      <c r="A320" s="3">
        <v>16847921</v>
      </c>
      <c r="B320" s="3" t="str">
        <f>VLOOKUP(A320,'[1]Base escolaridad'!$A:$B,2,0)</f>
        <v>Cédula</v>
      </c>
      <c r="C320" s="3" t="s">
        <v>286</v>
      </c>
      <c r="D320" s="3" t="s">
        <v>792</v>
      </c>
      <c r="E320" s="3" t="str">
        <f>VLOOKUP(A320,'[1]Base escolaridad'!$A:$E,5,0)</f>
        <v>pastranaandres675@gmail.com</v>
      </c>
      <c r="F320" s="3" t="str">
        <f>VLOOKUP(A320,'[1]Base escolaridad'!$A:$F,6,0)</f>
        <v>316 1938725</v>
      </c>
      <c r="G320" s="3">
        <f>VLOOKUP(A320,'[1]Base escolaridad'!$A:$G,7,0)</f>
        <v>39</v>
      </c>
      <c r="H320" s="3" t="str">
        <f>VLOOKUP(A320,'[1]Base escolaridad'!$A:$H,8,0)</f>
        <v>Hombre</v>
      </c>
      <c r="I320" s="3" t="str">
        <f>VLOOKUP(A320,'[1]Base escolaridad'!$A:$I,9,0)</f>
        <v>Cali</v>
      </c>
      <c r="J320" s="3" t="str">
        <f>VLOOKUP(A320,'[1]Base escolaridad'!$A:$J,10,0)</f>
        <v>Carrera 46 B 43-26</v>
      </c>
      <c r="K320" s="3" t="str">
        <f>VLOOKUP(A320,'[1]Base escolaridad'!$A:$K,11,0)</f>
        <v>Matrículado</v>
      </c>
      <c r="L320" s="3" t="str">
        <f>VLOOKUP(A320,'[1]Base escolaridad'!$A:$L,12,0)</f>
        <v>Cali</v>
      </c>
      <c r="M320" s="3">
        <f>VLOOKUP(A320,'[1]Base escolaridad'!$A:$M,13,0)</f>
        <v>11</v>
      </c>
      <c r="N320" s="3">
        <f>VLOOKUP(A320,'[1]Base escolaridad'!$A:$N,14,0)</f>
        <v>2</v>
      </c>
    </row>
    <row r="321" spans="1:14" hidden="1" x14ac:dyDescent="0.2">
      <c r="A321" s="3">
        <v>1112881239</v>
      </c>
      <c r="B321" s="3" t="str">
        <f>VLOOKUP(A321,'[1]Base escolaridad'!$A:$B,2,0)</f>
        <v>Cédula</v>
      </c>
      <c r="C321" s="3" t="s">
        <v>287</v>
      </c>
      <c r="D321" s="3" t="s">
        <v>793</v>
      </c>
      <c r="E321" s="3" t="str">
        <f>VLOOKUP(A321,'[1]Base escolaridad'!$A:$E,5,0)</f>
        <v>k.serna17@hotmail.com</v>
      </c>
      <c r="F321" s="3" t="str">
        <f>VLOOKUP(A321,'[1]Base escolaridad'!$A:$F,6,0)</f>
        <v>3183129898</v>
      </c>
      <c r="G321" s="3">
        <f>VLOOKUP(A321,'[1]Base escolaridad'!$A:$G,7,0)</f>
        <v>31</v>
      </c>
      <c r="H321" s="3" t="str">
        <f>VLOOKUP(A321,'[1]Base escolaridad'!$A:$H,8,0)</f>
        <v>Mujer</v>
      </c>
      <c r="I321" s="3" t="str">
        <f>VLOOKUP(A321,'[1]Base escolaridad'!$A:$I,9,0)</f>
        <v>Cali</v>
      </c>
      <c r="J321" s="3" t="str">
        <f>VLOOKUP(A321,'[1]Base escolaridad'!$A:$J,10,0)</f>
        <v>Carrera 26m1#121-83</v>
      </c>
      <c r="K321" s="3" t="str">
        <f>VLOOKUP(A321,'[1]Base escolaridad'!$A:$K,11,0)</f>
        <v>Matrículado</v>
      </c>
      <c r="L321" s="3" t="str">
        <f>VLOOKUP(A321,'[1]Base escolaridad'!$A:$L,12,0)</f>
        <v>Cali</v>
      </c>
      <c r="M321" s="3">
        <f>VLOOKUP(A321,'[1]Base escolaridad'!$A:$M,13,0)</f>
        <v>11</v>
      </c>
      <c r="N321" s="3">
        <f>VLOOKUP(A321,'[1]Base escolaridad'!$A:$N,14,0)</f>
        <v>2</v>
      </c>
    </row>
    <row r="322" spans="1:14" hidden="1" x14ac:dyDescent="0.2">
      <c r="A322" s="3">
        <v>1107071916</v>
      </c>
      <c r="B322" s="3" t="str">
        <f>VLOOKUP(A322,'[1]Base escolaridad'!$A:$B,2,0)</f>
        <v>Cédula</v>
      </c>
      <c r="C322" s="3" t="s">
        <v>288</v>
      </c>
      <c r="D322" s="3" t="s">
        <v>794</v>
      </c>
      <c r="E322" s="3" t="str">
        <f>VLOOKUP(A322,'[1]Base escolaridad'!$A:$E,5,0)</f>
        <v>anacastillo-15@hotmail.com</v>
      </c>
      <c r="F322" s="3" t="str">
        <f>VLOOKUP(A322,'[1]Base escolaridad'!$A:$F,6,0)</f>
        <v>3184105706</v>
      </c>
      <c r="G322" s="3">
        <f>VLOOKUP(A322,'[1]Base escolaridad'!$A:$G,7,0)</f>
        <v>31</v>
      </c>
      <c r="H322" s="3" t="str">
        <f>VLOOKUP(A322,'[1]Base escolaridad'!$A:$H,8,0)</f>
        <v>Mujer</v>
      </c>
      <c r="I322" s="3" t="str">
        <f>VLOOKUP(A322,'[1]Base escolaridad'!$A:$I,9,0)</f>
        <v>Cali</v>
      </c>
      <c r="J322" s="3" t="str">
        <f>VLOOKUP(A322,'[1]Base escolaridad'!$A:$J,10,0)</f>
        <v>Carrera 7s #77-43 Piso 2, Barrio Alfonso Lopez 3</v>
      </c>
      <c r="K322" s="3" t="str">
        <f>VLOOKUP(A322,'[1]Base escolaridad'!$A:$K,11,0)</f>
        <v>Matrículado</v>
      </c>
      <c r="L322" s="3" t="str">
        <f>VLOOKUP(A322,'[1]Base escolaridad'!$A:$L,12,0)</f>
        <v>Cali</v>
      </c>
      <c r="M322" s="3">
        <f>VLOOKUP(A322,'[1]Base escolaridad'!$A:$M,13,0)</f>
        <v>11</v>
      </c>
      <c r="N322" s="3">
        <f>VLOOKUP(A322,'[1]Base escolaridad'!$A:$N,14,0)</f>
        <v>1</v>
      </c>
    </row>
    <row r="323" spans="1:14" hidden="1" x14ac:dyDescent="0.2">
      <c r="A323" s="3">
        <v>29567942</v>
      </c>
      <c r="B323" s="3" t="str">
        <f>VLOOKUP(A323,'[1]Base escolaridad'!$A:$B,2,0)</f>
        <v>Cédula</v>
      </c>
      <c r="C323" s="3" t="s">
        <v>289</v>
      </c>
      <c r="D323" s="3" t="s">
        <v>642</v>
      </c>
      <c r="E323" s="3" t="str">
        <f>VLOOKUP(A323,'[1]Base escolaridad'!$A:$E,5,0)</f>
        <v>gerardoantoniomamian@gmail.com</v>
      </c>
      <c r="F323" s="3" t="str">
        <f>VLOOKUP(A323,'[1]Base escolaridad'!$A:$F,6,0)</f>
        <v>3165369268</v>
      </c>
      <c r="G323" s="3">
        <f>VLOOKUP(A323,'[1]Base escolaridad'!$A:$G,7,0)</f>
        <v>44</v>
      </c>
      <c r="H323" s="3" t="str">
        <f>VLOOKUP(A323,'[1]Base escolaridad'!$A:$H,8,0)</f>
        <v>Mujer</v>
      </c>
      <c r="I323" s="3" t="str">
        <f>VLOOKUP(A323,'[1]Base escolaridad'!$A:$I,9,0)</f>
        <v>Cali</v>
      </c>
      <c r="J323" s="3" t="str">
        <f>VLOOKUP(A323,'[1]Base escolaridad'!$A:$J,10,0)</f>
        <v>Calle 46b#2c-14</v>
      </c>
      <c r="K323" s="3" t="str">
        <f>VLOOKUP(A323,'[1]Base escolaridad'!$A:$K,11,0)</f>
        <v>Matrículado</v>
      </c>
      <c r="L323" s="3" t="str">
        <f>VLOOKUP(A323,'[1]Base escolaridad'!$A:$L,12,0)</f>
        <v>Cali</v>
      </c>
      <c r="M323" s="3">
        <f>VLOOKUP(A323,'[1]Base escolaridad'!$A:$M,13,0)</f>
        <v>11</v>
      </c>
      <c r="N323" s="3">
        <f>VLOOKUP(A323,'[1]Base escolaridad'!$A:$N,14,0)</f>
        <v>2</v>
      </c>
    </row>
    <row r="324" spans="1:14" hidden="1" x14ac:dyDescent="0.2">
      <c r="A324" s="3">
        <v>31939273</v>
      </c>
      <c r="B324" s="3" t="str">
        <f>VLOOKUP(A324,'[1]Base escolaridad'!$A:$B,2,0)</f>
        <v>Cédula</v>
      </c>
      <c r="C324" s="3" t="s">
        <v>290</v>
      </c>
      <c r="D324" s="3" t="s">
        <v>795</v>
      </c>
      <c r="E324" s="3" t="str">
        <f>VLOOKUP(A324,'[1]Base escolaridad'!$A:$E,5,0)</f>
        <v>patriciarcila@hotmail.com</v>
      </c>
      <c r="F324" s="3" t="str">
        <f>VLOOKUP(A324,'[1]Base escolaridad'!$A:$F,6,0)</f>
        <v>3103958047</v>
      </c>
      <c r="G324" s="3">
        <f>VLOOKUP(A324,'[1]Base escolaridad'!$A:$G,7,0)</f>
        <v>57</v>
      </c>
      <c r="H324" s="3" t="str">
        <f>VLOOKUP(A324,'[1]Base escolaridad'!$A:$H,8,0)</f>
        <v>Mujer</v>
      </c>
      <c r="I324" s="3" t="str">
        <f>VLOOKUP(A324,'[1]Base escolaridad'!$A:$I,9,0)</f>
        <v>Cali</v>
      </c>
      <c r="J324" s="3" t="str">
        <f>VLOOKUP(A324,'[1]Base escolaridad'!$A:$J,10,0)</f>
        <v>calle 4 B # 39-58</v>
      </c>
      <c r="K324" s="3" t="str">
        <f>VLOOKUP(A324,'[1]Base escolaridad'!$A:$K,11,0)</f>
        <v>Matrículado</v>
      </c>
      <c r="L324" s="3" t="str">
        <f>VLOOKUP(A324,'[1]Base escolaridad'!$A:$L,12,0)</f>
        <v>Cali</v>
      </c>
      <c r="M324" s="3">
        <f>VLOOKUP(A324,'[1]Base escolaridad'!$A:$M,13,0)</f>
        <v>11</v>
      </c>
      <c r="N324" s="3">
        <f>VLOOKUP(A324,'[1]Base escolaridad'!$A:$N,14,0)</f>
        <v>2</v>
      </c>
    </row>
    <row r="325" spans="1:14" hidden="1" x14ac:dyDescent="0.2">
      <c r="A325" s="3">
        <v>94453968</v>
      </c>
      <c r="B325" s="3" t="str">
        <f>VLOOKUP(A325,'[1]Base escolaridad'!$A:$B,2,0)</f>
        <v>Cédula</v>
      </c>
      <c r="C325" s="3" t="s">
        <v>291</v>
      </c>
      <c r="D325" s="3" t="s">
        <v>796</v>
      </c>
      <c r="E325" s="3" t="str">
        <f>VLOOKUP(A325,'[1]Base escolaridad'!$A:$E,5,0)</f>
        <v>sarik2012@hotmail.com</v>
      </c>
      <c r="F325" s="3" t="str">
        <f>VLOOKUP(A325,'[1]Base escolaridad'!$A:$F,6,0)</f>
        <v>3186275461</v>
      </c>
      <c r="G325" s="3">
        <f>VLOOKUP(A325,'[1]Base escolaridad'!$A:$G,7,0)</f>
        <v>47</v>
      </c>
      <c r="H325" s="3" t="str">
        <f>VLOOKUP(A325,'[1]Base escolaridad'!$A:$H,8,0)</f>
        <v>Hombre</v>
      </c>
      <c r="I325" s="3" t="str">
        <f>VLOOKUP(A325,'[1]Base escolaridad'!$A:$I,9,0)</f>
        <v>Cali</v>
      </c>
      <c r="J325" s="3" t="str">
        <f>VLOOKUP(A325,'[1]Base escolaridad'!$A:$J,10,0)</f>
        <v>Carrera 26L 44-31</v>
      </c>
      <c r="K325" s="3" t="str">
        <f>VLOOKUP(A325,'[1]Base escolaridad'!$A:$K,11,0)</f>
        <v>Matrículado</v>
      </c>
      <c r="L325" s="3" t="str">
        <f>VLOOKUP(A325,'[1]Base escolaridad'!$A:$L,12,0)</f>
        <v>Cali</v>
      </c>
      <c r="M325" s="3">
        <f>VLOOKUP(A325,'[1]Base escolaridad'!$A:$M,13,0)</f>
        <v>11</v>
      </c>
      <c r="N325" s="3">
        <f>VLOOKUP(A325,'[1]Base escolaridad'!$A:$N,14,0)</f>
        <v>4</v>
      </c>
    </row>
    <row r="326" spans="1:14" hidden="1" x14ac:dyDescent="0.2">
      <c r="A326" s="3">
        <v>31575041</v>
      </c>
      <c r="B326" s="3" t="str">
        <f>VLOOKUP(A326,'[1]Base escolaridad'!$A:$B,2,0)</f>
        <v>Cédula</v>
      </c>
      <c r="C326" s="3" t="s">
        <v>292</v>
      </c>
      <c r="D326" s="3" t="s">
        <v>797</v>
      </c>
      <c r="E326" s="3" t="str">
        <f>VLOOKUP(A326,'[1]Base escolaridad'!$A:$E,5,0)</f>
        <v>cadavidmaricel@gmail.com</v>
      </c>
      <c r="F326" s="3" t="str">
        <f>VLOOKUP(A326,'[1]Base escolaridad'!$A:$F,6,0)</f>
        <v>3163992796</v>
      </c>
      <c r="G326" s="3">
        <f>VLOOKUP(A326,'[1]Base escolaridad'!$A:$G,7,0)</f>
        <v>43</v>
      </c>
      <c r="H326" s="3" t="str">
        <f>VLOOKUP(A326,'[1]Base escolaridad'!$A:$H,8,0)</f>
        <v>Mujer</v>
      </c>
      <c r="I326" s="3" t="str">
        <f>VLOOKUP(A326,'[1]Base escolaridad'!$A:$I,9,0)</f>
        <v>Cali</v>
      </c>
      <c r="J326" s="3" t="str">
        <f>VLOOKUP(A326,'[1]Base escolaridad'!$A:$J,10,0)</f>
        <v>Av 5 oeste #33c-29</v>
      </c>
      <c r="K326" s="3" t="str">
        <f>VLOOKUP(A326,'[1]Base escolaridad'!$A:$K,11,0)</f>
        <v>Matrículado</v>
      </c>
      <c r="L326" s="3" t="str">
        <f>VLOOKUP(A326,'[1]Base escolaridad'!$A:$L,12,0)</f>
        <v>Cali</v>
      </c>
      <c r="M326" s="3">
        <f>VLOOKUP(A326,'[1]Base escolaridad'!$A:$M,13,0)</f>
        <v>11</v>
      </c>
      <c r="N326" s="3">
        <f>VLOOKUP(A326,'[1]Base escolaridad'!$A:$N,14,0)</f>
        <v>2</v>
      </c>
    </row>
    <row r="327" spans="1:14" hidden="1" x14ac:dyDescent="0.2">
      <c r="A327" s="3">
        <v>1017159961</v>
      </c>
      <c r="B327" s="3" t="str">
        <f>VLOOKUP(A327,'[1]Base escolaridad'!$A:$B,2,0)</f>
        <v>Cédula</v>
      </c>
      <c r="C327" s="3" t="s">
        <v>293</v>
      </c>
      <c r="D327" s="3" t="s">
        <v>798</v>
      </c>
      <c r="E327" s="3" t="str">
        <f>VLOOKUP(A327,'[1]Base escolaridad'!$A:$E,5,0)</f>
        <v>alexis53cano@gmail.com</v>
      </c>
      <c r="F327" s="3" t="str">
        <f>VLOOKUP(A327,'[1]Base escolaridad'!$A:$F,6,0)</f>
        <v>3145458687</v>
      </c>
      <c r="G327" s="3">
        <f>VLOOKUP(A327,'[1]Base escolaridad'!$A:$G,7,0)</f>
        <v>35</v>
      </c>
      <c r="H327" s="3" t="str">
        <f>VLOOKUP(A327,'[1]Base escolaridad'!$A:$H,8,0)</f>
        <v>Hombre</v>
      </c>
      <c r="I327" s="3" t="str">
        <f>VLOOKUP(A327,'[1]Base escolaridad'!$A:$I,9,0)</f>
        <v>Cali</v>
      </c>
      <c r="J327" s="3" t="str">
        <f>VLOOKUP(A327,'[1]Base escolaridad'!$A:$J,10,0)</f>
        <v>calle 15 # 29A-81</v>
      </c>
      <c r="K327" s="3" t="str">
        <f>VLOOKUP(A327,'[1]Base escolaridad'!$A:$K,11,0)</f>
        <v>Matrículado</v>
      </c>
      <c r="L327" s="3" t="str">
        <f>VLOOKUP(A327,'[1]Base escolaridad'!$A:$L,12,0)</f>
        <v>Cali</v>
      </c>
      <c r="M327" s="3">
        <f>VLOOKUP(A327,'[1]Base escolaridad'!$A:$M,13,0)</f>
        <v>11</v>
      </c>
      <c r="N327" s="3">
        <f>VLOOKUP(A327,'[1]Base escolaridad'!$A:$N,14,0)</f>
        <v>3</v>
      </c>
    </row>
    <row r="328" spans="1:14" hidden="1" x14ac:dyDescent="0.2">
      <c r="A328" s="3">
        <v>1107530643</v>
      </c>
      <c r="B328" s="3" t="str">
        <f>VLOOKUP(A328,'[1]Base escolaridad'!$A:$B,2,0)</f>
        <v>Cédula</v>
      </c>
      <c r="C328" s="3" t="s">
        <v>294</v>
      </c>
      <c r="D328" s="3" t="s">
        <v>799</v>
      </c>
      <c r="E328" s="3" t="str">
        <f>VLOOKUP(A328,'[1]Base escolaridad'!$A:$E,5,0)</f>
        <v>wiyertovi29@gmail.com</v>
      </c>
      <c r="F328" s="3">
        <f>VLOOKUP(A328,'[1]Base escolaridad'!$A:$F,6,0)</f>
        <v>3106109168</v>
      </c>
      <c r="G328" s="3">
        <f>VLOOKUP(A328,'[1]Base escolaridad'!$A:$G,7,0)</f>
        <v>24</v>
      </c>
      <c r="H328" s="3" t="str">
        <f>VLOOKUP(A328,'[1]Base escolaridad'!$A:$H,8,0)</f>
        <v>Hombre</v>
      </c>
      <c r="I328" s="3" t="str">
        <f>VLOOKUP(A328,'[1]Base escolaridad'!$A:$I,9,0)</f>
        <v>Cali</v>
      </c>
      <c r="J328" s="3" t="str">
        <f>VLOOKUP(A328,'[1]Base escolaridad'!$A:$J,10,0)</f>
        <v>Av 4 oeste 25 A 08</v>
      </c>
      <c r="K328" s="3" t="str">
        <f>VLOOKUP(A328,'[1]Base escolaridad'!$A:$K,11,0)</f>
        <v>Matrículado</v>
      </c>
      <c r="L328" s="3" t="str">
        <f>VLOOKUP(A328,'[1]Base escolaridad'!$A:$L,12,0)</f>
        <v>Cali</v>
      </c>
      <c r="M328" s="3">
        <f>VLOOKUP(A328,'[1]Base escolaridad'!$A:$M,13,0)</f>
        <v>11</v>
      </c>
      <c r="N328" s="3">
        <f>VLOOKUP(A328,'[1]Base escolaridad'!$A:$N,14,0)</f>
        <v>1</v>
      </c>
    </row>
    <row r="329" spans="1:14" hidden="1" x14ac:dyDescent="0.2">
      <c r="A329" s="3">
        <v>1111787882</v>
      </c>
      <c r="B329" s="3" t="str">
        <f>VLOOKUP(A329,'[1]Base escolaridad'!$A:$B,2,0)</f>
        <v>Cédula</v>
      </c>
      <c r="C329" s="3" t="s">
        <v>295</v>
      </c>
      <c r="D329" s="3" t="s">
        <v>800</v>
      </c>
      <c r="E329" s="3" t="str">
        <f>VLOOKUP(A329,'[1]Base escolaridad'!$A:$E,5,0)</f>
        <v>soyeymicardona@outlook.com</v>
      </c>
      <c r="F329" s="3" t="str">
        <f>VLOOKUP(A329,'[1]Base escolaridad'!$A:$F,6,0)</f>
        <v>3155934265</v>
      </c>
      <c r="G329" s="3">
        <f>VLOOKUP(A329,'[1]Base escolaridad'!$A:$G,7,0)</f>
        <v>31</v>
      </c>
      <c r="H329" s="3" t="str">
        <f>VLOOKUP(A329,'[1]Base escolaridad'!$A:$H,8,0)</f>
        <v>Mujer</v>
      </c>
      <c r="I329" s="3" t="str">
        <f>VLOOKUP(A329,'[1]Base escolaridad'!$A:$I,9,0)</f>
        <v>Cali</v>
      </c>
      <c r="J329" s="3" t="str">
        <f>VLOOKUP(A329,'[1]Base escolaridad'!$A:$J,10,0)</f>
        <v>Calle 72 a2# 3n 101</v>
      </c>
      <c r="K329" s="3" t="str">
        <f>VLOOKUP(A329,'[1]Base escolaridad'!$A:$K,11,0)</f>
        <v>Matrículado</v>
      </c>
      <c r="L329" s="3" t="str">
        <f>VLOOKUP(A329,'[1]Base escolaridad'!$A:$L,12,0)</f>
        <v>Cali</v>
      </c>
      <c r="M329" s="3">
        <f>VLOOKUP(A329,'[1]Base escolaridad'!$A:$M,13,0)</f>
        <v>11</v>
      </c>
      <c r="N329" s="3">
        <f>VLOOKUP(A329,'[1]Base escolaridad'!$A:$N,14,0)</f>
        <v>3</v>
      </c>
    </row>
    <row r="330" spans="1:14" hidden="1" x14ac:dyDescent="0.2">
      <c r="A330" s="3">
        <v>38655422</v>
      </c>
      <c r="B330" s="3" t="str">
        <f>VLOOKUP(A330,'[1]Base escolaridad'!$A:$B,2,0)</f>
        <v>Cédula</v>
      </c>
      <c r="C330" s="3" t="s">
        <v>296</v>
      </c>
      <c r="D330" s="3" t="s">
        <v>801</v>
      </c>
      <c r="E330" s="3" t="str">
        <f>VLOOKUP(A330,'[1]Base escolaridad'!$A:$E,5,0)</f>
        <v>dianayolimacastillo@gmail.com</v>
      </c>
      <c r="F330" s="3" t="str">
        <f>VLOOKUP(A330,'[1]Base escolaridad'!$A:$F,6,0)</f>
        <v>310 7603911</v>
      </c>
      <c r="G330" s="3">
        <f>VLOOKUP(A330,'[1]Base escolaridad'!$A:$G,7,0)</f>
        <v>48</v>
      </c>
      <c r="H330" s="3" t="str">
        <f>VLOOKUP(A330,'[1]Base escolaridad'!$A:$H,8,0)</f>
        <v>Mujer</v>
      </c>
      <c r="I330" s="3" t="str">
        <f>VLOOKUP(A330,'[1]Base escolaridad'!$A:$I,9,0)</f>
        <v>Cali</v>
      </c>
      <c r="J330" s="3" t="str">
        <f>VLOOKUP(A330,'[1]Base escolaridad'!$A:$J,10,0)</f>
        <v>Kr 23b No 13-71</v>
      </c>
      <c r="K330" s="3" t="str">
        <f>VLOOKUP(A330,'[1]Base escolaridad'!$A:$K,11,0)</f>
        <v>Matrículado</v>
      </c>
      <c r="L330" s="3" t="str">
        <f>VLOOKUP(A330,'[1]Base escolaridad'!$A:$L,12,0)</f>
        <v>Cali</v>
      </c>
      <c r="M330" s="3">
        <f>VLOOKUP(A330,'[1]Base escolaridad'!$A:$M,13,0)</f>
        <v>11</v>
      </c>
      <c r="N330" s="3">
        <f>VLOOKUP(A330,'[1]Base escolaridad'!$A:$N,14,0)</f>
        <v>2</v>
      </c>
    </row>
    <row r="331" spans="1:14" hidden="1" x14ac:dyDescent="0.2">
      <c r="A331" s="3">
        <v>1233694343</v>
      </c>
      <c r="B331" s="3" t="str">
        <f>VLOOKUP(A331,'[1]Base escolaridad'!$A:$B,2,0)</f>
        <v>Cédula</v>
      </c>
      <c r="C331" s="3" t="s">
        <v>297</v>
      </c>
      <c r="D331" s="3" t="s">
        <v>802</v>
      </c>
      <c r="E331" s="3" t="str">
        <f>VLOOKUP(A331,'[1]Base escolaridad'!$A:$E,5,0)</f>
        <v>norby.alejandra.123@gmail.com</v>
      </c>
      <c r="F331" s="3" t="str">
        <f>VLOOKUP(A331,'[1]Base escolaridad'!$A:$F,6,0)</f>
        <v>3233211809</v>
      </c>
      <c r="G331" s="3">
        <f>VLOOKUP(A331,'[1]Base escolaridad'!$A:$G,7,0)</f>
        <v>24</v>
      </c>
      <c r="H331" s="3" t="str">
        <f>VLOOKUP(A331,'[1]Base escolaridad'!$A:$H,8,0)</f>
        <v>Mujer</v>
      </c>
      <c r="I331" s="3" t="str">
        <f>VLOOKUP(A331,'[1]Base escolaridad'!$A:$I,9,0)</f>
        <v>Cali</v>
      </c>
      <c r="J331" s="3" t="str">
        <f>VLOOKUP(A331,'[1]Base escolaridad'!$A:$J,10,0)</f>
        <v>Avenida 2B 2# 74N - 35</v>
      </c>
      <c r="K331" s="3" t="str">
        <f>VLOOKUP(A331,'[1]Base escolaridad'!$A:$K,11,0)</f>
        <v>Matrículado</v>
      </c>
      <c r="L331" s="3" t="str">
        <f>VLOOKUP(A331,'[1]Base escolaridad'!$A:$L,12,0)</f>
        <v>Cali</v>
      </c>
      <c r="M331" s="3">
        <f>VLOOKUP(A331,'[1]Base escolaridad'!$A:$M,13,0)</f>
        <v>11</v>
      </c>
      <c r="N331" s="3">
        <f>VLOOKUP(A331,'[1]Base escolaridad'!$A:$N,14,0)</f>
        <v>1</v>
      </c>
    </row>
    <row r="332" spans="1:14" hidden="1" x14ac:dyDescent="0.2">
      <c r="A332" s="3">
        <v>1113640593</v>
      </c>
      <c r="B332" s="3" t="str">
        <f>VLOOKUP(A332,'[1]Base escolaridad'!$A:$B,2,0)</f>
        <v>Cédula</v>
      </c>
      <c r="C332" s="3" t="s">
        <v>298</v>
      </c>
      <c r="D332" s="3" t="s">
        <v>803</v>
      </c>
      <c r="E332" s="3" t="str">
        <f>VLOOKUP(A332,'[1]Base escolaridad'!$A:$E,5,0)</f>
        <v>mafee8819@gmail.com</v>
      </c>
      <c r="F332" s="3" t="str">
        <f>VLOOKUP(A332,'[1]Base escolaridad'!$A:$F,6,0)</f>
        <v>3176936589</v>
      </c>
      <c r="G332" s="3">
        <f>VLOOKUP(A332,'[1]Base escolaridad'!$A:$G,7,0)</f>
        <v>34</v>
      </c>
      <c r="H332" s="3" t="str">
        <f>VLOOKUP(A332,'[1]Base escolaridad'!$A:$H,8,0)</f>
        <v>Mujer</v>
      </c>
      <c r="I332" s="3" t="str">
        <f>VLOOKUP(A332,'[1]Base escolaridad'!$A:$I,9,0)</f>
        <v>Cali</v>
      </c>
      <c r="J332" s="3" t="str">
        <f>VLOOKUP(A332,'[1]Base escolaridad'!$A:$J,10,0)</f>
        <v>carrera1b1 # 61-44</v>
      </c>
      <c r="K332" s="3" t="str">
        <f>VLOOKUP(A332,'[1]Base escolaridad'!$A:$K,11,0)</f>
        <v>Matrículado</v>
      </c>
      <c r="L332" s="3" t="str">
        <f>VLOOKUP(A332,'[1]Base escolaridad'!$A:$L,12,0)</f>
        <v>Cali</v>
      </c>
      <c r="M332" s="3">
        <f>VLOOKUP(A332,'[1]Base escolaridad'!$A:$M,13,0)</f>
        <v>11</v>
      </c>
      <c r="N332" s="3">
        <f>VLOOKUP(A332,'[1]Base escolaridad'!$A:$N,14,0)</f>
        <v>1</v>
      </c>
    </row>
    <row r="333" spans="1:14" hidden="1" x14ac:dyDescent="0.2">
      <c r="A333" s="3">
        <v>1144134611</v>
      </c>
      <c r="B333" s="3" t="str">
        <f>VLOOKUP(A333,'[1]Base escolaridad'!$A:$B,2,0)</f>
        <v>Cédula</v>
      </c>
      <c r="C333" s="3" t="s">
        <v>299</v>
      </c>
      <c r="D333" s="3" t="s">
        <v>804</v>
      </c>
      <c r="E333" s="3" t="str">
        <f>VLOOKUP(A333,'[1]Base escolaridad'!$A:$E,5,0)</f>
        <v>francifernandezbolanos@gmail.com</v>
      </c>
      <c r="F333" s="3" t="str">
        <f>VLOOKUP(A333,'[1]Base escolaridad'!$A:$F,6,0)</f>
        <v>31229969199</v>
      </c>
      <c r="G333" s="3">
        <f>VLOOKUP(A333,'[1]Base escolaridad'!$A:$G,7,0)</f>
        <v>33</v>
      </c>
      <c r="H333" s="3" t="str">
        <f>VLOOKUP(A333,'[1]Base escolaridad'!$A:$H,8,0)</f>
        <v>Mujer</v>
      </c>
      <c r="I333" s="3" t="str">
        <f>VLOOKUP(A333,'[1]Base escolaridad'!$A:$I,9,0)</f>
        <v>Cali</v>
      </c>
      <c r="J333" s="3" t="str">
        <f>VLOOKUP(A333,'[1]Base escolaridad'!$A:$J,10,0)</f>
        <v>cr 8 norte 49- 32</v>
      </c>
      <c r="K333" s="3" t="str">
        <f>VLOOKUP(A333,'[1]Base escolaridad'!$A:$K,11,0)</f>
        <v>Matrículado</v>
      </c>
      <c r="L333" s="3" t="str">
        <f>VLOOKUP(A333,'[1]Base escolaridad'!$A:$L,12,0)</f>
        <v>Cali</v>
      </c>
      <c r="M333" s="3">
        <f>VLOOKUP(A333,'[1]Base escolaridad'!$A:$M,13,0)</f>
        <v>11</v>
      </c>
      <c r="N333" s="3">
        <f>VLOOKUP(A333,'[1]Base escolaridad'!$A:$N,14,0)</f>
        <v>3</v>
      </c>
    </row>
    <row r="334" spans="1:14" hidden="1" x14ac:dyDescent="0.2">
      <c r="A334" s="3">
        <v>41686662</v>
      </c>
      <c r="B334" s="3" t="str">
        <f>VLOOKUP(A334,'[1]Base escolaridad'!$A:$B,2,0)</f>
        <v>Cédula</v>
      </c>
      <c r="C334" s="3" t="s">
        <v>300</v>
      </c>
      <c r="D334" s="3" t="s">
        <v>805</v>
      </c>
      <c r="E334" s="3" t="str">
        <f>VLOOKUP(A334,'[1]Base escolaridad'!$A:$E,5,0)</f>
        <v>luzanalidaf@gmail.com</v>
      </c>
      <c r="F334" s="3" t="str">
        <f>VLOOKUP(A334,'[1]Base escolaridad'!$A:$F,6,0)</f>
        <v>3208596424</v>
      </c>
      <c r="G334" s="3">
        <f>VLOOKUP(A334,'[1]Base escolaridad'!$A:$G,7,0)</f>
        <v>66</v>
      </c>
      <c r="H334" s="3" t="str">
        <f>VLOOKUP(A334,'[1]Base escolaridad'!$A:$H,8,0)</f>
        <v>Mujer</v>
      </c>
      <c r="I334" s="3" t="str">
        <f>VLOOKUP(A334,'[1]Base escolaridad'!$A:$I,9,0)</f>
        <v>Cali</v>
      </c>
      <c r="J334" s="3" t="str">
        <f>VLOOKUP(A334,'[1]Base escolaridad'!$A:$J,10,0)</f>
        <v>CALLE 55 B 2 FN 89</v>
      </c>
      <c r="K334" s="3" t="str">
        <f>VLOOKUP(A334,'[1]Base escolaridad'!$A:$K,11,0)</f>
        <v>Matrículado</v>
      </c>
      <c r="L334" s="3" t="str">
        <f>VLOOKUP(A334,'[1]Base escolaridad'!$A:$L,12,0)</f>
        <v>Cali</v>
      </c>
      <c r="M334" s="3">
        <f>VLOOKUP(A334,'[1]Base escolaridad'!$A:$M,13,0)</f>
        <v>11</v>
      </c>
      <c r="N334" s="3">
        <f>VLOOKUP(A334,'[1]Base escolaridad'!$A:$N,14,0)</f>
        <v>2</v>
      </c>
    </row>
    <row r="335" spans="1:14" hidden="1" x14ac:dyDescent="0.2">
      <c r="A335" s="3">
        <v>67001956</v>
      </c>
      <c r="B335" s="3" t="str">
        <f>VLOOKUP(A335,'[1]Base escolaridad'!$A:$B,2,0)</f>
        <v>Cédula</v>
      </c>
      <c r="C335" s="3" t="s">
        <v>301</v>
      </c>
      <c r="D335" s="3" t="s">
        <v>806</v>
      </c>
      <c r="E335" s="3" t="str">
        <f>VLOOKUP(A335,'[1]Base escolaridad'!$A:$E,5,0)</f>
        <v>menchasgiraldo@gmail.com</v>
      </c>
      <c r="F335" s="3">
        <f>VLOOKUP(A335,'[1]Base escolaridad'!$A:$F,6,0)</f>
        <v>3155395145</v>
      </c>
      <c r="G335" s="3">
        <f>VLOOKUP(A335,'[1]Base escolaridad'!$A:$G,7,0)</f>
        <v>46</v>
      </c>
      <c r="H335" s="3" t="str">
        <f>VLOOKUP(A335,'[1]Base escolaridad'!$A:$H,8,0)</f>
        <v>Mujer</v>
      </c>
      <c r="I335" s="3" t="str">
        <f>VLOOKUP(A335,'[1]Base escolaridad'!$A:$I,9,0)</f>
        <v>Cali</v>
      </c>
      <c r="J335" s="3" t="str">
        <f>VLOOKUP(A335,'[1]Base escolaridad'!$A:$J,10,0)</f>
        <v>Carre 90 oeste 3bis 07 vereda las palmas</v>
      </c>
      <c r="K335" s="3" t="str">
        <f>VLOOKUP(A335,'[1]Base escolaridad'!$A:$K,11,0)</f>
        <v>Matrículado</v>
      </c>
      <c r="L335" s="3" t="str">
        <f>VLOOKUP(A335,'[1]Base escolaridad'!$A:$L,12,0)</f>
        <v>Cali</v>
      </c>
      <c r="M335" s="3">
        <f>VLOOKUP(A335,'[1]Base escolaridad'!$A:$M,13,0)</f>
        <v>11</v>
      </c>
      <c r="N335" s="3">
        <f>VLOOKUP(A335,'[1]Base escolaridad'!$A:$N,14,0)</f>
        <v>1</v>
      </c>
    </row>
    <row r="336" spans="1:14" hidden="1" x14ac:dyDescent="0.2">
      <c r="A336" s="3">
        <v>16777445</v>
      </c>
      <c r="B336" s="3" t="str">
        <f>VLOOKUP(A336,'[1]Base escolaridad'!$A:$B,2,0)</f>
        <v>Cédula</v>
      </c>
      <c r="C336" s="3" t="s">
        <v>302</v>
      </c>
      <c r="D336" s="3" t="s">
        <v>807</v>
      </c>
      <c r="E336" s="3" t="str">
        <f>VLOOKUP(A336,'[1]Base escolaridad'!$A:$E,5,0)</f>
        <v>deportivosp-h@hotmail.com</v>
      </c>
      <c r="F336" s="3" t="str">
        <f>VLOOKUP(A336,'[1]Base escolaridad'!$A:$F,6,0)</f>
        <v>3188562917</v>
      </c>
      <c r="G336" s="3">
        <f>VLOOKUP(A336,'[1]Base escolaridad'!$A:$G,7,0)</f>
        <v>53</v>
      </c>
      <c r="H336" s="3" t="str">
        <f>VLOOKUP(A336,'[1]Base escolaridad'!$A:$H,8,0)</f>
        <v>Hombre</v>
      </c>
      <c r="I336" s="3" t="str">
        <f>VLOOKUP(A336,'[1]Base escolaridad'!$A:$I,9,0)</f>
        <v>Cali</v>
      </c>
      <c r="J336" s="3" t="str">
        <f>VLOOKUP(A336,'[1]Base escolaridad'!$A:$J,10,0)</f>
        <v>CRA 26L No. 121-84</v>
      </c>
      <c r="K336" s="3" t="str">
        <f>VLOOKUP(A336,'[1]Base escolaridad'!$A:$K,11,0)</f>
        <v>Matrículado</v>
      </c>
      <c r="L336" s="3" t="str">
        <f>VLOOKUP(A336,'[1]Base escolaridad'!$A:$L,12,0)</f>
        <v>Cali</v>
      </c>
      <c r="M336" s="3">
        <f>VLOOKUP(A336,'[1]Base escolaridad'!$A:$M,13,0)</f>
        <v>11</v>
      </c>
      <c r="N336" s="3">
        <f>VLOOKUP(A336,'[1]Base escolaridad'!$A:$N,14,0)</f>
        <v>3</v>
      </c>
    </row>
    <row r="337" spans="1:14" hidden="1" x14ac:dyDescent="0.2">
      <c r="A337" s="3">
        <v>10297762</v>
      </c>
      <c r="B337" s="3" t="str">
        <f>VLOOKUP(A337,'[1]Base escolaridad'!$A:$B,2,0)</f>
        <v>Cédula</v>
      </c>
      <c r="C337" s="3" t="s">
        <v>303</v>
      </c>
      <c r="D337" s="3" t="s">
        <v>808</v>
      </c>
      <c r="E337" s="3" t="str">
        <f>VLOOKUP(A337,'[1]Base escolaridad'!$A:$E,5,0)</f>
        <v>javierhernandofernandezborja2@gmail.com</v>
      </c>
      <c r="F337" s="3" t="str">
        <f>VLOOKUP(A337,'[1]Base escolaridad'!$A:$F,6,0)</f>
        <v>3147187315</v>
      </c>
      <c r="G337" s="3">
        <f>VLOOKUP(A337,'[1]Base escolaridad'!$A:$G,7,0)</f>
        <v>42</v>
      </c>
      <c r="H337" s="3" t="str">
        <f>VLOOKUP(A337,'[1]Base escolaridad'!$A:$H,8,0)</f>
        <v>Hombre</v>
      </c>
      <c r="I337" s="3" t="str">
        <f>VLOOKUP(A337,'[1]Base escolaridad'!$A:$I,9,0)</f>
        <v>Cali</v>
      </c>
      <c r="J337" s="3" t="str">
        <f>VLOOKUP(A337,'[1]Base escolaridad'!$A:$J,10,0)</f>
        <v>Calle 8 #12-37</v>
      </c>
      <c r="K337" s="3" t="str">
        <f>VLOOKUP(A337,'[1]Base escolaridad'!$A:$K,11,0)</f>
        <v>Matrículado</v>
      </c>
      <c r="L337" s="3" t="str">
        <f>VLOOKUP(A337,'[1]Base escolaridad'!$A:$L,12,0)</f>
        <v>Cali</v>
      </c>
      <c r="M337" s="3">
        <f>VLOOKUP(A337,'[1]Base escolaridad'!$A:$M,13,0)</f>
        <v>11</v>
      </c>
      <c r="N337" s="3">
        <f>VLOOKUP(A337,'[1]Base escolaridad'!$A:$N,14,0)</f>
        <v>2</v>
      </c>
    </row>
    <row r="338" spans="1:14" hidden="1" x14ac:dyDescent="0.2">
      <c r="A338" s="3">
        <v>66847590</v>
      </c>
      <c r="B338" s="3" t="str">
        <f>VLOOKUP(A338,'[1]Base escolaridad'!$A:$B,2,0)</f>
        <v>Cédula</v>
      </c>
      <c r="C338" s="3" t="s">
        <v>246</v>
      </c>
      <c r="D338" s="3" t="s">
        <v>809</v>
      </c>
      <c r="E338" s="3" t="str">
        <f>VLOOKUP(A338,'[1]Base escolaridad'!$A:$E,5,0)</f>
        <v>monimendez72@hotmail.com</v>
      </c>
      <c r="F338" s="3" t="str">
        <f>VLOOKUP(A338,'[1]Base escolaridad'!$A:$F,6,0)</f>
        <v>3156698822</v>
      </c>
      <c r="G338" s="3">
        <f>VLOOKUP(A338,'[1]Base escolaridad'!$A:$G,7,0)</f>
        <v>52</v>
      </c>
      <c r="H338" s="3" t="str">
        <f>VLOOKUP(A338,'[1]Base escolaridad'!$A:$H,8,0)</f>
        <v>Mujer</v>
      </c>
      <c r="I338" s="3" t="str">
        <f>VLOOKUP(A338,'[1]Base escolaridad'!$A:$I,9,0)</f>
        <v>Cali</v>
      </c>
      <c r="J338" s="3" t="str">
        <f>VLOOKUP(A338,'[1]Base escolaridad'!$A:$J,10,0)</f>
        <v>alto melendez</v>
      </c>
      <c r="K338" s="3" t="str">
        <f>VLOOKUP(A338,'[1]Base escolaridad'!$A:$K,11,0)</f>
        <v>Matrículado</v>
      </c>
      <c r="L338" s="3" t="str">
        <f>VLOOKUP(A338,'[1]Base escolaridad'!$A:$L,12,0)</f>
        <v>Cali</v>
      </c>
      <c r="M338" s="3">
        <f>VLOOKUP(A338,'[1]Base escolaridad'!$A:$M,13,0)</f>
        <v>11</v>
      </c>
      <c r="N338" s="3">
        <f>VLOOKUP(A338,'[1]Base escolaridad'!$A:$N,14,0)</f>
        <v>4</v>
      </c>
    </row>
    <row r="339" spans="1:14" hidden="1" x14ac:dyDescent="0.2">
      <c r="A339" s="3">
        <v>66815911</v>
      </c>
      <c r="B339" s="3" t="str">
        <f>VLOOKUP(A339,'[1]Base escolaridad'!$A:$B,2,0)</f>
        <v>Cédula</v>
      </c>
      <c r="C339" s="3" t="s">
        <v>304</v>
      </c>
      <c r="D339" s="3" t="s">
        <v>810</v>
      </c>
      <c r="E339" s="3" t="str">
        <f>VLOOKUP(A339,'[1]Base escolaridad'!$A:$E,5,0)</f>
        <v>luzovalle284@gmail.com</v>
      </c>
      <c r="F339" s="3" t="str">
        <f>VLOOKUP(A339,'[1]Base escolaridad'!$A:$F,6,0)</f>
        <v>+573225656298</v>
      </c>
      <c r="G339" s="3">
        <f>VLOOKUP(A339,'[1]Base escolaridad'!$A:$G,7,0)</f>
        <v>53</v>
      </c>
      <c r="H339" s="3" t="str">
        <f>VLOOKUP(A339,'[1]Base escolaridad'!$A:$H,8,0)</f>
        <v>Mujer</v>
      </c>
      <c r="I339" s="3" t="str">
        <f>VLOOKUP(A339,'[1]Base escolaridad'!$A:$I,9,0)</f>
        <v>Cali</v>
      </c>
      <c r="J339" s="3" t="str">
        <f>VLOOKUP(A339,'[1]Base escolaridad'!$A:$J,10,0)</f>
        <v>cra 1L norte # 82-04</v>
      </c>
      <c r="K339" s="3" t="str">
        <f>VLOOKUP(A339,'[1]Base escolaridad'!$A:$K,11,0)</f>
        <v>Matrículado</v>
      </c>
      <c r="L339" s="3" t="str">
        <f>VLOOKUP(A339,'[1]Base escolaridad'!$A:$L,12,0)</f>
        <v>Cali</v>
      </c>
      <c r="M339" s="3">
        <f>VLOOKUP(A339,'[1]Base escolaridad'!$A:$M,13,0)</f>
        <v>11</v>
      </c>
      <c r="N339" s="3">
        <f>VLOOKUP(A339,'[1]Base escolaridad'!$A:$N,14,0)</f>
        <v>1</v>
      </c>
    </row>
    <row r="340" spans="1:14" hidden="1" x14ac:dyDescent="0.2">
      <c r="A340" s="3">
        <v>71690441</v>
      </c>
      <c r="B340" s="3" t="str">
        <f>VLOOKUP(A340,'[1]Base escolaridad'!$A:$B,2,0)</f>
        <v>Cédula</v>
      </c>
      <c r="C340" s="3" t="s">
        <v>305</v>
      </c>
      <c r="D340" s="3" t="s">
        <v>811</v>
      </c>
      <c r="E340" s="3" t="str">
        <f>VLOOKUP(A340,'[1]Base escolaridad'!$A:$E,5,0)</f>
        <v>nelsoneveliopalaciossanchez@gmail.com</v>
      </c>
      <c r="F340" s="3" t="str">
        <f>VLOOKUP(A340,'[1]Base escolaridad'!$A:$F,6,0)</f>
        <v>3147187315</v>
      </c>
      <c r="G340" s="3">
        <f>VLOOKUP(A340,'[1]Base escolaridad'!$A:$G,7,0)</f>
        <v>56</v>
      </c>
      <c r="H340" s="3" t="str">
        <f>VLOOKUP(A340,'[1]Base escolaridad'!$A:$H,8,0)</f>
        <v>Hombre</v>
      </c>
      <c r="I340" s="3" t="str">
        <f>VLOOKUP(A340,'[1]Base escolaridad'!$A:$I,9,0)</f>
        <v>Cali</v>
      </c>
      <c r="J340" s="3" t="str">
        <f>VLOOKUP(A340,'[1]Base escolaridad'!$A:$J,10,0)</f>
        <v>Calle 8 #12-37</v>
      </c>
      <c r="K340" s="3" t="str">
        <f>VLOOKUP(A340,'[1]Base escolaridad'!$A:$K,11,0)</f>
        <v>Matrículado</v>
      </c>
      <c r="L340" s="3" t="str">
        <f>VLOOKUP(A340,'[1]Base escolaridad'!$A:$L,12,0)</f>
        <v>Cali</v>
      </c>
      <c r="M340" s="3">
        <f>VLOOKUP(A340,'[1]Base escolaridad'!$A:$M,13,0)</f>
        <v>11</v>
      </c>
      <c r="N340" s="3">
        <f>VLOOKUP(A340,'[1]Base escolaridad'!$A:$N,14,0)</f>
        <v>1</v>
      </c>
    </row>
    <row r="341" spans="1:14" hidden="1" x14ac:dyDescent="0.2">
      <c r="A341" s="3">
        <v>16939690</v>
      </c>
      <c r="B341" s="3" t="str">
        <f>VLOOKUP(A341,'[1]Base escolaridad'!$A:$B,2,0)</f>
        <v>Cédula</v>
      </c>
      <c r="C341" s="3" t="s">
        <v>306</v>
      </c>
      <c r="D341" s="3" t="s">
        <v>812</v>
      </c>
      <c r="E341" s="3" t="str">
        <f>VLOOKUP(A341,'[1]Base escolaridad'!$A:$E,5,0)</f>
        <v>jaimequintero1678@gmail.com</v>
      </c>
      <c r="F341" s="3">
        <f>VLOOKUP(A341,'[1]Base escolaridad'!$A:$F,6,0)</f>
        <v>3147187315</v>
      </c>
      <c r="G341" s="3">
        <f>VLOOKUP(A341,'[1]Base escolaridad'!$A:$G,7,0)</f>
        <v>44</v>
      </c>
      <c r="H341" s="3" t="str">
        <f>VLOOKUP(A341,'[1]Base escolaridad'!$A:$H,8,0)</f>
        <v>Hombre</v>
      </c>
      <c r="I341" s="3" t="str">
        <f>VLOOKUP(A341,'[1]Base escolaridad'!$A:$I,9,0)</f>
        <v>Cali</v>
      </c>
      <c r="J341" s="3" t="str">
        <f>VLOOKUP(A341,'[1]Base escolaridad'!$A:$J,10,0)</f>
        <v>Calle 8 #12-37</v>
      </c>
      <c r="K341" s="3" t="str">
        <f>VLOOKUP(A341,'[1]Base escolaridad'!$A:$K,11,0)</f>
        <v>Matrículado</v>
      </c>
      <c r="L341" s="3" t="str">
        <f>VLOOKUP(A341,'[1]Base escolaridad'!$A:$L,12,0)</f>
        <v>Cali</v>
      </c>
      <c r="M341" s="3">
        <f>VLOOKUP(A341,'[1]Base escolaridad'!$A:$M,13,0)</f>
        <v>9</v>
      </c>
      <c r="N341" s="3">
        <f>VLOOKUP(A341,'[1]Base escolaridad'!$A:$N,14,0)</f>
        <v>1</v>
      </c>
    </row>
    <row r="342" spans="1:14" hidden="1" x14ac:dyDescent="0.2">
      <c r="A342" s="3">
        <v>76259629</v>
      </c>
      <c r="B342" s="3" t="str">
        <f>VLOOKUP(A342,'[1]Base escolaridad'!$A:$B,2,0)</f>
        <v>Cédula</v>
      </c>
      <c r="C342" s="3" t="s">
        <v>307</v>
      </c>
      <c r="D342" s="3" t="s">
        <v>813</v>
      </c>
      <c r="E342" s="3" t="str">
        <f>VLOOKUP(A342,'[1]Base escolaridad'!$A:$E,5,0)</f>
        <v>rodallegaeduin@outlook.com</v>
      </c>
      <c r="F342" s="3" t="str">
        <f>VLOOKUP(A342,'[1]Base escolaridad'!$A:$F,6,0)</f>
        <v>3112406526</v>
      </c>
      <c r="G342" s="3">
        <f>VLOOKUP(A342,'[1]Base escolaridad'!$A:$G,7,0)</f>
        <v>38</v>
      </c>
      <c r="H342" s="3" t="str">
        <f>VLOOKUP(A342,'[1]Base escolaridad'!$A:$H,8,0)</f>
        <v>Hombre</v>
      </c>
      <c r="I342" s="3" t="str">
        <f>VLOOKUP(A342,'[1]Base escolaridad'!$A:$I,9,0)</f>
        <v>Cali</v>
      </c>
      <c r="J342" s="3" t="str">
        <f>VLOOKUP(A342,'[1]Base escolaridad'!$A:$J,10,0)</f>
        <v>calle 3b oeste N66c-16</v>
      </c>
      <c r="K342" s="3" t="str">
        <f>VLOOKUP(A342,'[1]Base escolaridad'!$A:$K,11,0)</f>
        <v>Matrículado</v>
      </c>
      <c r="L342" s="3" t="str">
        <f>VLOOKUP(A342,'[1]Base escolaridad'!$A:$L,12,0)</f>
        <v>Cali</v>
      </c>
      <c r="M342" s="3">
        <f>VLOOKUP(A342,'[1]Base escolaridad'!$A:$M,13,0)</f>
        <v>11</v>
      </c>
      <c r="N342" s="3">
        <f>VLOOKUP(A342,'[1]Base escolaridad'!$A:$N,14,0)</f>
        <v>1</v>
      </c>
    </row>
    <row r="343" spans="1:14" hidden="1" x14ac:dyDescent="0.2">
      <c r="A343" s="3">
        <v>29180907</v>
      </c>
      <c r="B343" s="3" t="str">
        <f>VLOOKUP(A343,'[1]Base escolaridad'!$A:$B,2,0)</f>
        <v>Cédula</v>
      </c>
      <c r="C343" s="3" t="s">
        <v>308</v>
      </c>
      <c r="D343" s="3" t="s">
        <v>814</v>
      </c>
      <c r="E343" s="3" t="str">
        <f>VLOOKUP(A343,'[1]Base escolaridad'!$A:$E,5,0)</f>
        <v>shisolsan@gmail.com</v>
      </c>
      <c r="F343" s="3" t="str">
        <f>VLOOKUP(A343,'[1]Base escolaridad'!$A:$F,6,0)</f>
        <v>+573126235212</v>
      </c>
      <c r="G343" s="3">
        <f>VLOOKUP(A343,'[1]Base escolaridad'!$A:$G,7,0)</f>
        <v>43</v>
      </c>
      <c r="H343" s="3" t="str">
        <f>VLOOKUP(A343,'[1]Base escolaridad'!$A:$H,8,0)</f>
        <v>Mujer</v>
      </c>
      <c r="I343" s="3" t="str">
        <f>VLOOKUP(A343,'[1]Base escolaridad'!$A:$I,9,0)</f>
        <v>Cali</v>
      </c>
      <c r="J343" s="3" t="str">
        <f>VLOOKUP(A343,'[1]Base escolaridad'!$A:$J,10,0)</f>
        <v>CL 5 # 89-137</v>
      </c>
      <c r="K343" s="3" t="str">
        <f>VLOOKUP(A343,'[1]Base escolaridad'!$A:$K,11,0)</f>
        <v>Matrículado</v>
      </c>
      <c r="L343" s="3" t="str">
        <f>VLOOKUP(A343,'[1]Base escolaridad'!$A:$L,12,0)</f>
        <v>Cali</v>
      </c>
      <c r="M343" s="3">
        <f>VLOOKUP(A343,'[1]Base escolaridad'!$A:$M,13,0)</f>
        <v>11</v>
      </c>
      <c r="N343" s="3">
        <f>VLOOKUP(A343,'[1]Base escolaridad'!$A:$N,14,0)</f>
        <v>2</v>
      </c>
    </row>
    <row r="344" spans="1:14" hidden="1" x14ac:dyDescent="0.2">
      <c r="A344" s="3">
        <v>1107084983</v>
      </c>
      <c r="B344" s="3" t="str">
        <f>VLOOKUP(A344,'[1]Base escolaridad'!$A:$B,2,0)</f>
        <v>Cédula</v>
      </c>
      <c r="C344" s="3" t="s">
        <v>6</v>
      </c>
      <c r="D344" s="3" t="s">
        <v>815</v>
      </c>
      <c r="E344" s="3" t="str">
        <f>VLOOKUP(A344,'[1]Base escolaridad'!$A:$E,5,0)</f>
        <v>aarondavidesquivel@gmail.com</v>
      </c>
      <c r="F344" s="3" t="str">
        <f>VLOOKUP(A344,'[1]Base escolaridad'!$A:$F,6,0)</f>
        <v>3126872454</v>
      </c>
      <c r="G344" s="3">
        <f>VLOOKUP(A344,'[1]Base escolaridad'!$A:$G,7,0)</f>
        <v>29</v>
      </c>
      <c r="H344" s="3" t="str">
        <f>VLOOKUP(A344,'[1]Base escolaridad'!$A:$H,8,0)</f>
        <v>Mujer</v>
      </c>
      <c r="I344" s="3" t="str">
        <f>VLOOKUP(A344,'[1]Base escolaridad'!$A:$I,9,0)</f>
        <v>Cali</v>
      </c>
      <c r="J344" s="3" t="str">
        <f>VLOOKUP(A344,'[1]Base escolaridad'!$A:$J,10,0)</f>
        <v>cra 25 B# 124-36</v>
      </c>
      <c r="K344" s="3" t="str">
        <f>VLOOKUP(A344,'[1]Base escolaridad'!$A:$K,11,0)</f>
        <v>Matrículado</v>
      </c>
      <c r="L344" s="3" t="str">
        <f>VLOOKUP(A344,'[1]Base escolaridad'!$A:$L,12,0)</f>
        <v>Cali</v>
      </c>
      <c r="M344" s="3">
        <f>VLOOKUP(A344,'[1]Base escolaridad'!$A:$M,13,0)</f>
        <v>11</v>
      </c>
      <c r="N344" s="3">
        <f>VLOOKUP(A344,'[1]Base escolaridad'!$A:$N,14,0)</f>
        <v>2</v>
      </c>
    </row>
    <row r="345" spans="1:14" hidden="1" x14ac:dyDescent="0.2">
      <c r="A345" s="3">
        <v>1234188009</v>
      </c>
      <c r="B345" s="3" t="str">
        <f>VLOOKUP(A345,'[1]Base escolaridad'!$A:$B,2,0)</f>
        <v>Cédula</v>
      </c>
      <c r="C345" s="3" t="s">
        <v>309</v>
      </c>
      <c r="D345" s="3" t="s">
        <v>816</v>
      </c>
      <c r="E345" s="3" t="str">
        <f>VLOOKUP(A345,'[1]Base escolaridad'!$A:$E,5,0)</f>
        <v>nathalin294@gmail.com</v>
      </c>
      <c r="F345" s="3">
        <f>VLOOKUP(A345,'[1]Base escolaridad'!$A:$F,6,0)</f>
        <v>3147366950</v>
      </c>
      <c r="G345" s="3">
        <f>VLOOKUP(A345,'[1]Base escolaridad'!$A:$G,7,0)</f>
        <v>26</v>
      </c>
      <c r="H345" s="3" t="str">
        <f>VLOOKUP(A345,'[1]Base escolaridad'!$A:$H,8,0)</f>
        <v>Mujer</v>
      </c>
      <c r="I345" s="3" t="str">
        <f>VLOOKUP(A345,'[1]Base escolaridad'!$A:$I,9,0)</f>
        <v>Cali</v>
      </c>
      <c r="J345" s="3" t="str">
        <f>VLOOKUP(A345,'[1]Base escolaridad'!$A:$J,10,0)</f>
        <v>Cra41b#49-32</v>
      </c>
      <c r="K345" s="3" t="str">
        <f>VLOOKUP(A345,'[1]Base escolaridad'!$A:$K,11,0)</f>
        <v>Matrículado</v>
      </c>
      <c r="L345" s="3" t="str">
        <f>VLOOKUP(A345,'[1]Base escolaridad'!$A:$L,12,0)</f>
        <v>Cali</v>
      </c>
      <c r="M345" s="3">
        <f>VLOOKUP(A345,'[1]Base escolaridad'!$A:$M,13,0)</f>
        <v>11</v>
      </c>
      <c r="N345" s="3">
        <f>VLOOKUP(A345,'[1]Base escolaridad'!$A:$N,14,0)</f>
        <v>2</v>
      </c>
    </row>
    <row r="346" spans="1:14" hidden="1" x14ac:dyDescent="0.2">
      <c r="A346" s="3">
        <v>1144078245</v>
      </c>
      <c r="B346" s="3" t="str">
        <f>VLOOKUP(A346,'[1]Base escolaridad'!$A:$B,2,0)</f>
        <v>Cédula</v>
      </c>
      <c r="C346" s="3" t="s">
        <v>25</v>
      </c>
      <c r="D346" s="3" t="s">
        <v>817</v>
      </c>
      <c r="E346" s="3" t="str">
        <f>VLOOKUP(A346,'[1]Base escolaridad'!$A:$E,5,0)</f>
        <v>beatrizbejarano18@gmail.com</v>
      </c>
      <c r="F346" s="3" t="str">
        <f>VLOOKUP(A346,'[1]Base escolaridad'!$A:$F,6,0)</f>
        <v>3157958974</v>
      </c>
      <c r="G346" s="3">
        <f>VLOOKUP(A346,'[1]Base escolaridad'!$A:$G,7,0)</f>
        <v>28</v>
      </c>
      <c r="H346" s="3" t="str">
        <f>VLOOKUP(A346,'[1]Base escolaridad'!$A:$H,8,0)</f>
        <v>Mujer</v>
      </c>
      <c r="I346" s="3" t="str">
        <f>VLOOKUP(A346,'[1]Base escolaridad'!$A:$I,9,0)</f>
        <v>Cali</v>
      </c>
      <c r="J346" s="3" t="str">
        <f>VLOOKUP(A346,'[1]Base escolaridad'!$A:$J,10,0)</f>
        <v>Carrera 1 e-n #4-16</v>
      </c>
      <c r="K346" s="3" t="str">
        <f>VLOOKUP(A346,'[1]Base escolaridad'!$A:$K,11,0)</f>
        <v>Matrículado</v>
      </c>
      <c r="L346" s="3" t="str">
        <f>VLOOKUP(A346,'[1]Base escolaridad'!$A:$L,12,0)</f>
        <v>Cali</v>
      </c>
      <c r="M346" s="3">
        <f>VLOOKUP(A346,'[1]Base escolaridad'!$A:$M,13,0)</f>
        <v>11</v>
      </c>
      <c r="N346" s="3">
        <f>VLOOKUP(A346,'[1]Base escolaridad'!$A:$N,14,0)</f>
        <v>1</v>
      </c>
    </row>
    <row r="347" spans="1:14" hidden="1" x14ac:dyDescent="0.2">
      <c r="A347" s="3">
        <v>1007626457</v>
      </c>
      <c r="B347" s="3" t="str">
        <f>VLOOKUP(A347,'[1]Base escolaridad'!$A:$B,2,0)</f>
        <v>Cédula</v>
      </c>
      <c r="C347" s="3" t="s">
        <v>310</v>
      </c>
      <c r="D347" s="3" t="s">
        <v>818</v>
      </c>
      <c r="E347" s="3" t="str">
        <f>VLOOKUP(A347,'[1]Base escolaridad'!$A:$E,5,0)</f>
        <v>angiezapata7700@gmail.com</v>
      </c>
      <c r="F347" s="3" t="str">
        <f>VLOOKUP(A347,'[1]Base escolaridad'!$A:$F,6,0)</f>
        <v>3024541161</v>
      </c>
      <c r="G347" s="3">
        <f>VLOOKUP(A347,'[1]Base escolaridad'!$A:$G,7,0)</f>
        <v>20</v>
      </c>
      <c r="H347" s="3" t="str">
        <f>VLOOKUP(A347,'[1]Base escolaridad'!$A:$H,8,0)</f>
        <v>Mujer</v>
      </c>
      <c r="I347" s="3" t="str">
        <f>VLOOKUP(A347,'[1]Base escolaridad'!$A:$I,9,0)</f>
        <v>Cali</v>
      </c>
      <c r="J347" s="3" t="str">
        <f>VLOOKUP(A347,'[1]Base escolaridad'!$A:$J,10,0)</f>
        <v>Cra28b3concalle72f02</v>
      </c>
      <c r="K347" s="3" t="str">
        <f>VLOOKUP(A347,'[1]Base escolaridad'!$A:$K,11,0)</f>
        <v>Matrículado</v>
      </c>
      <c r="L347" s="3" t="str">
        <f>VLOOKUP(A347,'[1]Base escolaridad'!$A:$L,12,0)</f>
        <v>Cali</v>
      </c>
      <c r="M347" s="3">
        <f>VLOOKUP(A347,'[1]Base escolaridad'!$A:$M,13,0)</f>
        <v>11</v>
      </c>
      <c r="N347" s="3">
        <f>VLOOKUP(A347,'[1]Base escolaridad'!$A:$N,14,0)</f>
        <v>2</v>
      </c>
    </row>
    <row r="348" spans="1:14" hidden="1" x14ac:dyDescent="0.2">
      <c r="A348" s="3">
        <v>1111479163</v>
      </c>
      <c r="B348" s="3" t="str">
        <f>VLOOKUP(A348,'[1]Base escolaridad'!$A:$B,2,0)</f>
        <v>Cédula</v>
      </c>
      <c r="C348" s="3" t="s">
        <v>311</v>
      </c>
      <c r="D348" s="3" t="s">
        <v>819</v>
      </c>
      <c r="E348" s="3" t="str">
        <f>VLOOKUP(A348,'[1]Base escolaridad'!$A:$E,5,0)</f>
        <v>santiagoandradeestrada@gmail.com</v>
      </c>
      <c r="F348" s="3" t="str">
        <f>VLOOKUP(A348,'[1]Base escolaridad'!$A:$F,6,0)</f>
        <v>3197746048</v>
      </c>
      <c r="G348" s="3">
        <f>VLOOKUP(A348,'[1]Base escolaridad'!$A:$G,7,0)</f>
        <v>18</v>
      </c>
      <c r="H348" s="3" t="str">
        <f>VLOOKUP(A348,'[1]Base escolaridad'!$A:$H,8,0)</f>
        <v>Hombre</v>
      </c>
      <c r="I348" s="3" t="str">
        <f>VLOOKUP(A348,'[1]Base escolaridad'!$A:$I,9,0)</f>
        <v>Cali</v>
      </c>
      <c r="J348" s="3" t="str">
        <f>VLOOKUP(A348,'[1]Base escolaridad'!$A:$J,10,0)</f>
        <v>Calle 54N # 2G-94 apto 302E</v>
      </c>
      <c r="K348" s="3" t="str">
        <f>VLOOKUP(A348,'[1]Base escolaridad'!$A:$K,11,0)</f>
        <v>Matrículado</v>
      </c>
      <c r="L348" s="3" t="str">
        <f>VLOOKUP(A348,'[1]Base escolaridad'!$A:$L,12,0)</f>
        <v>Cali</v>
      </c>
      <c r="M348" s="3">
        <f>VLOOKUP(A348,'[1]Base escolaridad'!$A:$M,13,0)</f>
        <v>11</v>
      </c>
      <c r="N348" s="3">
        <f>VLOOKUP(A348,'[1]Base escolaridad'!$A:$N,14,0)</f>
        <v>4</v>
      </c>
    </row>
    <row r="349" spans="1:14" hidden="1" x14ac:dyDescent="0.2">
      <c r="A349" s="3">
        <v>31845157</v>
      </c>
      <c r="B349" s="3" t="str">
        <f>VLOOKUP(A349,'[1]Base escolaridad'!$A:$B,2,0)</f>
        <v>Cédula</v>
      </c>
      <c r="C349" s="3" t="s">
        <v>312</v>
      </c>
      <c r="D349" s="3" t="s">
        <v>820</v>
      </c>
      <c r="E349" s="3" t="str">
        <f>VLOOKUP(A349,'[1]Base escolaridad'!$A:$E,5,0)</f>
        <v>varmi30@gmail.com</v>
      </c>
      <c r="F349" s="3" t="str">
        <f>VLOOKUP(A349,'[1]Base escolaridad'!$A:$F,6,0)</f>
        <v>3007015027</v>
      </c>
      <c r="G349" s="3">
        <f>VLOOKUP(A349,'[1]Base escolaridad'!$A:$G,7,0)</f>
        <v>63</v>
      </c>
      <c r="H349" s="3" t="str">
        <f>VLOOKUP(A349,'[1]Base escolaridad'!$A:$H,8,0)</f>
        <v>Mujer</v>
      </c>
      <c r="I349" s="3" t="str">
        <f>VLOOKUP(A349,'[1]Base escolaridad'!$A:$I,9,0)</f>
        <v>Cali</v>
      </c>
      <c r="J349" s="3" t="str">
        <f>VLOOKUP(A349,'[1]Base escolaridad'!$A:$J,10,0)</f>
        <v>cra 1A3#70c-45 bloque 171 apto 401</v>
      </c>
      <c r="K349" s="3" t="str">
        <f>VLOOKUP(A349,'[1]Base escolaridad'!$A:$K,11,0)</f>
        <v>Matrículado</v>
      </c>
      <c r="L349" s="3" t="str">
        <f>VLOOKUP(A349,'[1]Base escolaridad'!$A:$L,12,0)</f>
        <v>Cali</v>
      </c>
      <c r="M349" s="3">
        <f>VLOOKUP(A349,'[1]Base escolaridad'!$A:$M,13,0)</f>
        <v>9</v>
      </c>
      <c r="N349" s="3">
        <f>VLOOKUP(A349,'[1]Base escolaridad'!$A:$N,14,0)</f>
        <v>3</v>
      </c>
    </row>
    <row r="350" spans="1:14" hidden="1" x14ac:dyDescent="0.2">
      <c r="A350" s="3">
        <v>31299594</v>
      </c>
      <c r="B350" s="3" t="str">
        <f>VLOOKUP(A350,'[1]Base escolaridad'!$A:$B,2,0)</f>
        <v>Cédula</v>
      </c>
      <c r="C350" s="3" t="s">
        <v>313</v>
      </c>
      <c r="D350" s="3" t="s">
        <v>821</v>
      </c>
      <c r="E350" s="3" t="str">
        <f>VLOOKUP(A350,'[1]Base escolaridad'!$A:$E,5,0)</f>
        <v>clarabernal321@hotmail.com</v>
      </c>
      <c r="F350" s="3" t="str">
        <f>VLOOKUP(A350,'[1]Base escolaridad'!$A:$F,6,0)</f>
        <v>3174781975</v>
      </c>
      <c r="G350" s="3">
        <f>VLOOKUP(A350,'[1]Base escolaridad'!$A:$G,7,0)</f>
        <v>64</v>
      </c>
      <c r="H350" s="3" t="str">
        <f>VLOOKUP(A350,'[1]Base escolaridad'!$A:$H,8,0)</f>
        <v>Mujer</v>
      </c>
      <c r="I350" s="3" t="str">
        <f>VLOOKUP(A350,'[1]Base escolaridad'!$A:$I,9,0)</f>
        <v>Cali</v>
      </c>
      <c r="J350" s="3" t="str">
        <f>VLOOKUP(A350,'[1]Base escolaridad'!$A:$J,10,0)</f>
        <v>Carrera 1 JN #82-64</v>
      </c>
      <c r="K350" s="3" t="str">
        <f>VLOOKUP(A350,'[1]Base escolaridad'!$A:$K,11,0)</f>
        <v>Matrículado</v>
      </c>
      <c r="L350" s="3" t="str">
        <f>VLOOKUP(A350,'[1]Base escolaridad'!$A:$L,12,0)</f>
        <v>Cali</v>
      </c>
      <c r="M350" s="3">
        <f>VLOOKUP(A350,'[1]Base escolaridad'!$A:$M,13,0)</f>
        <v>11</v>
      </c>
      <c r="N350" s="3">
        <f>VLOOKUP(A350,'[1]Base escolaridad'!$A:$N,14,0)</f>
        <v>1</v>
      </c>
    </row>
    <row r="351" spans="1:14" hidden="1" x14ac:dyDescent="0.2">
      <c r="A351" s="3">
        <v>94413405</v>
      </c>
      <c r="B351" s="3" t="str">
        <f>VLOOKUP(A351,'[1]Base escolaridad'!$A:$B,2,0)</f>
        <v>Cédula</v>
      </c>
      <c r="C351" s="3" t="s">
        <v>314</v>
      </c>
      <c r="D351" s="3" t="s">
        <v>822</v>
      </c>
      <c r="E351" s="3" t="str">
        <f>VLOOKUP(A351,'[1]Base escolaridad'!$A:$E,5,0)</f>
        <v>paolacarpio935@gmail.com</v>
      </c>
      <c r="F351" s="3" t="str">
        <f>VLOOKUP(A351,'[1]Base escolaridad'!$A:$F,6,0)</f>
        <v>3182174180</v>
      </c>
      <c r="G351" s="3">
        <f>VLOOKUP(A351,'[1]Base escolaridad'!$A:$G,7,0)</f>
        <v>59</v>
      </c>
      <c r="H351" s="3" t="str">
        <f>VLOOKUP(A351,'[1]Base escolaridad'!$A:$H,8,0)</f>
        <v>Hombre</v>
      </c>
      <c r="I351" s="3" t="str">
        <f>VLOOKUP(A351,'[1]Base escolaridad'!$A:$I,9,0)</f>
        <v>Cali</v>
      </c>
      <c r="J351" s="3" t="str">
        <f>VLOOKUP(A351,'[1]Base escolaridad'!$A:$J,10,0)</f>
        <v>Calle 42a # 25c 16, Casa</v>
      </c>
      <c r="K351" s="3" t="str">
        <f>VLOOKUP(A351,'[1]Base escolaridad'!$A:$K,11,0)</f>
        <v>Matrículado</v>
      </c>
      <c r="L351" s="3" t="str">
        <f>VLOOKUP(A351,'[1]Base escolaridad'!$A:$L,12,0)</f>
        <v>Cali</v>
      </c>
      <c r="M351" s="3">
        <f>VLOOKUP(A351,'[1]Base escolaridad'!$A:$M,13,0)</f>
        <v>11</v>
      </c>
      <c r="N351" s="3">
        <f>VLOOKUP(A351,'[1]Base escolaridad'!$A:$N,14,0)</f>
        <v>4</v>
      </c>
    </row>
    <row r="352" spans="1:14" hidden="1" x14ac:dyDescent="0.2">
      <c r="A352" s="3">
        <v>31988348</v>
      </c>
      <c r="B352" s="3" t="str">
        <f>VLOOKUP(A352,'[1]Base escolaridad'!$A:$B,2,0)</f>
        <v>Cédula</v>
      </c>
      <c r="C352" s="3" t="s">
        <v>315</v>
      </c>
      <c r="D352" s="3" t="s">
        <v>823</v>
      </c>
      <c r="E352" s="3" t="str">
        <f>VLOOKUP(A352,'[1]Base escolaridad'!$A:$E,5,0)</f>
        <v>anitamilecastillo68@gmail.com</v>
      </c>
      <c r="F352" s="3" t="str">
        <f>VLOOKUP(A352,'[1]Base escolaridad'!$A:$F,6,0)</f>
        <v>3128379046</v>
      </c>
      <c r="G352" s="3">
        <f>VLOOKUP(A352,'[1]Base escolaridad'!$A:$G,7,0)</f>
        <v>54</v>
      </c>
      <c r="H352" s="3" t="str">
        <f>VLOOKUP(A352,'[1]Base escolaridad'!$A:$H,8,0)</f>
        <v>Mujer</v>
      </c>
      <c r="I352" s="3" t="str">
        <f>VLOOKUP(A352,'[1]Base escolaridad'!$A:$I,9,0)</f>
        <v>Cali</v>
      </c>
      <c r="J352" s="3" t="str">
        <f>VLOOKUP(A352,'[1]Base escolaridad'!$A:$J,10,0)</f>
        <v>Cr 26 K 121-13</v>
      </c>
      <c r="K352" s="3" t="str">
        <f>VLOOKUP(A352,'[1]Base escolaridad'!$A:$K,11,0)</f>
        <v>Matrículado</v>
      </c>
      <c r="L352" s="3" t="str">
        <f>VLOOKUP(A352,'[1]Base escolaridad'!$A:$L,12,0)</f>
        <v>Cali</v>
      </c>
      <c r="M352" s="3">
        <f>VLOOKUP(A352,'[1]Base escolaridad'!$A:$M,13,0)</f>
        <v>11</v>
      </c>
      <c r="N352" s="3">
        <f>VLOOKUP(A352,'[1]Base escolaridad'!$A:$N,14,0)</f>
        <v>2</v>
      </c>
    </row>
    <row r="353" spans="1:14" hidden="1" x14ac:dyDescent="0.2">
      <c r="A353" s="3">
        <v>31322509</v>
      </c>
      <c r="B353" s="3" t="str">
        <f>VLOOKUP(A353,'[1]Base escolaridad'!$A:$B,2,0)</f>
        <v>Cédula</v>
      </c>
      <c r="C353" s="3" t="s">
        <v>219</v>
      </c>
      <c r="D353" s="3" t="s">
        <v>824</v>
      </c>
      <c r="E353" s="3" t="str">
        <f>VLOOKUP(A353,'[1]Base escolaridad'!$A:$E,5,0)</f>
        <v>carolinachavezvivas54@gmail.com</v>
      </c>
      <c r="F353" s="3" t="str">
        <f>VLOOKUP(A353,'[1]Base escolaridad'!$A:$F,6,0)</f>
        <v>3105859462</v>
      </c>
      <c r="G353" s="3">
        <f>VLOOKUP(A353,'[1]Base escolaridad'!$A:$G,7,0)</f>
        <v>40</v>
      </c>
      <c r="H353" s="3" t="str">
        <f>VLOOKUP(A353,'[1]Base escolaridad'!$A:$H,8,0)</f>
        <v>Mujer</v>
      </c>
      <c r="I353" s="3" t="str">
        <f>VLOOKUP(A353,'[1]Base escolaridad'!$A:$I,9,0)</f>
        <v>Cali</v>
      </c>
      <c r="J353" s="3" t="str">
        <f>VLOOKUP(A353,'[1]Base escolaridad'!$A:$J,10,0)</f>
        <v>Cra 24b 85 61</v>
      </c>
      <c r="K353" s="3" t="str">
        <f>VLOOKUP(A353,'[1]Base escolaridad'!$A:$K,11,0)</f>
        <v>Matrículado</v>
      </c>
      <c r="L353" s="3" t="str">
        <f>VLOOKUP(A353,'[1]Base escolaridad'!$A:$L,12,0)</f>
        <v>Cali</v>
      </c>
      <c r="M353" s="3">
        <f>VLOOKUP(A353,'[1]Base escolaridad'!$A:$M,13,0)</f>
        <v>11</v>
      </c>
      <c r="N353" s="3">
        <f>VLOOKUP(A353,'[1]Base escolaridad'!$A:$N,14,0)</f>
        <v>1</v>
      </c>
    </row>
    <row r="354" spans="1:14" hidden="1" x14ac:dyDescent="0.2">
      <c r="A354" s="3">
        <v>16648611</v>
      </c>
      <c r="B354" s="3" t="str">
        <f>VLOOKUP(A354,'[1]Base escolaridad'!$A:$B,2,0)</f>
        <v>Cédula</v>
      </c>
      <c r="C354" s="3" t="s">
        <v>14</v>
      </c>
      <c r="D354" s="3" t="s">
        <v>825</v>
      </c>
      <c r="E354" s="3" t="str">
        <f>VLOOKUP(A354,'[1]Base escolaridad'!$A:$E,5,0)</f>
        <v>ernestocuervo786@gmail.com</v>
      </c>
      <c r="F354" s="3" t="str">
        <f>VLOOKUP(A354,'[1]Base escolaridad'!$A:$F,6,0)</f>
        <v>3117602823</v>
      </c>
      <c r="G354" s="3">
        <f>VLOOKUP(A354,'[1]Base escolaridad'!$A:$G,7,0)</f>
        <v>63</v>
      </c>
      <c r="H354" s="3" t="str">
        <f>VLOOKUP(A354,'[1]Base escolaridad'!$A:$H,8,0)</f>
        <v>Hombre</v>
      </c>
      <c r="I354" s="3" t="str">
        <f>VLOOKUP(A354,'[1]Base escolaridad'!$A:$I,9,0)</f>
        <v>Cali</v>
      </c>
      <c r="J354" s="3" t="str">
        <f>VLOOKUP(A354,'[1]Base escolaridad'!$A:$J,10,0)</f>
        <v>Cra 46# cl 13b-30</v>
      </c>
      <c r="K354" s="3" t="str">
        <f>VLOOKUP(A354,'[1]Base escolaridad'!$A:$K,11,0)</f>
        <v>Matrículado</v>
      </c>
      <c r="L354" s="3" t="str">
        <f>VLOOKUP(A354,'[1]Base escolaridad'!$A:$L,12,0)</f>
        <v>Cali</v>
      </c>
      <c r="M354" s="3">
        <f>VLOOKUP(A354,'[1]Base escolaridad'!$A:$M,13,0)</f>
        <v>11</v>
      </c>
      <c r="N354" s="3">
        <f>VLOOKUP(A354,'[1]Base escolaridad'!$A:$N,14,0)</f>
        <v>1</v>
      </c>
    </row>
    <row r="355" spans="1:14" hidden="1" x14ac:dyDescent="0.2">
      <c r="A355" s="3">
        <v>1107054237</v>
      </c>
      <c r="B355" s="3" t="str">
        <f>VLOOKUP(A355,'[1]Base escolaridad'!$A:$B,2,0)</f>
        <v>Cédula</v>
      </c>
      <c r="C355" s="3" t="s">
        <v>316</v>
      </c>
      <c r="D355" s="3" t="s">
        <v>826</v>
      </c>
      <c r="E355" s="3" t="str">
        <f>VLOOKUP(A355,'[1]Base escolaridad'!$A:$E,5,0)</f>
        <v>garciakellyalejandra@gmail.com</v>
      </c>
      <c r="F355" s="3" t="str">
        <f>VLOOKUP(A355,'[1]Base escolaridad'!$A:$F,6,0)</f>
        <v>3184707276</v>
      </c>
      <c r="G355" s="3">
        <f>VLOOKUP(A355,'[1]Base escolaridad'!$A:$G,7,0)</f>
        <v>34</v>
      </c>
      <c r="H355" s="3" t="str">
        <f>VLOOKUP(A355,'[1]Base escolaridad'!$A:$H,8,0)</f>
        <v>Mujer</v>
      </c>
      <c r="I355" s="3" t="str">
        <f>VLOOKUP(A355,'[1]Base escolaridad'!$A:$I,9,0)</f>
        <v>Cali</v>
      </c>
      <c r="J355" s="3" t="str">
        <f>VLOOKUP(A355,'[1]Base escolaridad'!$A:$J,10,0)</f>
        <v>carrera 98 #1B-45</v>
      </c>
      <c r="K355" s="3" t="str">
        <f>VLOOKUP(A355,'[1]Base escolaridad'!$A:$K,11,0)</f>
        <v>Matrículado</v>
      </c>
      <c r="L355" s="3" t="str">
        <f>VLOOKUP(A355,'[1]Base escolaridad'!$A:$L,12,0)</f>
        <v>Cali</v>
      </c>
      <c r="M355" s="3">
        <f>VLOOKUP(A355,'[1]Base escolaridad'!$A:$M,13,0)</f>
        <v>9</v>
      </c>
      <c r="N355" s="3">
        <f>VLOOKUP(A355,'[1]Base escolaridad'!$A:$N,14,0)</f>
        <v>3</v>
      </c>
    </row>
    <row r="356" spans="1:14" hidden="1" x14ac:dyDescent="0.2">
      <c r="A356" s="3">
        <v>1144024177</v>
      </c>
      <c r="B356" s="3" t="str">
        <f>VLOOKUP(A356,'[1]Base escolaridad'!$A:$B,2,0)</f>
        <v>Cédula</v>
      </c>
      <c r="C356" s="3" t="s">
        <v>317</v>
      </c>
      <c r="D356" s="3" t="s">
        <v>827</v>
      </c>
      <c r="E356" s="3" t="str">
        <f>VLOOKUP(A356,'[1]Base escolaridad'!$A:$E,5,0)</f>
        <v>linagiraldo005@gmail.com</v>
      </c>
      <c r="F356" s="3" t="str">
        <f>VLOOKUP(A356,'[1]Base escolaridad'!$A:$F,6,0)</f>
        <v>3177115658</v>
      </c>
      <c r="G356" s="3">
        <f>VLOOKUP(A356,'[1]Base escolaridad'!$A:$G,7,0)</f>
        <v>34</v>
      </c>
      <c r="H356" s="3" t="str">
        <f>VLOOKUP(A356,'[1]Base escolaridad'!$A:$H,8,0)</f>
        <v>Mujer</v>
      </c>
      <c r="I356" s="3" t="str">
        <f>VLOOKUP(A356,'[1]Base escolaridad'!$A:$I,9,0)</f>
        <v>Cali</v>
      </c>
      <c r="J356" s="3" t="str">
        <f>VLOOKUP(A356,'[1]Base escolaridad'!$A:$J,10,0)</f>
        <v>Cl 9#78-05</v>
      </c>
      <c r="K356" s="3" t="str">
        <f>VLOOKUP(A356,'[1]Base escolaridad'!$A:$K,11,0)</f>
        <v>Matrículado</v>
      </c>
      <c r="L356" s="3" t="str">
        <f>VLOOKUP(A356,'[1]Base escolaridad'!$A:$L,12,0)</f>
        <v>Cali</v>
      </c>
      <c r="M356" s="3">
        <f>VLOOKUP(A356,'[1]Base escolaridad'!$A:$M,13,0)</f>
        <v>11</v>
      </c>
      <c r="N356" s="3">
        <f>VLOOKUP(A356,'[1]Base escolaridad'!$A:$N,14,0)</f>
        <v>3</v>
      </c>
    </row>
    <row r="357" spans="1:14" hidden="1" x14ac:dyDescent="0.2">
      <c r="A357" s="3">
        <v>94427911</v>
      </c>
      <c r="B357" s="3" t="str">
        <f>VLOOKUP(A357,'[1]Base escolaridad'!$A:$B,2,0)</f>
        <v>Cédula</v>
      </c>
      <c r="C357" s="3" t="s">
        <v>152</v>
      </c>
      <c r="D357" s="3" t="s">
        <v>828</v>
      </c>
      <c r="E357" s="3" t="str">
        <f>VLOOKUP(A357,'[1]Base escolaridad'!$A:$E,5,0)</f>
        <v>anamireyariossanchez1974@gmail.com</v>
      </c>
      <c r="F357" s="3" t="str">
        <f>VLOOKUP(A357,'[1]Base escolaridad'!$A:$F,6,0)</f>
        <v>3147187315</v>
      </c>
      <c r="G357" s="3">
        <f>VLOOKUP(A357,'[1]Base escolaridad'!$A:$G,7,0)</f>
        <v>48</v>
      </c>
      <c r="H357" s="3" t="str">
        <f>VLOOKUP(A357,'[1]Base escolaridad'!$A:$H,8,0)</f>
        <v>Hombre</v>
      </c>
      <c r="I357" s="3" t="str">
        <f>VLOOKUP(A357,'[1]Base escolaridad'!$A:$I,9,0)</f>
        <v>Cali</v>
      </c>
      <c r="J357" s="3" t="str">
        <f>VLOOKUP(A357,'[1]Base escolaridad'!$A:$J,10,0)</f>
        <v>Calle 8 # 12-37</v>
      </c>
      <c r="K357" s="3" t="str">
        <f>VLOOKUP(A357,'[1]Base escolaridad'!$A:$K,11,0)</f>
        <v>Matrículado</v>
      </c>
      <c r="L357" s="3" t="str">
        <f>VLOOKUP(A357,'[1]Base escolaridad'!$A:$L,12,0)</f>
        <v>Cali</v>
      </c>
      <c r="M357" s="3">
        <f>VLOOKUP(A357,'[1]Base escolaridad'!$A:$M,13,0)</f>
        <v>11</v>
      </c>
      <c r="N357" s="3">
        <f>VLOOKUP(A357,'[1]Base escolaridad'!$A:$N,14,0)</f>
        <v>1</v>
      </c>
    </row>
    <row r="358" spans="1:14" hidden="1" x14ac:dyDescent="0.2">
      <c r="A358" s="3">
        <v>31711667</v>
      </c>
      <c r="B358" s="3" t="str">
        <f>VLOOKUP(A358,'[1]Base escolaridad'!$A:$B,2,0)</f>
        <v>Cédula</v>
      </c>
      <c r="C358" s="3" t="s">
        <v>318</v>
      </c>
      <c r="D358" s="3" t="s">
        <v>829</v>
      </c>
      <c r="E358" s="3" t="str">
        <f>VLOOKUP(A358,'[1]Base escolaridad'!$A:$E,5,0)</f>
        <v>kapaz902008@hotmail.com</v>
      </c>
      <c r="F358" s="3" t="str">
        <f>VLOOKUP(A358,'[1]Base escolaridad'!$A:$F,6,0)</f>
        <v>3185719007</v>
      </c>
      <c r="G358" s="3">
        <f>VLOOKUP(A358,'[1]Base escolaridad'!$A:$G,7,0)</f>
        <v>40</v>
      </c>
      <c r="H358" s="3" t="str">
        <f>VLOOKUP(A358,'[1]Base escolaridad'!$A:$H,8,0)</f>
        <v>Mujer</v>
      </c>
      <c r="I358" s="3" t="str">
        <f>VLOOKUP(A358,'[1]Base escolaridad'!$A:$I,9,0)</f>
        <v>Cali</v>
      </c>
      <c r="J358" s="3" t="str">
        <f>VLOOKUP(A358,'[1]Base escolaridad'!$A:$J,10,0)</f>
        <v>calle 5ta oeste av 14-04 bajo aguacatal</v>
      </c>
      <c r="K358" s="3" t="str">
        <f>VLOOKUP(A358,'[1]Base escolaridad'!$A:$K,11,0)</f>
        <v>Matrículado</v>
      </c>
      <c r="L358" s="3" t="str">
        <f>VLOOKUP(A358,'[1]Base escolaridad'!$A:$L,12,0)</f>
        <v>Cali</v>
      </c>
      <c r="M358" s="3">
        <f>VLOOKUP(A358,'[1]Base escolaridad'!$A:$M,13,0)</f>
        <v>11</v>
      </c>
      <c r="N358" s="3">
        <f>VLOOKUP(A358,'[1]Base escolaridad'!$A:$N,14,0)</f>
        <v>2</v>
      </c>
    </row>
    <row r="359" spans="1:14" hidden="1" x14ac:dyDescent="0.2">
      <c r="A359" s="3">
        <v>1151946729</v>
      </c>
      <c r="B359" s="3" t="str">
        <f>VLOOKUP(A359,'[1]Base escolaridad'!$A:$B,2,0)</f>
        <v>Cédula</v>
      </c>
      <c r="C359" s="3" t="s">
        <v>319</v>
      </c>
      <c r="D359" s="3" t="s">
        <v>830</v>
      </c>
      <c r="E359" s="3" t="str">
        <f>VLOOKUP(A359,'[1]Base escolaridad'!$A:$E,5,0)</f>
        <v>mayficol@hotmail.com</v>
      </c>
      <c r="F359" s="3" t="str">
        <f>VLOOKUP(A359,'[1]Base escolaridad'!$A:$F,6,0)</f>
        <v>3153957799</v>
      </c>
      <c r="G359" s="3">
        <f>VLOOKUP(A359,'[1]Base escolaridad'!$A:$G,7,0)</f>
        <v>23</v>
      </c>
      <c r="H359" s="3" t="str">
        <f>VLOOKUP(A359,'[1]Base escolaridad'!$A:$H,8,0)</f>
        <v>Hombre</v>
      </c>
      <c r="I359" s="3" t="str">
        <f>VLOOKUP(A359,'[1]Base escolaridad'!$A:$I,9,0)</f>
        <v>Cali</v>
      </c>
      <c r="J359" s="3" t="str">
        <f>VLOOKUP(A359,'[1]Base escolaridad'!$A:$J,10,0)</f>
        <v>Cr. 28 C5 124 A-32</v>
      </c>
      <c r="K359" s="3" t="str">
        <f>VLOOKUP(A359,'[1]Base escolaridad'!$A:$K,11,0)</f>
        <v>Matrículado</v>
      </c>
      <c r="L359" s="3" t="str">
        <f>VLOOKUP(A359,'[1]Base escolaridad'!$A:$L,12,0)</f>
        <v>Cali</v>
      </c>
      <c r="M359" s="3">
        <f>VLOOKUP(A359,'[1]Base escolaridad'!$A:$M,13,0)</f>
        <v>11</v>
      </c>
      <c r="N359" s="3">
        <f>VLOOKUP(A359,'[1]Base escolaridad'!$A:$N,14,0)</f>
        <v>1</v>
      </c>
    </row>
    <row r="360" spans="1:14" hidden="1" x14ac:dyDescent="0.2">
      <c r="A360" s="3">
        <v>1144159466</v>
      </c>
      <c r="B360" s="3" t="str">
        <f>VLOOKUP(A360,'[1]Base escolaridad'!$A:$B,2,0)</f>
        <v>Cédula</v>
      </c>
      <c r="C360" s="3" t="s">
        <v>320</v>
      </c>
      <c r="D360" s="3" t="s">
        <v>831</v>
      </c>
      <c r="E360" s="3" t="str">
        <f>VLOOKUP(A360,'[1]Base escolaridad'!$A:$E,5,0)</f>
        <v>luengaas@gmail.com</v>
      </c>
      <c r="F360" s="3" t="str">
        <f>VLOOKUP(A360,'[1]Base escolaridad'!$A:$F,6,0)</f>
        <v>3044435362</v>
      </c>
      <c r="G360" s="3">
        <f>VLOOKUP(A360,'[1]Base escolaridad'!$A:$G,7,0)</f>
        <v>31</v>
      </c>
      <c r="H360" s="3" t="str">
        <f>VLOOKUP(A360,'[1]Base escolaridad'!$A:$H,8,0)</f>
        <v>Mujer</v>
      </c>
      <c r="I360" s="3" t="str">
        <f>VLOOKUP(A360,'[1]Base escolaridad'!$A:$I,9,0)</f>
        <v>Cali</v>
      </c>
      <c r="J360" s="3" t="str">
        <f>VLOOKUP(A360,'[1]Base escolaridad'!$A:$J,10,0)</f>
        <v>calle 34C 28e1-23</v>
      </c>
      <c r="K360" s="3" t="str">
        <f>VLOOKUP(A360,'[1]Base escolaridad'!$A:$K,11,0)</f>
        <v>Matrículado</v>
      </c>
      <c r="L360" s="3" t="str">
        <f>VLOOKUP(A360,'[1]Base escolaridad'!$A:$L,12,0)</f>
        <v>Cali</v>
      </c>
      <c r="M360" s="3">
        <f>VLOOKUP(A360,'[1]Base escolaridad'!$A:$M,13,0)</f>
        <v>11</v>
      </c>
      <c r="N360" s="3">
        <f>VLOOKUP(A360,'[1]Base escolaridad'!$A:$N,14,0)</f>
        <v>2</v>
      </c>
    </row>
    <row r="361" spans="1:14" hidden="1" x14ac:dyDescent="0.2">
      <c r="A361" s="3">
        <v>29343944</v>
      </c>
      <c r="B361" s="3" t="str">
        <f>VLOOKUP(A361,'[1]Base escolaridad'!$A:$B,2,0)</f>
        <v>Cédula</v>
      </c>
      <c r="C361" s="3" t="s">
        <v>321</v>
      </c>
      <c r="D361" s="3" t="s">
        <v>832</v>
      </c>
      <c r="E361" s="3" t="str">
        <f>VLOOKUP(A361,'[1]Base escolaridad'!$A:$E,5,0)</f>
        <v>akemi-uniformes@hotmail.com</v>
      </c>
      <c r="F361" s="3" t="str">
        <f>VLOOKUP(A361,'[1]Base escolaridad'!$A:$F,6,0)</f>
        <v>3054256826</v>
      </c>
      <c r="G361" s="3">
        <f>VLOOKUP(A361,'[1]Base escolaridad'!$A:$G,7,0)</f>
        <v>68</v>
      </c>
      <c r="H361" s="3" t="str">
        <f>VLOOKUP(A361,'[1]Base escolaridad'!$A:$H,8,0)</f>
        <v>Mujer</v>
      </c>
      <c r="I361" s="3" t="str">
        <f>VLOOKUP(A361,'[1]Base escolaridad'!$A:$I,9,0)</f>
        <v>Cali</v>
      </c>
      <c r="J361" s="3" t="str">
        <f>VLOOKUP(A361,'[1]Base escolaridad'!$A:$J,10,0)</f>
        <v>Cra 100b 1 oeste 21</v>
      </c>
      <c r="K361" s="3" t="str">
        <f>VLOOKUP(A361,'[1]Base escolaridad'!$A:$K,11,0)</f>
        <v>Matrículado</v>
      </c>
      <c r="L361" s="3" t="str">
        <f>VLOOKUP(A361,'[1]Base escolaridad'!$A:$L,12,0)</f>
        <v>Cali</v>
      </c>
      <c r="M361" s="3">
        <f>VLOOKUP(A361,'[1]Base escolaridad'!$A:$M,13,0)</f>
        <v>11</v>
      </c>
      <c r="N361" s="3">
        <f>VLOOKUP(A361,'[1]Base escolaridad'!$A:$N,14,0)</f>
        <v>2</v>
      </c>
    </row>
    <row r="362" spans="1:14" hidden="1" x14ac:dyDescent="0.2">
      <c r="A362" s="3">
        <v>94270082</v>
      </c>
      <c r="B362" s="3" t="str">
        <f>VLOOKUP(A362,'[1]Base escolaridad'!$A:$B,2,0)</f>
        <v>Cédula</v>
      </c>
      <c r="C362" s="3" t="s">
        <v>322</v>
      </c>
      <c r="D362" s="3" t="s">
        <v>833</v>
      </c>
      <c r="E362" s="3" t="str">
        <f>VLOOKUP(A362,'[1]Base escolaridad'!$A:$E,5,0)</f>
        <v>cristianmartinezjr77@gmail.com</v>
      </c>
      <c r="F362" s="3">
        <f>VLOOKUP(A362,'[1]Base escolaridad'!$A:$F,6,0)</f>
        <v>3122550551</v>
      </c>
      <c r="G362" s="3">
        <f>VLOOKUP(A362,'[1]Base escolaridad'!$A:$G,7,0)</f>
        <v>38</v>
      </c>
      <c r="H362" s="3" t="str">
        <f>VLOOKUP(A362,'[1]Base escolaridad'!$A:$H,8,0)</f>
        <v>Hombre</v>
      </c>
      <c r="I362" s="3" t="str">
        <f>VLOOKUP(A362,'[1]Base escolaridad'!$A:$I,9,0)</f>
        <v>Yumbo</v>
      </c>
      <c r="J362" s="3" t="str">
        <f>VLOOKUP(A362,'[1]Base escolaridad'!$A:$J,10,0)</f>
        <v>Calle 14 f 12-126</v>
      </c>
      <c r="K362" s="3" t="str">
        <f>VLOOKUP(A362,'[1]Base escolaridad'!$A:$K,11,0)</f>
        <v>Matrículado</v>
      </c>
      <c r="L362" s="3" t="str">
        <f>VLOOKUP(A362,'[1]Base escolaridad'!$A:$L,12,0)</f>
        <v>Cali</v>
      </c>
      <c r="M362" s="3">
        <f>VLOOKUP(A362,'[1]Base escolaridad'!$A:$M,13,0)</f>
        <v>11</v>
      </c>
      <c r="N362" s="3">
        <f>VLOOKUP(A362,'[1]Base escolaridad'!$A:$N,14,0)</f>
        <v>2</v>
      </c>
    </row>
    <row r="363" spans="1:14" hidden="1" x14ac:dyDescent="0.2">
      <c r="A363" s="3">
        <v>1107086659</v>
      </c>
      <c r="B363" s="3" t="str">
        <f>VLOOKUP(A363,'[1]Base escolaridad'!$A:$B,2,0)</f>
        <v>Cédula</v>
      </c>
      <c r="C363" s="3" t="s">
        <v>323</v>
      </c>
      <c r="D363" s="3" t="s">
        <v>834</v>
      </c>
      <c r="E363" s="3" t="str">
        <f>VLOOKUP(A363,'[1]Base escolaridad'!$A:$E,5,0)</f>
        <v>huertazapallista@gmail.com</v>
      </c>
      <c r="F363" s="3" t="str">
        <f>VLOOKUP(A363,'[1]Base escolaridad'!$A:$F,6,0)</f>
        <v>3174568797</v>
      </c>
      <c r="G363" s="3">
        <f>VLOOKUP(A363,'[1]Base escolaridad'!$A:$G,7,0)</f>
        <v>28</v>
      </c>
      <c r="H363" s="3" t="str">
        <f>VLOOKUP(A363,'[1]Base escolaridad'!$A:$H,8,0)</f>
        <v>Hombre</v>
      </c>
      <c r="I363" s="3" t="str">
        <f>VLOOKUP(A363,'[1]Base escolaridad'!$A:$I,9,0)</f>
        <v>Cali</v>
      </c>
      <c r="J363" s="3" t="str">
        <f>VLOOKUP(A363,'[1]Base escolaridad'!$A:$J,10,0)</f>
        <v>CRA 44A #45-69</v>
      </c>
      <c r="K363" s="3" t="str">
        <f>VLOOKUP(A363,'[1]Base escolaridad'!$A:$K,11,0)</f>
        <v>Matrículado</v>
      </c>
      <c r="L363" s="3" t="str">
        <f>VLOOKUP(A363,'[1]Base escolaridad'!$A:$L,12,0)</f>
        <v>Cali</v>
      </c>
      <c r="M363" s="3">
        <f>VLOOKUP(A363,'[1]Base escolaridad'!$A:$M,13,0)</f>
        <v>11</v>
      </c>
      <c r="N363" s="3">
        <f>VLOOKUP(A363,'[1]Base escolaridad'!$A:$N,14,0)</f>
        <v>3</v>
      </c>
    </row>
    <row r="364" spans="1:14" hidden="1" x14ac:dyDescent="0.2">
      <c r="A364" s="3">
        <v>38941298</v>
      </c>
      <c r="B364" s="3" t="str">
        <f>VLOOKUP(A364,'[1]Base escolaridad'!$A:$B,2,0)</f>
        <v>Cédula</v>
      </c>
      <c r="C364" s="3" t="s">
        <v>324</v>
      </c>
      <c r="D364" s="3" t="s">
        <v>835</v>
      </c>
      <c r="E364" s="3" t="str">
        <f>VLOOKUP(A364,'[1]Base escolaridad'!$A:$E,5,0)</f>
        <v>antoniogiraldo05@gmail.com</v>
      </c>
      <c r="F364" s="3">
        <f>VLOOKUP(A364,'[1]Base escolaridad'!$A:$F,6,0)</f>
        <v>3177115658</v>
      </c>
      <c r="G364" s="3">
        <f>VLOOKUP(A364,'[1]Base escolaridad'!$A:$G,7,0)</f>
        <v>67</v>
      </c>
      <c r="H364" s="3" t="str">
        <f>VLOOKUP(A364,'[1]Base escolaridad'!$A:$H,8,0)</f>
        <v>Mujer</v>
      </c>
      <c r="I364" s="3" t="str">
        <f>VLOOKUP(A364,'[1]Base escolaridad'!$A:$I,9,0)</f>
        <v>Cali</v>
      </c>
      <c r="J364" s="3" t="str">
        <f>VLOOKUP(A364,'[1]Base escolaridad'!$A:$J,10,0)</f>
        <v>Calle 9#78 05 capri</v>
      </c>
      <c r="K364" s="3" t="str">
        <f>VLOOKUP(A364,'[1]Base escolaridad'!$A:$K,11,0)</f>
        <v>Matrículado</v>
      </c>
      <c r="L364" s="3" t="str">
        <f>VLOOKUP(A364,'[1]Base escolaridad'!$A:$L,12,0)</f>
        <v>Cali</v>
      </c>
      <c r="M364" s="3">
        <f>VLOOKUP(A364,'[1]Base escolaridad'!$A:$M,13,0)</f>
        <v>11</v>
      </c>
      <c r="N364" s="3">
        <f>VLOOKUP(A364,'[1]Base escolaridad'!$A:$N,14,0)</f>
        <v>1</v>
      </c>
    </row>
    <row r="365" spans="1:14" hidden="1" x14ac:dyDescent="0.2">
      <c r="A365" s="3">
        <v>65752610</v>
      </c>
      <c r="B365" s="3" t="str">
        <f>VLOOKUP(A365,'[1]Base escolaridad'!$A:$B,2,0)</f>
        <v>Cédula</v>
      </c>
      <c r="C365" s="3" t="s">
        <v>325</v>
      </c>
      <c r="D365" s="3" t="s">
        <v>836</v>
      </c>
      <c r="E365" s="3" t="str">
        <f>VLOOKUP(A365,'[1]Base escolaridad'!$A:$E,5,0)</f>
        <v>mkperez01@misena.edu.co</v>
      </c>
      <c r="F365" s="3" t="str">
        <f>VLOOKUP(A365,'[1]Base escolaridad'!$A:$F,6,0)</f>
        <v>3203737669</v>
      </c>
      <c r="G365" s="3">
        <f>VLOOKUP(A365,'[1]Base escolaridad'!$A:$G,7,0)</f>
        <v>52</v>
      </c>
      <c r="H365" s="3" t="str">
        <f>VLOOKUP(A365,'[1]Base escolaridad'!$A:$H,8,0)</f>
        <v>Mujer</v>
      </c>
      <c r="I365" s="3" t="str">
        <f>VLOOKUP(A365,'[1]Base escolaridad'!$A:$I,9,0)</f>
        <v>Cali</v>
      </c>
      <c r="J365" s="3" t="str">
        <f>VLOOKUP(A365,'[1]Base escolaridad'!$A:$J,10,0)</f>
        <v>CR 77a #2b-09 B/ Napolez</v>
      </c>
      <c r="K365" s="3" t="str">
        <f>VLOOKUP(A365,'[1]Base escolaridad'!$A:$K,11,0)</f>
        <v>Matrículado</v>
      </c>
      <c r="L365" s="3" t="str">
        <f>VLOOKUP(A365,'[1]Base escolaridad'!$A:$L,12,0)</f>
        <v>Cali</v>
      </c>
      <c r="M365" s="3">
        <f>VLOOKUP(A365,'[1]Base escolaridad'!$A:$M,13,0)</f>
        <v>11</v>
      </c>
      <c r="N365" s="3">
        <f>VLOOKUP(A365,'[1]Base escolaridad'!$A:$N,14,0)</f>
        <v>2</v>
      </c>
    </row>
    <row r="366" spans="1:14" hidden="1" x14ac:dyDescent="0.2">
      <c r="A366" s="3">
        <v>66823794</v>
      </c>
      <c r="B366" s="3" t="str">
        <f>VLOOKUP(A366,'[1]Base escolaridad'!$A:$B,2,0)</f>
        <v>Cédula</v>
      </c>
      <c r="C366" s="3" t="s">
        <v>153</v>
      </c>
      <c r="D366" s="3" t="s">
        <v>837</v>
      </c>
      <c r="E366" s="3" t="str">
        <f>VLOOKUP(A366,'[1]Base escolaridad'!$A:$E,5,0)</f>
        <v>luzme1203@hotmail.com</v>
      </c>
      <c r="F366" s="3" t="str">
        <f>VLOOKUP(A366,'[1]Base escolaridad'!$A:$F,6,0)</f>
        <v>3137316146</v>
      </c>
      <c r="G366" s="3">
        <f>VLOOKUP(A366,'[1]Base escolaridad'!$A:$G,7,0)</f>
        <v>52</v>
      </c>
      <c r="H366" s="3" t="str">
        <f>VLOOKUP(A366,'[1]Base escolaridad'!$A:$H,8,0)</f>
        <v>Mujer</v>
      </c>
      <c r="I366" s="3" t="str">
        <f>VLOOKUP(A366,'[1]Base escolaridad'!$A:$I,9,0)</f>
        <v>Cali</v>
      </c>
      <c r="J366" s="3" t="str">
        <f>VLOOKUP(A366,'[1]Base escolaridad'!$A:$J,10,0)</f>
        <v>calle 73a #2b13 petecuy 1</v>
      </c>
      <c r="K366" s="3" t="str">
        <f>VLOOKUP(A366,'[1]Base escolaridad'!$A:$K,11,0)</f>
        <v>Matrículado</v>
      </c>
      <c r="L366" s="3" t="str">
        <f>VLOOKUP(A366,'[1]Base escolaridad'!$A:$L,12,0)</f>
        <v>Cali</v>
      </c>
      <c r="M366" s="3">
        <f>VLOOKUP(A366,'[1]Base escolaridad'!$A:$M,13,0)</f>
        <v>11</v>
      </c>
      <c r="N366" s="3">
        <f>VLOOKUP(A366,'[1]Base escolaridad'!$A:$N,14,0)</f>
        <v>2</v>
      </c>
    </row>
    <row r="367" spans="1:14" hidden="1" x14ac:dyDescent="0.2">
      <c r="A367" s="3">
        <v>1118300625</v>
      </c>
      <c r="B367" s="3" t="str">
        <f>VLOOKUP(A367,'[1]Base escolaridad'!$A:$B,2,0)</f>
        <v>Cédula</v>
      </c>
      <c r="C367" s="3" t="s">
        <v>326</v>
      </c>
      <c r="D367" s="3" t="s">
        <v>838</v>
      </c>
      <c r="E367" s="3" t="str">
        <f>VLOOKUP(A367,'[1]Base escolaridad'!$A:$E,5,0)</f>
        <v>andres.rodriguez23@hotmail.es</v>
      </c>
      <c r="F367" s="3">
        <f>VLOOKUP(A367,'[1]Base escolaridad'!$A:$F,6,0)</f>
        <v>3183891594</v>
      </c>
      <c r="G367" s="3">
        <f>VLOOKUP(A367,'[1]Base escolaridad'!$A:$G,7,0)</f>
        <v>30</v>
      </c>
      <c r="H367" s="3" t="str">
        <f>VLOOKUP(A367,'[1]Base escolaridad'!$A:$H,8,0)</f>
        <v>Hombre</v>
      </c>
      <c r="I367" s="3" t="str">
        <f>VLOOKUP(A367,'[1]Base escolaridad'!$A:$I,9,0)</f>
        <v>Cali</v>
      </c>
      <c r="J367" s="3" t="str">
        <f>VLOOKUP(A367,'[1]Base escolaridad'!$A:$J,10,0)</f>
        <v>Carrera 24d #33c-43</v>
      </c>
      <c r="K367" s="3" t="str">
        <f>VLOOKUP(A367,'[1]Base escolaridad'!$A:$K,11,0)</f>
        <v>Matrículado</v>
      </c>
      <c r="L367" s="3" t="str">
        <f>VLOOKUP(A367,'[1]Base escolaridad'!$A:$L,12,0)</f>
        <v>Cali</v>
      </c>
      <c r="M367" s="3">
        <f>VLOOKUP(A367,'[1]Base escolaridad'!$A:$M,13,0)</f>
        <v>11</v>
      </c>
      <c r="N367" s="3">
        <f>VLOOKUP(A367,'[1]Base escolaridad'!$A:$N,14,0)</f>
        <v>3</v>
      </c>
    </row>
    <row r="368" spans="1:14" hidden="1" x14ac:dyDescent="0.2">
      <c r="A368" s="3">
        <v>25289781</v>
      </c>
      <c r="B368" s="3" t="str">
        <f>VLOOKUP(A368,'[1]Base escolaridad'!$A:$B,2,0)</f>
        <v>Cédula</v>
      </c>
      <c r="C368" s="3" t="s">
        <v>327</v>
      </c>
      <c r="D368" s="3" t="s">
        <v>839</v>
      </c>
      <c r="E368" s="3" t="str">
        <f>VLOOKUP(A368,'[1]Base escolaridad'!$A:$E,5,0)</f>
        <v>monysan2596@gmail.com</v>
      </c>
      <c r="F368" s="3" t="str">
        <f>VLOOKUP(A368,'[1]Base escolaridad'!$A:$F,6,0)</f>
        <v>3164617937</v>
      </c>
      <c r="G368" s="3">
        <f>VLOOKUP(A368,'[1]Base escolaridad'!$A:$G,7,0)</f>
        <v>43</v>
      </c>
      <c r="H368" s="3" t="str">
        <f>VLOOKUP(A368,'[1]Base escolaridad'!$A:$H,8,0)</f>
        <v>Mujer</v>
      </c>
      <c r="I368" s="3" t="str">
        <f>VLOOKUP(A368,'[1]Base escolaridad'!$A:$I,9,0)</f>
        <v>Cali</v>
      </c>
      <c r="J368" s="3" t="str">
        <f>VLOOKUP(A368,'[1]Base escolaridad'!$A:$J,10,0)</f>
        <v>cl 10a 28 27 ap 202 - Corregimiento La Buitrera</v>
      </c>
      <c r="K368" s="3" t="str">
        <f>VLOOKUP(A368,'[1]Base escolaridad'!$A:$K,11,0)</f>
        <v>Matrículado</v>
      </c>
      <c r="L368" s="3" t="str">
        <f>VLOOKUP(A368,'[1]Base escolaridad'!$A:$L,12,0)</f>
        <v>Cali</v>
      </c>
      <c r="M368" s="3">
        <f>VLOOKUP(A368,'[1]Base escolaridad'!$A:$M,13,0)</f>
        <v>11</v>
      </c>
      <c r="N368" s="3">
        <f>VLOOKUP(A368,'[1]Base escolaridad'!$A:$N,14,0)</f>
        <v>2</v>
      </c>
    </row>
    <row r="369" spans="1:14" hidden="1" x14ac:dyDescent="0.2">
      <c r="A369" s="3">
        <v>16708601</v>
      </c>
      <c r="B369" s="3" t="str">
        <f>VLOOKUP(A369,'[1]Base escolaridad'!$A:$B,2,0)</f>
        <v>Cédula</v>
      </c>
      <c r="C369" s="3" t="s">
        <v>328</v>
      </c>
      <c r="D369" s="3" t="s">
        <v>840</v>
      </c>
      <c r="E369" s="3" t="str">
        <f>VLOOKUP(A369,'[1]Base escolaridad'!$A:$E,5,0)</f>
        <v>serratosilvacarlosenrique@gmail.com</v>
      </c>
      <c r="F369" s="3" t="str">
        <f>VLOOKUP(A369,'[1]Base escolaridad'!$A:$F,6,0)</f>
        <v>3147187315</v>
      </c>
      <c r="G369" s="3">
        <f>VLOOKUP(A369,'[1]Base escolaridad'!$A:$G,7,0)</f>
        <v>58</v>
      </c>
      <c r="H369" s="3" t="str">
        <f>VLOOKUP(A369,'[1]Base escolaridad'!$A:$H,8,0)</f>
        <v>Hombre</v>
      </c>
      <c r="I369" s="3" t="str">
        <f>VLOOKUP(A369,'[1]Base escolaridad'!$A:$I,9,0)</f>
        <v>Cali</v>
      </c>
      <c r="J369" s="3" t="str">
        <f>VLOOKUP(A369,'[1]Base escolaridad'!$A:$J,10,0)</f>
        <v>Calle 8 #12-37</v>
      </c>
      <c r="K369" s="3" t="str">
        <f>VLOOKUP(A369,'[1]Base escolaridad'!$A:$K,11,0)</f>
        <v>Matrículado</v>
      </c>
      <c r="L369" s="3" t="str">
        <f>VLOOKUP(A369,'[1]Base escolaridad'!$A:$L,12,0)</f>
        <v>Cali</v>
      </c>
      <c r="M369" s="3">
        <f>VLOOKUP(A369,'[1]Base escolaridad'!$A:$M,13,0)</f>
        <v>11</v>
      </c>
      <c r="N369" s="3">
        <f>VLOOKUP(A369,'[1]Base escolaridad'!$A:$N,14,0)</f>
        <v>4</v>
      </c>
    </row>
    <row r="370" spans="1:14" hidden="1" x14ac:dyDescent="0.2">
      <c r="A370" s="3">
        <v>1143864880</v>
      </c>
      <c r="B370" s="3" t="str">
        <f>VLOOKUP(A370,'[1]Base escolaridad'!$A:$B,2,0)</f>
        <v>Cédula</v>
      </c>
      <c r="C370" s="3" t="s">
        <v>329</v>
      </c>
      <c r="D370" s="3" t="s">
        <v>841</v>
      </c>
      <c r="E370" s="3" t="str">
        <f>VLOOKUP(A370,'[1]Base escolaridad'!$A:$E,5,0)</f>
        <v>danielaurbanom@gmail.com</v>
      </c>
      <c r="F370" s="3" t="str">
        <f>VLOOKUP(A370,'[1]Base escolaridad'!$A:$F,6,0)</f>
        <v>3197083973</v>
      </c>
      <c r="G370" s="3">
        <f>VLOOKUP(A370,'[1]Base escolaridad'!$A:$G,7,0)</f>
        <v>27</v>
      </c>
      <c r="H370" s="3" t="str">
        <f>VLOOKUP(A370,'[1]Base escolaridad'!$A:$H,8,0)</f>
        <v>Mujer</v>
      </c>
      <c r="I370" s="3" t="str">
        <f>VLOOKUP(A370,'[1]Base escolaridad'!$A:$I,9,0)</f>
        <v>Cali</v>
      </c>
      <c r="J370" s="3" t="str">
        <f>VLOOKUP(A370,'[1]Base escolaridad'!$A:$J,10,0)</f>
        <v>Carrera 27a #50-32</v>
      </c>
      <c r="K370" s="3" t="str">
        <f>VLOOKUP(A370,'[1]Base escolaridad'!$A:$K,11,0)</f>
        <v>Matrículado</v>
      </c>
      <c r="L370" s="3" t="str">
        <f>VLOOKUP(A370,'[1]Base escolaridad'!$A:$L,12,0)</f>
        <v>Cali</v>
      </c>
      <c r="M370" s="3">
        <f>VLOOKUP(A370,'[1]Base escolaridad'!$A:$M,13,0)</f>
        <v>11</v>
      </c>
      <c r="N370" s="3">
        <f>VLOOKUP(A370,'[1]Base escolaridad'!$A:$N,14,0)</f>
        <v>1</v>
      </c>
    </row>
    <row r="371" spans="1:14" hidden="1" x14ac:dyDescent="0.2">
      <c r="A371" s="3">
        <v>1107835122</v>
      </c>
      <c r="B371" s="3" t="str">
        <f>VLOOKUP(A371,'[1]Base escolaridad'!$A:$B,2,0)</f>
        <v>Cédula</v>
      </c>
      <c r="C371" s="3" t="s">
        <v>330</v>
      </c>
      <c r="D371" s="3" t="s">
        <v>842</v>
      </c>
      <c r="E371" s="3" t="str">
        <f>VLOOKUP(A371,'[1]Base escolaridad'!$A:$E,5,0)</f>
        <v>geraldinvillanueva23@gmail.com</v>
      </c>
      <c r="F371" s="3" t="str">
        <f>VLOOKUP(A371,'[1]Base escolaridad'!$A:$F,6,0)</f>
        <v>3188656134</v>
      </c>
      <c r="G371" s="3">
        <f>VLOOKUP(A371,'[1]Base escolaridad'!$A:$G,7,0)</f>
        <v>19</v>
      </c>
      <c r="H371" s="3" t="str">
        <f>VLOOKUP(A371,'[1]Base escolaridad'!$A:$H,8,0)</f>
        <v>Mujer</v>
      </c>
      <c r="I371" s="3" t="str">
        <f>VLOOKUP(A371,'[1]Base escolaridad'!$A:$I,9,0)</f>
        <v>Cali</v>
      </c>
      <c r="J371" s="3" t="str">
        <f>VLOOKUP(A371,'[1]Base escolaridad'!$A:$J,10,0)</f>
        <v>cr 42 b # 17 a 09</v>
      </c>
      <c r="K371" s="3" t="str">
        <f>VLOOKUP(A371,'[1]Base escolaridad'!$A:$K,11,0)</f>
        <v>Matrículado</v>
      </c>
      <c r="L371" s="3" t="str">
        <f>VLOOKUP(A371,'[1]Base escolaridad'!$A:$L,12,0)</f>
        <v>Cali</v>
      </c>
      <c r="M371" s="3">
        <f>VLOOKUP(A371,'[1]Base escolaridad'!$A:$M,13,0)</f>
        <v>11</v>
      </c>
      <c r="N371" s="3">
        <f>VLOOKUP(A371,'[1]Base escolaridad'!$A:$N,14,0)</f>
        <v>4</v>
      </c>
    </row>
    <row r="372" spans="1:14" x14ac:dyDescent="0.2">
      <c r="A372" s="3">
        <v>1107043926</v>
      </c>
      <c r="B372" s="3" t="str">
        <f>VLOOKUP(A372,'[1]Base escolaridad'!$A:$B,2,0)</f>
        <v>Cédula</v>
      </c>
      <c r="C372" s="3" t="s">
        <v>42</v>
      </c>
      <c r="D372" s="3" t="s">
        <v>843</v>
      </c>
      <c r="E372" s="3" t="str">
        <f>VLOOKUP(A372,'[1]Base escolaridad'!$A:$E,5,0)</f>
        <v>vagudelosilva@gmail.com</v>
      </c>
      <c r="F372" s="3">
        <f>VLOOKUP(A372,'[1]Base escolaridad'!$A:$F,6,0)</f>
        <v>3012149590</v>
      </c>
      <c r="G372" s="3">
        <f>VLOOKUP(A372,'[1]Base escolaridad'!$A:$G,7,0)</f>
        <v>18</v>
      </c>
      <c r="H372" s="3" t="str">
        <f>VLOOKUP(A372,'[1]Base escolaridad'!$A:$H,8,0)</f>
        <v>Mujer</v>
      </c>
      <c r="I372" s="3" t="str">
        <f>VLOOKUP(A372,'[1]Base escolaridad'!$A:$I,9,0)</f>
        <v>Jamundí</v>
      </c>
      <c r="J372" s="3" t="str">
        <f>VLOOKUP(A372,'[1]Base escolaridad'!$A:$J,10,0)</f>
        <v>Kr 12A Cl 3-81 Torre 06 apto 202 Riveras del Rosario</v>
      </c>
      <c r="K372" s="3" t="str">
        <f>VLOOKUP(A372,'[1]Base escolaridad'!$A:$K,11,0)</f>
        <v>Matrículado</v>
      </c>
      <c r="L372" s="3" t="str">
        <f>VLOOKUP(A372,'[1]Base escolaridad'!$A:$L,12,0)</f>
        <v>Sur Occidente</v>
      </c>
      <c r="M372" s="3">
        <f>VLOOKUP(A372,'[1]Base escolaridad'!$A:$M,13,0)</f>
        <v>11</v>
      </c>
      <c r="N372" s="3">
        <f>VLOOKUP(A372,'[1]Base escolaridad'!$A:$N,14,0)</f>
        <v>2</v>
      </c>
    </row>
    <row r="373" spans="1:14" x14ac:dyDescent="0.2">
      <c r="A373" s="3">
        <v>1006365356</v>
      </c>
      <c r="B373" s="3" t="str">
        <f>VLOOKUP(A373,'[1]Base escolaridad'!$A:$B,2,0)</f>
        <v>Cédula</v>
      </c>
      <c r="C373" s="3" t="s">
        <v>331</v>
      </c>
      <c r="D373" s="3" t="s">
        <v>844</v>
      </c>
      <c r="E373" s="3" t="str">
        <f>VLOOKUP(A373,'[1]Base escolaridad'!$A:$E,5,0)</f>
        <v>alegriamaricho@gmail.com</v>
      </c>
      <c r="F373" s="3" t="str">
        <f>VLOOKUP(A373,'[1]Base escolaridad'!$A:$F,6,0)</f>
        <v>+57 3107253279</v>
      </c>
      <c r="G373" s="3">
        <f>VLOOKUP(A373,'[1]Base escolaridad'!$A:$G,7,0)</f>
        <v>21</v>
      </c>
      <c r="H373" s="3" t="str">
        <f>VLOOKUP(A373,'[1]Base escolaridad'!$A:$H,8,0)</f>
        <v>Mujer</v>
      </c>
      <c r="I373" s="3" t="str">
        <f>VLOOKUP(A373,'[1]Base escolaridad'!$A:$I,9,0)</f>
        <v>Jamundí</v>
      </c>
      <c r="J373" s="3">
        <f>VLOOKUP(A373,'[1]Base escolaridad'!$A:$J,10,0)</f>
        <v>0</v>
      </c>
      <c r="K373" s="3" t="str">
        <f>VLOOKUP(A373,'[1]Base escolaridad'!$A:$K,11,0)</f>
        <v>Matrículado</v>
      </c>
      <c r="L373" s="3" t="str">
        <f>VLOOKUP(A373,'[1]Base escolaridad'!$A:$L,12,0)</f>
        <v>Sur Occidente</v>
      </c>
      <c r="M373" s="3">
        <f>VLOOKUP(A373,'[1]Base escolaridad'!$A:$M,13,0)</f>
        <v>11</v>
      </c>
      <c r="N373" s="3">
        <f>VLOOKUP(A373,'[1]Base escolaridad'!$A:$N,14,0)</f>
        <v>2</v>
      </c>
    </row>
    <row r="374" spans="1:14" x14ac:dyDescent="0.2">
      <c r="A374" s="3">
        <v>1114952255</v>
      </c>
      <c r="B374" s="3" t="str">
        <f>VLOOKUP(A374,'[1]Base escolaridad'!$A:$B,2,0)</f>
        <v>Cédula</v>
      </c>
      <c r="C374" s="3" t="s">
        <v>332</v>
      </c>
      <c r="D374" s="3" t="s">
        <v>845</v>
      </c>
      <c r="E374" s="3" t="str">
        <f>VLOOKUP(A374,'[1]Base escolaridad'!$A:$E,5,0)</f>
        <v>alegriaj237@gmail.com</v>
      </c>
      <c r="F374" s="3">
        <f>VLOOKUP(A374,'[1]Base escolaridad'!$A:$F,6,0)</f>
        <v>3145729859</v>
      </c>
      <c r="G374" s="3">
        <f>VLOOKUP(A374,'[1]Base escolaridad'!$A:$G,7,0)</f>
        <v>19</v>
      </c>
      <c r="H374" s="3" t="str">
        <f>VLOOKUP(A374,'[1]Base escolaridad'!$A:$H,8,0)</f>
        <v>Hombre</v>
      </c>
      <c r="I374" s="3" t="str">
        <f>VLOOKUP(A374,'[1]Base escolaridad'!$A:$I,9,0)</f>
        <v>Jamundí</v>
      </c>
      <c r="J374" s="3" t="str">
        <f>VLOOKUP(A374,'[1]Base escolaridad'!$A:$J,10,0)</f>
        <v>paso de la bolsa corrigiento</v>
      </c>
      <c r="K374" s="3" t="str">
        <f>VLOOKUP(A374,'[1]Base escolaridad'!$A:$K,11,0)</f>
        <v>Matrículado</v>
      </c>
      <c r="L374" s="3" t="str">
        <f>VLOOKUP(A374,'[1]Base escolaridad'!$A:$L,12,0)</f>
        <v>Sur Occidente</v>
      </c>
      <c r="M374" s="3">
        <f>VLOOKUP(A374,'[1]Base escolaridad'!$A:$M,13,0)</f>
        <v>11</v>
      </c>
      <c r="N374" s="3">
        <f>VLOOKUP(A374,'[1]Base escolaridad'!$A:$N,14,0)</f>
        <v>1</v>
      </c>
    </row>
    <row r="375" spans="1:14" x14ac:dyDescent="0.2">
      <c r="A375" s="3">
        <v>1006102533</v>
      </c>
      <c r="B375" s="3" t="str">
        <f>VLOOKUP(A375,'[1]Base escolaridad'!$A:$B,2,0)</f>
        <v>Cédula</v>
      </c>
      <c r="C375" s="3" t="s">
        <v>333</v>
      </c>
      <c r="D375" s="3" t="s">
        <v>846</v>
      </c>
      <c r="E375" s="3" t="str">
        <f>VLOOKUP(A375,'[1]Base escolaridad'!$A:$E,5,0)</f>
        <v>davidabm097@gmail.com</v>
      </c>
      <c r="F375" s="3">
        <f>VLOOKUP(A375,'[1]Base escolaridad'!$A:$F,6,0)</f>
        <v>3174199159</v>
      </c>
      <c r="G375" s="3">
        <f>VLOOKUP(A375,'[1]Base escolaridad'!$A:$G,7,0)</f>
        <v>20</v>
      </c>
      <c r="H375" s="3" t="str">
        <f>VLOOKUP(A375,'[1]Base escolaridad'!$A:$H,8,0)</f>
        <v>Hombre</v>
      </c>
      <c r="I375" s="3" t="str">
        <f>VLOOKUP(A375,'[1]Base escolaridad'!$A:$I,9,0)</f>
        <v>Cali</v>
      </c>
      <c r="J375" s="3" t="str">
        <f>VLOOKUP(A375,'[1]Base escolaridad'!$A:$J,10,0)</f>
        <v>corregimiento de Pichinde</v>
      </c>
      <c r="K375" s="3" t="str">
        <f>VLOOKUP(A375,'[1]Base escolaridad'!$A:$K,11,0)</f>
        <v>Matrículado</v>
      </c>
      <c r="L375" s="3" t="str">
        <f>VLOOKUP(A375,'[1]Base escolaridad'!$A:$L,12,0)</f>
        <v>Sur Occidente</v>
      </c>
      <c r="M375" s="3">
        <f>VLOOKUP(A375,'[1]Base escolaridad'!$A:$M,13,0)</f>
        <v>11</v>
      </c>
      <c r="N375" s="3">
        <f>VLOOKUP(A375,'[1]Base escolaridad'!$A:$N,14,0)</f>
        <v>1</v>
      </c>
    </row>
    <row r="376" spans="1:14" x14ac:dyDescent="0.2">
      <c r="A376" s="3">
        <v>1112463895</v>
      </c>
      <c r="B376" s="3" t="str">
        <f>VLOOKUP(A376,'[1]Base escolaridad'!$A:$B,2,0)</f>
        <v>Cédula</v>
      </c>
      <c r="C376" s="3" t="s">
        <v>334</v>
      </c>
      <c r="D376" s="3" t="s">
        <v>847</v>
      </c>
      <c r="E376" s="3" t="str">
        <f>VLOOKUP(A376,'[1]Base escolaridad'!$A:$E,5,0)</f>
        <v>taniapacarabali@gmail.com</v>
      </c>
      <c r="F376" s="3">
        <f>VLOOKUP(A376,'[1]Base escolaridad'!$A:$F,6,0)</f>
        <v>3162525886</v>
      </c>
      <c r="G376" s="3">
        <f>VLOOKUP(A376,'[1]Base escolaridad'!$A:$G,7,0)</f>
        <v>37</v>
      </c>
      <c r="H376" s="3" t="str">
        <f>VLOOKUP(A376,'[1]Base escolaridad'!$A:$H,8,0)</f>
        <v>Mujer</v>
      </c>
      <c r="I376" s="3" t="str">
        <f>VLOOKUP(A376,'[1]Base escolaridad'!$A:$I,9,0)</f>
        <v>Jamundí</v>
      </c>
      <c r="J376" s="3" t="str">
        <f>VLOOKUP(A376,'[1]Base escolaridad'!$A:$J,10,0)</f>
        <v>Vereda el guabal</v>
      </c>
      <c r="K376" s="3" t="str">
        <f>VLOOKUP(A376,'[1]Base escolaridad'!$A:$K,11,0)</f>
        <v>Matrículado</v>
      </c>
      <c r="L376" s="3" t="str">
        <f>VLOOKUP(A376,'[1]Base escolaridad'!$A:$L,12,0)</f>
        <v>Sur Occidente</v>
      </c>
      <c r="M376" s="3">
        <f>VLOOKUP(A376,'[1]Base escolaridad'!$A:$M,13,0)</f>
        <v>11</v>
      </c>
      <c r="N376" s="3">
        <f>VLOOKUP(A376,'[1]Base escolaridad'!$A:$N,14,0)</f>
        <v>1</v>
      </c>
    </row>
    <row r="377" spans="1:14" x14ac:dyDescent="0.2">
      <c r="A377" s="3">
        <v>1006233951</v>
      </c>
      <c r="B377" s="3" t="str">
        <f>VLOOKUP(A377,'[1]Base escolaridad'!$A:$B,2,0)</f>
        <v>Cédula</v>
      </c>
      <c r="C377" s="3" t="s">
        <v>335</v>
      </c>
      <c r="D377" s="3" t="s">
        <v>848</v>
      </c>
      <c r="E377" s="3" t="str">
        <f>VLOOKUP(A377,'[1]Base escolaridad'!$A:$E,5,0)</f>
        <v>yulasso@hotmail.com</v>
      </c>
      <c r="F377" s="3">
        <f>VLOOKUP(A377,'[1]Base escolaridad'!$A:$F,6,0)</f>
        <v>3104193076</v>
      </c>
      <c r="G377" s="3">
        <f>VLOOKUP(A377,'[1]Base escolaridad'!$A:$G,7,0)</f>
        <v>24</v>
      </c>
      <c r="H377" s="3" t="str">
        <f>VLOOKUP(A377,'[1]Base escolaridad'!$A:$H,8,0)</f>
        <v>Mujer</v>
      </c>
      <c r="I377" s="3" t="str">
        <f>VLOOKUP(A377,'[1]Base escolaridad'!$A:$I,9,0)</f>
        <v>Jamundí</v>
      </c>
      <c r="J377" s="3" t="str">
        <f>VLOOKUP(A377,'[1]Base escolaridad'!$A:$J,10,0)</f>
        <v>Quinamayo Valle</v>
      </c>
      <c r="K377" s="3" t="str">
        <f>VLOOKUP(A377,'[1]Base escolaridad'!$A:$K,11,0)</f>
        <v>Matrículado</v>
      </c>
      <c r="L377" s="3" t="str">
        <f>VLOOKUP(A377,'[1]Base escolaridad'!$A:$L,12,0)</f>
        <v>Sur Occidente</v>
      </c>
      <c r="M377" s="3">
        <f>VLOOKUP(A377,'[1]Base escolaridad'!$A:$M,13,0)</f>
        <v>11</v>
      </c>
      <c r="N377" s="3">
        <f>VLOOKUP(A377,'[1]Base escolaridad'!$A:$N,14,0)</f>
        <v>3</v>
      </c>
    </row>
    <row r="378" spans="1:14" x14ac:dyDescent="0.2">
      <c r="A378" s="3">
        <v>1112497036</v>
      </c>
      <c r="B378" s="3" t="str">
        <f>VLOOKUP(A378,'[1]Base escolaridad'!$A:$B,2,0)</f>
        <v>Cédula</v>
      </c>
      <c r="C378" s="3" t="s">
        <v>336</v>
      </c>
      <c r="D378" s="3" t="s">
        <v>849</v>
      </c>
      <c r="E378" s="3" t="str">
        <f>VLOOKUP(A378,'[1]Base escolaridad'!$A:$E,5,0)</f>
        <v>caracasgaby1999@gmail.com</v>
      </c>
      <c r="F378" s="3">
        <f>VLOOKUP(A378,'[1]Base escolaridad'!$A:$F,6,0)</f>
        <v>3116033879</v>
      </c>
      <c r="G378" s="3">
        <f>VLOOKUP(A378,'[1]Base escolaridad'!$A:$G,7,0)</f>
        <v>24</v>
      </c>
      <c r="H378" s="3" t="str">
        <f>VLOOKUP(A378,'[1]Base escolaridad'!$A:$H,8,0)</f>
        <v>Mujer</v>
      </c>
      <c r="I378" s="3" t="str">
        <f>VLOOKUP(A378,'[1]Base escolaridad'!$A:$I,9,0)</f>
        <v>Jamundí</v>
      </c>
      <c r="J378" s="3" t="str">
        <f>VLOOKUP(A378,'[1]Base escolaridad'!$A:$J,10,0)</f>
        <v>Cra 19a #8sur -24</v>
      </c>
      <c r="K378" s="3" t="str">
        <f>VLOOKUP(A378,'[1]Base escolaridad'!$A:$K,11,0)</f>
        <v>Matrículado</v>
      </c>
      <c r="L378" s="3" t="str">
        <f>VLOOKUP(A378,'[1]Base escolaridad'!$A:$L,12,0)</f>
        <v>Sur Occidente</v>
      </c>
      <c r="M378" s="3">
        <f>VLOOKUP(A378,'[1]Base escolaridad'!$A:$M,13,0)</f>
        <v>11</v>
      </c>
      <c r="N378" s="3">
        <f>VLOOKUP(A378,'[1]Base escolaridad'!$A:$N,14,0)</f>
        <v>1</v>
      </c>
    </row>
    <row r="379" spans="1:14" x14ac:dyDescent="0.2">
      <c r="A379" s="3">
        <v>1112462399</v>
      </c>
      <c r="B379" s="3" t="str">
        <f>VLOOKUP(A379,'[1]Base escolaridad'!$A:$B,2,0)</f>
        <v>Cédula</v>
      </c>
      <c r="C379" s="3" t="s">
        <v>337</v>
      </c>
      <c r="D379" s="3" t="s">
        <v>850</v>
      </c>
      <c r="E379" s="3" t="str">
        <f>VLOOKUP(A379,'[1]Base escolaridad'!$A:$E,5,0)</f>
        <v>linaay0312@gmail.com</v>
      </c>
      <c r="F379" s="3" t="str">
        <f>VLOOKUP(A379,'[1]Base escolaridad'!$A:$F,6,0)</f>
        <v>+57 3205275904</v>
      </c>
      <c r="G379" s="3">
        <f>VLOOKUP(A379,'[1]Base escolaridad'!$A:$G,7,0)</f>
        <v>18</v>
      </c>
      <c r="H379" s="3" t="str">
        <f>VLOOKUP(A379,'[1]Base escolaridad'!$A:$H,8,0)</f>
        <v>Mujer</v>
      </c>
      <c r="I379" s="3" t="str">
        <f>VLOOKUP(A379,'[1]Base escolaridad'!$A:$I,9,0)</f>
        <v>Jamundí</v>
      </c>
      <c r="J379" s="3" t="str">
        <f>VLOOKUP(A379,'[1]Base escolaridad'!$A:$J,10,0)</f>
        <v>carrera 1 numero 8-01 las acacias jamundi</v>
      </c>
      <c r="K379" s="3" t="str">
        <f>VLOOKUP(A379,'[1]Base escolaridad'!$A:$K,11,0)</f>
        <v>Matrículado</v>
      </c>
      <c r="L379" s="3" t="str">
        <f>VLOOKUP(A379,'[1]Base escolaridad'!$A:$L,12,0)</f>
        <v>Sur Occidente</v>
      </c>
      <c r="M379" s="3">
        <f>VLOOKUP(A379,'[1]Base escolaridad'!$A:$M,13,0)</f>
        <v>11</v>
      </c>
      <c r="N379" s="3">
        <f>VLOOKUP(A379,'[1]Base escolaridad'!$A:$N,14,0)</f>
        <v>1</v>
      </c>
    </row>
    <row r="380" spans="1:14" x14ac:dyDescent="0.2">
      <c r="A380" s="3">
        <v>1105361554</v>
      </c>
      <c r="B380" s="3" t="str">
        <f>VLOOKUP(A380,'[1]Base escolaridad'!$A:$B,2,0)</f>
        <v>Cédula</v>
      </c>
      <c r="C380" s="3" t="s">
        <v>338</v>
      </c>
      <c r="D380" s="3" t="s">
        <v>851</v>
      </c>
      <c r="E380" s="3" t="str">
        <f>VLOOKUP(A380,'[1]Base escolaridad'!$A:$E,5,0)</f>
        <v>fernandezjennifer073@gmail.com</v>
      </c>
      <c r="F380" s="3">
        <f>VLOOKUP(A380,'[1]Base escolaridad'!$A:$F,6,0)</f>
        <v>3116846892</v>
      </c>
      <c r="G380" s="3">
        <f>VLOOKUP(A380,'[1]Base escolaridad'!$A:$G,7,0)</f>
        <v>20</v>
      </c>
      <c r="H380" s="3" t="str">
        <f>VLOOKUP(A380,'[1]Base escolaridad'!$A:$H,8,0)</f>
        <v>Mujer</v>
      </c>
      <c r="I380" s="3" t="str">
        <f>VLOOKUP(A380,'[1]Base escolaridad'!$A:$I,9,0)</f>
        <v>Cali</v>
      </c>
      <c r="J380" s="3" t="str">
        <f>VLOOKUP(A380,'[1]Base escolaridad'!$A:$J,10,0)</f>
        <v>Los chorros corregimiento la buitrera sector tamayo</v>
      </c>
      <c r="K380" s="3" t="str">
        <f>VLOOKUP(A380,'[1]Base escolaridad'!$A:$K,11,0)</f>
        <v>Matrículado</v>
      </c>
      <c r="L380" s="3" t="str">
        <f>VLOOKUP(A380,'[1]Base escolaridad'!$A:$L,12,0)</f>
        <v>Sur Occidente</v>
      </c>
      <c r="M380" s="3">
        <f>VLOOKUP(A380,'[1]Base escolaridad'!$A:$M,13,0)</f>
        <v>11</v>
      </c>
      <c r="N380" s="3">
        <f>VLOOKUP(A380,'[1]Base escolaridad'!$A:$N,14,0)</f>
        <v>4</v>
      </c>
    </row>
    <row r="381" spans="1:14" x14ac:dyDescent="0.2">
      <c r="A381" s="3">
        <v>1112458253</v>
      </c>
      <c r="B381" s="3" t="str">
        <f>VLOOKUP(A381,'[1]Base escolaridad'!$A:$B,2,0)</f>
        <v>Cédula</v>
      </c>
      <c r="C381" s="3" t="s">
        <v>339</v>
      </c>
      <c r="D381" s="3" t="s">
        <v>852</v>
      </c>
      <c r="E381" s="3" t="str">
        <f>VLOOKUP(A381,'[1]Base escolaridad'!$A:$E,5,0)</f>
        <v>juandiegoc358@gmail.com</v>
      </c>
      <c r="F381" s="3">
        <f>VLOOKUP(A381,'[1]Base escolaridad'!$A:$F,6,0)</f>
        <v>3194584299</v>
      </c>
      <c r="G381" s="3">
        <f>VLOOKUP(A381,'[1]Base escolaridad'!$A:$G,7,0)</f>
        <v>19</v>
      </c>
      <c r="H381" s="3" t="str">
        <f>VLOOKUP(A381,'[1]Base escolaridad'!$A:$H,8,0)</f>
        <v>Hombre</v>
      </c>
      <c r="I381" s="3" t="str">
        <f>VLOOKUP(A381,'[1]Base escolaridad'!$A:$I,9,0)</f>
        <v>Jamundí</v>
      </c>
      <c r="J381" s="3" t="str">
        <f>VLOOKUP(A381,'[1]Base escolaridad'!$A:$J,10,0)</f>
        <v>paso de la bolsa</v>
      </c>
      <c r="K381" s="3" t="str">
        <f>VLOOKUP(A381,'[1]Base escolaridad'!$A:$K,11,0)</f>
        <v>Matrículado</v>
      </c>
      <c r="L381" s="3" t="str">
        <f>VLOOKUP(A381,'[1]Base escolaridad'!$A:$L,12,0)</f>
        <v>Sur Occidente</v>
      </c>
      <c r="M381" s="3">
        <f>VLOOKUP(A381,'[1]Base escolaridad'!$A:$M,13,0)</f>
        <v>11</v>
      </c>
      <c r="N381" s="3">
        <f>VLOOKUP(A381,'[1]Base escolaridad'!$A:$N,14,0)</f>
        <v>3</v>
      </c>
    </row>
    <row r="382" spans="1:14" x14ac:dyDescent="0.2">
      <c r="A382" s="3">
        <v>1006232009</v>
      </c>
      <c r="B382" s="3" t="str">
        <f>VLOOKUP(A382,'[1]Base escolaridad'!$A:$B,2,0)</f>
        <v>Cédula</v>
      </c>
      <c r="C382" s="3" t="s">
        <v>340</v>
      </c>
      <c r="D382" s="3" t="s">
        <v>853</v>
      </c>
      <c r="E382" s="3" t="str">
        <f>VLOOKUP(A382,'[1]Base escolaridad'!$A:$E,5,0)</f>
        <v>qwerickdevia@gmail.com</v>
      </c>
      <c r="F382" s="3">
        <f>VLOOKUP(A382,'[1]Base escolaridad'!$A:$F,6,0)</f>
        <v>573234860611</v>
      </c>
      <c r="G382" s="3">
        <f>VLOOKUP(A382,'[1]Base escolaridad'!$A:$G,7,0)</f>
        <v>22</v>
      </c>
      <c r="H382" s="3" t="str">
        <f>VLOOKUP(A382,'[1]Base escolaridad'!$A:$H,8,0)</f>
        <v>Hombre</v>
      </c>
      <c r="I382" s="3" t="str">
        <f>VLOOKUP(A382,'[1]Base escolaridad'!$A:$I,9,0)</f>
        <v>Jamundí</v>
      </c>
      <c r="J382" s="3" t="str">
        <f>VLOOKUP(A382,'[1]Base escolaridad'!$A:$J,10,0)</f>
        <v>CL 21 #35SUR - 43 BLOQUE 50 APTO 102 URB EL RODEO</v>
      </c>
      <c r="K382" s="3" t="str">
        <f>VLOOKUP(A382,'[1]Base escolaridad'!$A:$K,11,0)</f>
        <v>Matrículado</v>
      </c>
      <c r="L382" s="3" t="str">
        <f>VLOOKUP(A382,'[1]Base escolaridad'!$A:$L,12,0)</f>
        <v>Sur Occidente</v>
      </c>
      <c r="M382" s="3">
        <f>VLOOKUP(A382,'[1]Base escolaridad'!$A:$M,13,0)</f>
        <v>11</v>
      </c>
      <c r="N382" s="3">
        <f>VLOOKUP(A382,'[1]Base escolaridad'!$A:$N,14,0)</f>
        <v>2</v>
      </c>
    </row>
    <row r="383" spans="1:14" x14ac:dyDescent="0.2">
      <c r="A383" s="3">
        <v>1002953866</v>
      </c>
      <c r="B383" s="3" t="str">
        <f>VLOOKUP(A383,'[1]Base escolaridad'!$A:$B,2,0)</f>
        <v>Cédula</v>
      </c>
      <c r="C383" s="3" t="s">
        <v>341</v>
      </c>
      <c r="D383" s="3" t="s">
        <v>854</v>
      </c>
      <c r="E383" s="3" t="str">
        <f>VLOOKUP(A383,'[1]Base escolaridad'!$A:$E,5,0)</f>
        <v>ad534810@gmail.com</v>
      </c>
      <c r="F383" s="3" t="str">
        <f>VLOOKUP(A383,'[1]Base escolaridad'!$A:$F,6,0)</f>
        <v>+57 3195368004</v>
      </c>
      <c r="G383" s="3">
        <f>VLOOKUP(A383,'[1]Base escolaridad'!$A:$G,7,0)</f>
        <v>20</v>
      </c>
      <c r="H383" s="3" t="str">
        <f>VLOOKUP(A383,'[1]Base escolaridad'!$A:$H,8,0)</f>
        <v>Hombre</v>
      </c>
      <c r="I383" s="3" t="str">
        <f>VLOOKUP(A383,'[1]Base escolaridad'!$A:$I,9,0)</f>
        <v>Jamundí</v>
      </c>
      <c r="J383" s="3" t="str">
        <f>VLOOKUP(A383,'[1]Base escolaridad'!$A:$J,10,0)</f>
        <v>Cra 21 Bis 8 sur 16</v>
      </c>
      <c r="K383" s="3" t="str">
        <f>VLOOKUP(A383,'[1]Base escolaridad'!$A:$K,11,0)</f>
        <v>Matrículado</v>
      </c>
      <c r="L383" s="3" t="str">
        <f>VLOOKUP(A383,'[1]Base escolaridad'!$A:$L,12,0)</f>
        <v>Sur Occidente</v>
      </c>
      <c r="M383" s="3">
        <f>VLOOKUP(A383,'[1]Base escolaridad'!$A:$M,13,0)</f>
        <v>11</v>
      </c>
      <c r="N383" s="3">
        <f>VLOOKUP(A383,'[1]Base escolaridad'!$A:$N,14,0)</f>
        <v>3</v>
      </c>
    </row>
    <row r="384" spans="1:14" x14ac:dyDescent="0.2">
      <c r="A384" s="3">
        <v>1047407610</v>
      </c>
      <c r="B384" s="3" t="str">
        <f>VLOOKUP(A384,'[1]Base escolaridad'!$A:$B,2,0)</f>
        <v>Cédula</v>
      </c>
      <c r="C384" s="3" t="s">
        <v>342</v>
      </c>
      <c r="D384" s="3" t="s">
        <v>855</v>
      </c>
      <c r="E384" s="3" t="str">
        <f>VLOOKUP(A384,'[1]Base escolaridad'!$A:$E,5,0)</f>
        <v>solasgarddelmar@gmail.com</v>
      </c>
      <c r="F384" s="3">
        <f>VLOOKUP(A384,'[1]Base escolaridad'!$A:$F,6,0)</f>
        <v>3187666319</v>
      </c>
      <c r="G384" s="3">
        <f>VLOOKUP(A384,'[1]Base escolaridad'!$A:$G,7,0)</f>
        <v>24</v>
      </c>
      <c r="H384" s="3" t="str">
        <f>VLOOKUP(A384,'[1]Base escolaridad'!$A:$H,8,0)</f>
        <v>Mujer</v>
      </c>
      <c r="I384" s="3" t="str">
        <f>VLOOKUP(A384,'[1]Base escolaridad'!$A:$I,9,0)</f>
        <v>Cali</v>
      </c>
      <c r="J384" s="3" t="str">
        <f>VLOOKUP(A384,'[1]Base escolaridad'!$A:$J,10,0)</f>
        <v>FELIDIA VALLE DEL CAUCA</v>
      </c>
      <c r="K384" s="3" t="str">
        <f>VLOOKUP(A384,'[1]Base escolaridad'!$A:$K,11,0)</f>
        <v>Matrículado</v>
      </c>
      <c r="L384" s="3" t="str">
        <f>VLOOKUP(A384,'[1]Base escolaridad'!$A:$L,12,0)</f>
        <v>Sur Occidente</v>
      </c>
      <c r="M384" s="3">
        <f>VLOOKUP(A384,'[1]Base escolaridad'!$A:$M,13,0)</f>
        <v>11</v>
      </c>
      <c r="N384" s="3">
        <f>VLOOKUP(A384,'[1]Base escolaridad'!$A:$N,14,0)</f>
        <v>2</v>
      </c>
    </row>
    <row r="385" spans="1:14" x14ac:dyDescent="0.2">
      <c r="A385" s="3">
        <v>1118257533</v>
      </c>
      <c r="B385" s="3" t="str">
        <f>VLOOKUP(A385,'[1]Base escolaridad'!$A:$B,2,0)</f>
        <v>Cédula</v>
      </c>
      <c r="C385" s="3" t="s">
        <v>312</v>
      </c>
      <c r="D385" s="3" t="s">
        <v>856</v>
      </c>
      <c r="E385" s="3" t="str">
        <f>VLOOKUP(A385,'[1]Base escolaridad'!$A:$E,5,0)</f>
        <v>garciamariaisabel776@gmail.com</v>
      </c>
      <c r="F385" s="3" t="str">
        <f>VLOOKUP(A385,'[1]Base escolaridad'!$A:$F,6,0)</f>
        <v>+57 3116727726</v>
      </c>
      <c r="G385" s="3">
        <f>VLOOKUP(A385,'[1]Base escolaridad'!$A:$G,7,0)</f>
        <v>33</v>
      </c>
      <c r="H385" s="3" t="str">
        <f>VLOOKUP(A385,'[1]Base escolaridad'!$A:$H,8,0)</f>
        <v>Mujer</v>
      </c>
      <c r="I385" s="3" t="str">
        <f>VLOOKUP(A385,'[1]Base escolaridad'!$A:$I,9,0)</f>
        <v>Vijes</v>
      </c>
      <c r="J385" s="3" t="str">
        <f>VLOOKUP(A385,'[1]Base escolaridad'!$A:$J,10,0)</f>
        <v>Corregimiento el tambor</v>
      </c>
      <c r="K385" s="3" t="str">
        <f>VLOOKUP(A385,'[1]Base escolaridad'!$A:$K,11,0)</f>
        <v>Matrículado</v>
      </c>
      <c r="L385" s="3" t="str">
        <f>VLOOKUP(A385,'[1]Base escolaridad'!$A:$L,12,0)</f>
        <v>Sur Occidente</v>
      </c>
      <c r="M385" s="3">
        <f>VLOOKUP(A385,'[1]Base escolaridad'!$A:$M,13,0)</f>
        <v>11</v>
      </c>
      <c r="N385" s="3">
        <f>VLOOKUP(A385,'[1]Base escolaridad'!$A:$N,14,0)</f>
        <v>2</v>
      </c>
    </row>
    <row r="386" spans="1:14" x14ac:dyDescent="0.2">
      <c r="A386" s="3">
        <v>1004472383</v>
      </c>
      <c r="B386" s="3" t="str">
        <f>VLOOKUP(A386,'[1]Base escolaridad'!$A:$B,2,0)</f>
        <v>Cédula</v>
      </c>
      <c r="C386" s="3" t="s">
        <v>343</v>
      </c>
      <c r="D386" s="3" t="s">
        <v>857</v>
      </c>
      <c r="E386" s="3" t="str">
        <f>VLOOKUP(A386,'[1]Base escolaridad'!$A:$E,5,0)</f>
        <v>mayerlinguerrero2@gmail.com</v>
      </c>
      <c r="F386" s="3">
        <f>VLOOKUP(A386,'[1]Base escolaridad'!$A:$F,6,0)</f>
        <v>3226441324</v>
      </c>
      <c r="G386" s="3">
        <f>VLOOKUP(A386,'[1]Base escolaridad'!$A:$G,7,0)</f>
        <v>22</v>
      </c>
      <c r="H386" s="3" t="str">
        <f>VLOOKUP(A386,'[1]Base escolaridad'!$A:$H,8,0)</f>
        <v>Mujer</v>
      </c>
      <c r="I386" s="3" t="str">
        <f>VLOOKUP(A386,'[1]Base escolaridad'!$A:$I,9,0)</f>
        <v>Cali</v>
      </c>
      <c r="J386" s="3" t="str">
        <f>VLOOKUP(A386,'[1]Base escolaridad'!$A:$J,10,0)</f>
        <v>corregimiento de pichinde</v>
      </c>
      <c r="K386" s="3" t="str">
        <f>VLOOKUP(A386,'[1]Base escolaridad'!$A:$K,11,0)</f>
        <v>Matrículado</v>
      </c>
      <c r="L386" s="3" t="str">
        <f>VLOOKUP(A386,'[1]Base escolaridad'!$A:$L,12,0)</f>
        <v>Sur Occidente</v>
      </c>
      <c r="M386" s="3">
        <f>VLOOKUP(A386,'[1]Base escolaridad'!$A:$M,13,0)</f>
        <v>11</v>
      </c>
      <c r="N386" s="3">
        <f>VLOOKUP(A386,'[1]Base escolaridad'!$A:$N,14,0)</f>
        <v>3</v>
      </c>
    </row>
    <row r="387" spans="1:14" x14ac:dyDescent="0.2">
      <c r="A387" s="3">
        <v>97472311</v>
      </c>
      <c r="B387" s="3" t="str">
        <f>VLOOKUP(A387,'[1]Base escolaridad'!$A:$B,2,0)</f>
        <v>Cédula</v>
      </c>
      <c r="C387" s="3" t="s">
        <v>344</v>
      </c>
      <c r="D387" s="3" t="s">
        <v>858</v>
      </c>
      <c r="E387" s="3" t="str">
        <f>VLOOKUP(A387,'[1]Base escolaridad'!$A:$E,5,0)</f>
        <v>psigabrielhernandez@gmail.com</v>
      </c>
      <c r="F387" s="3">
        <f>VLOOKUP(A387,'[1]Base escolaridad'!$A:$F,6,0)</f>
        <v>3202365013</v>
      </c>
      <c r="G387" s="3">
        <f>VLOOKUP(A387,'[1]Base escolaridad'!$A:$G,7,0)</f>
        <v>43</v>
      </c>
      <c r="H387" s="3" t="str">
        <f>VLOOKUP(A387,'[1]Base escolaridad'!$A:$H,8,0)</f>
        <v>Hombre</v>
      </c>
      <c r="I387" s="3" t="str">
        <f>VLOOKUP(A387,'[1]Base escolaridad'!$A:$I,9,0)</f>
        <v>Jamundí</v>
      </c>
      <c r="J387" s="3" t="str">
        <f>VLOOKUP(A387,'[1]Base escolaridad'!$A:$J,10,0)</f>
        <v>Cra 10 km 1.5 via Potrerito, conjunto Arbore, Mz 2 casa 14</v>
      </c>
      <c r="K387" s="3" t="str">
        <f>VLOOKUP(A387,'[1]Base escolaridad'!$A:$K,11,0)</f>
        <v>Matrículado</v>
      </c>
      <c r="L387" s="3" t="str">
        <f>VLOOKUP(A387,'[1]Base escolaridad'!$A:$L,12,0)</f>
        <v>Sur Occidente</v>
      </c>
      <c r="M387" s="3">
        <f>VLOOKUP(A387,'[1]Base escolaridad'!$A:$M,13,0)</f>
        <v>11</v>
      </c>
      <c r="N387" s="3">
        <f>VLOOKUP(A387,'[1]Base escolaridad'!$A:$N,14,0)</f>
        <v>1</v>
      </c>
    </row>
    <row r="388" spans="1:14" x14ac:dyDescent="0.2">
      <c r="A388" s="3">
        <v>16932566</v>
      </c>
      <c r="B388" s="3" t="str">
        <f>VLOOKUP(A388,'[1]Base escolaridad'!$A:$B,2,0)</f>
        <v>Cédula</v>
      </c>
      <c r="C388" s="3" t="s">
        <v>345</v>
      </c>
      <c r="D388" s="3" t="s">
        <v>859</v>
      </c>
      <c r="E388" s="3" t="str">
        <f>VLOOKUP(A388,'[1]Base escolaridad'!$A:$E,5,0)</f>
        <v>615rodriguez@gmail.com</v>
      </c>
      <c r="F388" s="3">
        <f>VLOOKUP(A388,'[1]Base escolaridad'!$A:$F,6,0)</f>
        <v>3166237078</v>
      </c>
      <c r="G388" s="3">
        <f>VLOOKUP(A388,'[1]Base escolaridad'!$A:$G,7,0)</f>
        <v>41</v>
      </c>
      <c r="H388" s="3" t="str">
        <f>VLOOKUP(A388,'[1]Base escolaridad'!$A:$H,8,0)</f>
        <v>Hombre</v>
      </c>
      <c r="I388" s="3" t="str">
        <f>VLOOKUP(A388,'[1]Base escolaridad'!$A:$I,9,0)</f>
        <v>Jamundí</v>
      </c>
      <c r="J388" s="3" t="str">
        <f>VLOOKUP(A388,'[1]Base escolaridad'!$A:$J,10,0)</f>
        <v>Cll9Dsur # 56-47</v>
      </c>
      <c r="K388" s="3" t="str">
        <f>VLOOKUP(A388,'[1]Base escolaridad'!$A:$K,11,0)</f>
        <v>Matrículado</v>
      </c>
      <c r="L388" s="3" t="str">
        <f>VLOOKUP(A388,'[1]Base escolaridad'!$A:$L,12,0)</f>
        <v>Sur Occidente</v>
      </c>
      <c r="M388" s="3">
        <f>VLOOKUP(A388,'[1]Base escolaridad'!$A:$M,13,0)</f>
        <v>11</v>
      </c>
      <c r="N388" s="3">
        <f>VLOOKUP(A388,'[1]Base escolaridad'!$A:$N,14,0)</f>
        <v>2</v>
      </c>
    </row>
    <row r="389" spans="1:14" x14ac:dyDescent="0.2">
      <c r="A389" s="3">
        <v>1143873610</v>
      </c>
      <c r="B389" s="3" t="str">
        <f>VLOOKUP(A389,'[1]Base escolaridad'!$A:$B,2,0)</f>
        <v>Cédula</v>
      </c>
      <c r="C389" s="3" t="s">
        <v>346</v>
      </c>
      <c r="D389" s="3" t="s">
        <v>860</v>
      </c>
      <c r="E389" s="3" t="str">
        <f>VLOOKUP(A389,'[1]Base escolaridad'!$A:$E,5,0)</f>
        <v>mayasebastian50@gmail.com</v>
      </c>
      <c r="F389" s="3">
        <f>VLOOKUP(A389,'[1]Base escolaridad'!$A:$F,6,0)</f>
        <v>3173731919</v>
      </c>
      <c r="G389" s="3">
        <f>VLOOKUP(A389,'[1]Base escolaridad'!$A:$G,7,0)</f>
        <v>25</v>
      </c>
      <c r="H389" s="3" t="str">
        <f>VLOOKUP(A389,'[1]Base escolaridad'!$A:$H,8,0)</f>
        <v>Hombre</v>
      </c>
      <c r="I389" s="3" t="str">
        <f>VLOOKUP(A389,'[1]Base escolaridad'!$A:$I,9,0)</f>
        <v>Cali</v>
      </c>
      <c r="J389" s="3" t="str">
        <f>VLOOKUP(A389,'[1]Base escolaridad'!$A:$J,10,0)</f>
        <v>Corregimiento Pichindé Cabecera</v>
      </c>
      <c r="K389" s="3" t="str">
        <f>VLOOKUP(A389,'[1]Base escolaridad'!$A:$K,11,0)</f>
        <v>Matrículado</v>
      </c>
      <c r="L389" s="3" t="str">
        <f>VLOOKUP(A389,'[1]Base escolaridad'!$A:$L,12,0)</f>
        <v>Sur Occidente</v>
      </c>
      <c r="M389" s="3">
        <f>VLOOKUP(A389,'[1]Base escolaridad'!$A:$M,13,0)</f>
        <v>11</v>
      </c>
      <c r="N389" s="3">
        <f>VLOOKUP(A389,'[1]Base escolaridad'!$A:$N,14,0)</f>
        <v>3</v>
      </c>
    </row>
    <row r="390" spans="1:14" x14ac:dyDescent="0.2">
      <c r="A390" s="3">
        <v>1112478866</v>
      </c>
      <c r="B390" s="3" t="str">
        <f>VLOOKUP(A390,'[1]Base escolaridad'!$A:$B,2,0)</f>
        <v>Cédula</v>
      </c>
      <c r="C390" s="3" t="s">
        <v>347</v>
      </c>
      <c r="D390" s="3" t="s">
        <v>861</v>
      </c>
      <c r="E390" s="3" t="str">
        <f>VLOOKUP(A390,'[1]Base escolaridad'!$A:$E,5,0)</f>
        <v>paulinalabb28@gmail.com</v>
      </c>
      <c r="F390" s="3" t="str">
        <f>VLOOKUP(A390,'[1]Base escolaridad'!$A:$F,6,0)</f>
        <v>301 6170565</v>
      </c>
      <c r="G390" s="3">
        <f>VLOOKUP(A390,'[1]Base escolaridad'!$A:$G,7,0)</f>
        <v>30</v>
      </c>
      <c r="H390" s="3" t="str">
        <f>VLOOKUP(A390,'[1]Base escolaridad'!$A:$H,8,0)</f>
        <v>Mujer</v>
      </c>
      <c r="I390" s="3" t="str">
        <f>VLOOKUP(A390,'[1]Base escolaridad'!$A:$I,9,0)</f>
        <v>Jamundí</v>
      </c>
      <c r="J390" s="3" t="str">
        <f>VLOOKUP(A390,'[1]Base escolaridad'!$A:$J,10,0)</f>
        <v>Calle 22a#36sur18 rodeo jamundi</v>
      </c>
      <c r="K390" s="3" t="str">
        <f>VLOOKUP(A390,'[1]Base escolaridad'!$A:$K,11,0)</f>
        <v>Matrículado</v>
      </c>
      <c r="L390" s="3" t="str">
        <f>VLOOKUP(A390,'[1]Base escolaridad'!$A:$L,12,0)</f>
        <v>Sur Occidente</v>
      </c>
      <c r="M390" s="3">
        <f>VLOOKUP(A390,'[1]Base escolaridad'!$A:$M,13,0)</f>
        <v>9</v>
      </c>
      <c r="N390" s="3">
        <f>VLOOKUP(A390,'[1]Base escolaridad'!$A:$N,14,0)</f>
        <v>4</v>
      </c>
    </row>
    <row r="391" spans="1:14" x14ac:dyDescent="0.2">
      <c r="A391" s="3">
        <v>6550696</v>
      </c>
      <c r="B391" s="3" t="str">
        <f>VLOOKUP(A391,'[1]Base escolaridad'!$A:$B,2,0)</f>
        <v>Cédula</v>
      </c>
      <c r="C391" s="3" t="s">
        <v>139</v>
      </c>
      <c r="D391" s="3" t="s">
        <v>862</v>
      </c>
      <c r="E391" s="3" t="str">
        <f>VLOOKUP(A391,'[1]Base escolaridad'!$A:$E,5,0)</f>
        <v>nieto.reinosa@gmail.com</v>
      </c>
      <c r="F391" s="3">
        <f>VLOOKUP(A391,'[1]Base escolaridad'!$A:$F,6,0)</f>
        <v>3136186584</v>
      </c>
      <c r="G391" s="3">
        <f>VLOOKUP(A391,'[1]Base escolaridad'!$A:$G,7,0)</f>
        <v>37</v>
      </c>
      <c r="H391" s="3" t="str">
        <f>VLOOKUP(A391,'[1]Base escolaridad'!$A:$H,8,0)</f>
        <v>Hombre</v>
      </c>
      <c r="I391" s="3" t="str">
        <f>VLOOKUP(A391,'[1]Base escolaridad'!$A:$I,9,0)</f>
        <v>Yumbo</v>
      </c>
      <c r="J391" s="3" t="str">
        <f>VLOOKUP(A391,'[1]Base escolaridad'!$A:$J,10,0)</f>
        <v>Calle 15E Norte #5N-26</v>
      </c>
      <c r="K391" s="3" t="str">
        <f>VLOOKUP(A391,'[1]Base escolaridad'!$A:$K,11,0)</f>
        <v>Matrículado</v>
      </c>
      <c r="L391" s="3" t="str">
        <f>VLOOKUP(A391,'[1]Base escolaridad'!$A:$L,12,0)</f>
        <v>Sur Occidente</v>
      </c>
      <c r="M391" s="3">
        <f>VLOOKUP(A391,'[1]Base escolaridad'!$A:$M,13,0)</f>
        <v>11</v>
      </c>
      <c r="N391" s="3">
        <v>1</v>
      </c>
    </row>
    <row r="392" spans="1:14" x14ac:dyDescent="0.2">
      <c r="A392" s="3">
        <v>1007756911</v>
      </c>
      <c r="B392" s="3" t="str">
        <f>VLOOKUP(A392,'[1]Base escolaridad'!$A:$B,2,0)</f>
        <v>Cédula</v>
      </c>
      <c r="C392" s="3" t="s">
        <v>348</v>
      </c>
      <c r="D392" s="3" t="s">
        <v>863</v>
      </c>
      <c r="E392" s="3" t="str">
        <f>VLOOKUP(A392,'[1]Base escolaridad'!$A:$E,5,0)</f>
        <v>osoriomichael10@gmail.com</v>
      </c>
      <c r="F392" s="3">
        <f>VLOOKUP(A392,'[1]Base escolaridad'!$A:$F,6,0)</f>
        <v>3167051241</v>
      </c>
      <c r="G392" s="3">
        <f>VLOOKUP(A392,'[1]Base escolaridad'!$A:$G,7,0)</f>
        <v>22</v>
      </c>
      <c r="H392" s="3" t="str">
        <f>VLOOKUP(A392,'[1]Base escolaridad'!$A:$H,8,0)</f>
        <v>Hombre</v>
      </c>
      <c r="I392" s="3" t="str">
        <f>VLOOKUP(A392,'[1]Base escolaridad'!$A:$I,9,0)</f>
        <v>Jamundí</v>
      </c>
      <c r="J392" s="3" t="str">
        <f>VLOOKUP(A392,'[1]Base escolaridad'!$A:$J,10,0)</f>
        <v>Carrera 22 # 10-23 torre b apto 411</v>
      </c>
      <c r="K392" s="3" t="str">
        <f>VLOOKUP(A392,'[1]Base escolaridad'!$A:$K,11,0)</f>
        <v>Matrículado</v>
      </c>
      <c r="L392" s="3" t="str">
        <f>VLOOKUP(A392,'[1]Base escolaridad'!$A:$L,12,0)</f>
        <v>Sur Occidente</v>
      </c>
      <c r="M392" s="3">
        <f>VLOOKUP(A392,'[1]Base escolaridad'!$A:$M,13,0)</f>
        <v>11</v>
      </c>
      <c r="N392" s="3">
        <f>VLOOKUP(A392,'[1]Base escolaridad'!$A:$N,14,0)</f>
        <v>2</v>
      </c>
    </row>
    <row r="393" spans="1:14" x14ac:dyDescent="0.2">
      <c r="A393" s="3">
        <v>1144184485</v>
      </c>
      <c r="B393" s="3" t="str">
        <f>VLOOKUP(A393,'[1]Base escolaridad'!$A:$B,2,0)</f>
        <v>Cédula</v>
      </c>
      <c r="C393" s="3" t="s">
        <v>274</v>
      </c>
      <c r="D393" s="3" t="s">
        <v>864</v>
      </c>
      <c r="E393" s="3" t="str">
        <f>VLOOKUP(A393,'[1]Base escolaridad'!$A:$E,5,0)</f>
        <v>11picostour@gmail.com</v>
      </c>
      <c r="F393" s="3">
        <f>VLOOKUP(A393,'[1]Base escolaridad'!$A:$F,6,0)</f>
        <v>3157661039</v>
      </c>
      <c r="G393" s="3">
        <f>VLOOKUP(A393,'[1]Base escolaridad'!$A:$G,7,0)</f>
        <v>28</v>
      </c>
      <c r="H393" s="3" t="str">
        <f>VLOOKUP(A393,'[1]Base escolaridad'!$A:$H,8,0)</f>
        <v>Hombre</v>
      </c>
      <c r="I393" s="3" t="str">
        <f>VLOOKUP(A393,'[1]Base escolaridad'!$A:$I,9,0)</f>
        <v>Yumbillo</v>
      </c>
      <c r="J393" s="3" t="str">
        <f>VLOOKUP(A393,'[1]Base escolaridad'!$A:$J,10,0)</f>
        <v>finca RenaSer sector la escuela</v>
      </c>
      <c r="K393" s="3" t="str">
        <f>VLOOKUP(A393,'[1]Base escolaridad'!$A:$K,11,0)</f>
        <v>Matrículado</v>
      </c>
      <c r="L393" s="3" t="str">
        <f>VLOOKUP(A393,'[1]Base escolaridad'!$A:$L,12,0)</f>
        <v>Sur Occidente</v>
      </c>
      <c r="M393" s="3">
        <f>VLOOKUP(A393,'[1]Base escolaridad'!$A:$M,13,0)</f>
        <v>11</v>
      </c>
      <c r="N393" s="3">
        <f>VLOOKUP(A393,'[1]Base escolaridad'!$A:$N,14,0)</f>
        <v>2</v>
      </c>
    </row>
    <row r="394" spans="1:14" x14ac:dyDescent="0.2">
      <c r="A394" s="3">
        <v>1006181526</v>
      </c>
      <c r="B394" s="3" t="str">
        <f>VLOOKUP(A394,'[1]Base escolaridad'!$A:$B,2,0)</f>
        <v>Cédula</v>
      </c>
      <c r="C394" s="3" t="s">
        <v>349</v>
      </c>
      <c r="D394" s="3" t="s">
        <v>865</v>
      </c>
      <c r="E394" s="3" t="str">
        <f>VLOOKUP(A394,'[1]Base escolaridad'!$A:$E,5,0)</f>
        <v>jp578952@gmail.com</v>
      </c>
      <c r="F394" s="3">
        <f>VLOOKUP(A394,'[1]Base escolaridad'!$A:$F,6,0)</f>
        <v>3162957157</v>
      </c>
      <c r="G394" s="3">
        <f>VLOOKUP(A394,'[1]Base escolaridad'!$A:$G,7,0)</f>
        <v>21</v>
      </c>
      <c r="H394" s="3" t="str">
        <f>VLOOKUP(A394,'[1]Base escolaridad'!$A:$H,8,0)</f>
        <v>Hombre</v>
      </c>
      <c r="I394" s="3" t="str">
        <f>VLOOKUP(A394,'[1]Base escolaridad'!$A:$I,9,0)</f>
        <v>Cali</v>
      </c>
      <c r="J394" s="3" t="str">
        <f>VLOOKUP(A394,'[1]Base escolaridad'!$A:$J,10,0)</f>
        <v>Los Chorros corregimiento la buitrera sector tamayo</v>
      </c>
      <c r="K394" s="3" t="str">
        <f>VLOOKUP(A394,'[1]Base escolaridad'!$A:$K,11,0)</f>
        <v>Matrículado</v>
      </c>
      <c r="L394" s="3" t="str">
        <f>VLOOKUP(A394,'[1]Base escolaridad'!$A:$L,12,0)</f>
        <v>Sur Occidente</v>
      </c>
      <c r="M394" s="3">
        <f>VLOOKUP(A394,'[1]Base escolaridad'!$A:$M,13,0)</f>
        <v>11</v>
      </c>
      <c r="N394" s="3">
        <f>VLOOKUP(A394,'[1]Base escolaridad'!$A:$N,14,0)</f>
        <v>4</v>
      </c>
    </row>
    <row r="395" spans="1:14" x14ac:dyDescent="0.2">
      <c r="A395" s="3">
        <v>10538761</v>
      </c>
      <c r="B395" s="3" t="str">
        <f>VLOOKUP(A395,'[1]Base escolaridad'!$A:$B,2,0)</f>
        <v>Cédula</v>
      </c>
      <c r="C395" s="3" t="s">
        <v>350</v>
      </c>
      <c r="D395" s="3" t="s">
        <v>866</v>
      </c>
      <c r="E395" s="3" t="str">
        <f>VLOOKUP(A395,'[1]Base escolaridad'!$A:$E,5,0)</f>
        <v>paruma744@hotmail.com</v>
      </c>
      <c r="F395" s="3">
        <f>VLOOKUP(A395,'[1]Base escolaridad'!$A:$F,6,0)</f>
        <v>3113266515</v>
      </c>
      <c r="G395" s="3">
        <f>VLOOKUP(A395,'[1]Base escolaridad'!$A:$G,7,0)</f>
        <v>62</v>
      </c>
      <c r="H395" s="3" t="str">
        <f>VLOOKUP(A395,'[1]Base escolaridad'!$A:$H,8,0)</f>
        <v>Hombre</v>
      </c>
      <c r="I395" s="3" t="str">
        <f>VLOOKUP(A395,'[1]Base escolaridad'!$A:$I,9,0)</f>
        <v>Yumbo</v>
      </c>
      <c r="J395" s="3" t="str">
        <f>VLOOKUP(A395,'[1]Base escolaridad'!$A:$J,10,0)</f>
        <v>Cra 12B 21 17</v>
      </c>
      <c r="K395" s="3" t="str">
        <f>VLOOKUP(A395,'[1]Base escolaridad'!$A:$K,11,0)</f>
        <v>Matrículado</v>
      </c>
      <c r="L395" s="3" t="str">
        <f>VLOOKUP(A395,'[1]Base escolaridad'!$A:$L,12,0)</f>
        <v>Sur Occidente</v>
      </c>
      <c r="M395" s="3">
        <f>VLOOKUP(A395,'[1]Base escolaridad'!$A:$M,13,0)</f>
        <v>11</v>
      </c>
      <c r="N395" s="3">
        <f>VLOOKUP(A395,'[1]Base escolaridad'!$A:$N,14,0)</f>
        <v>3</v>
      </c>
    </row>
    <row r="396" spans="1:14" x14ac:dyDescent="0.2">
      <c r="A396" s="3">
        <v>1112459194</v>
      </c>
      <c r="B396" s="3" t="str">
        <f>VLOOKUP(A396,'[1]Base escolaridad'!$A:$B,2,0)</f>
        <v>Cédula</v>
      </c>
      <c r="C396" s="3" t="s">
        <v>351</v>
      </c>
      <c r="D396" s="3" t="s">
        <v>867</v>
      </c>
      <c r="E396" s="3" t="str">
        <f>VLOOKUP(A396,'[1]Base escolaridad'!$A:$E,5,0)</f>
        <v>robinsondavidddd@gmail.com</v>
      </c>
      <c r="F396" s="3">
        <f>VLOOKUP(A396,'[1]Base escolaridad'!$A:$F,6,0)</f>
        <v>3024085015</v>
      </c>
      <c r="G396" s="3">
        <f>VLOOKUP(A396,'[1]Base escolaridad'!$A:$G,7,0)</f>
        <v>42</v>
      </c>
      <c r="H396" s="3" t="str">
        <f>VLOOKUP(A396,'[1]Base escolaridad'!$A:$H,8,0)</f>
        <v>Mujer</v>
      </c>
      <c r="I396" s="3" t="str">
        <f>VLOOKUP(A396,'[1]Base escolaridad'!$A:$I,9,0)</f>
        <v>Jamundí</v>
      </c>
      <c r="J396" s="3" t="str">
        <f>VLOOKUP(A396,'[1]Base escolaridad'!$A:$J,10,0)</f>
        <v>Jamundí vereda el guabal</v>
      </c>
      <c r="K396" s="3" t="str">
        <f>VLOOKUP(A396,'[1]Base escolaridad'!$A:$K,11,0)</f>
        <v>Matrículado</v>
      </c>
      <c r="L396" s="3" t="str">
        <f>VLOOKUP(A396,'[1]Base escolaridad'!$A:$L,12,0)</f>
        <v>Sur Occidente</v>
      </c>
      <c r="M396" s="3">
        <f>VLOOKUP(A396,'[1]Base escolaridad'!$A:$M,13,0)</f>
        <v>11</v>
      </c>
      <c r="N396" s="3">
        <f>VLOOKUP(A396,'[1]Base escolaridad'!$A:$N,14,0)</f>
        <v>2</v>
      </c>
    </row>
    <row r="397" spans="1:14" x14ac:dyDescent="0.2">
      <c r="A397" s="3">
        <v>1007609356</v>
      </c>
      <c r="B397" s="3" t="str">
        <f>VLOOKUP(A397,'[1]Base escolaridad'!$A:$B,2,0)</f>
        <v>Cédula</v>
      </c>
      <c r="C397" s="3" t="s">
        <v>352</v>
      </c>
      <c r="D397" s="3" t="s">
        <v>868</v>
      </c>
      <c r="E397" s="3" t="str">
        <f>VLOOKUP(A397,'[1]Base escolaridad'!$A:$E,5,0)</f>
        <v>lucumiyadira7@gmail.com</v>
      </c>
      <c r="F397" s="3">
        <f>VLOOKUP(A397,'[1]Base escolaridad'!$A:$F,6,0)</f>
        <v>573217145312</v>
      </c>
      <c r="G397" s="3">
        <f>VLOOKUP(A397,'[1]Base escolaridad'!$A:$G,7,0)</f>
        <v>20</v>
      </c>
      <c r="H397" s="3" t="str">
        <f>VLOOKUP(A397,'[1]Base escolaridad'!$A:$H,8,0)</f>
        <v>Mujer</v>
      </c>
      <c r="I397" s="3" t="str">
        <f>VLOOKUP(A397,'[1]Base escolaridad'!$A:$I,9,0)</f>
        <v>Cali</v>
      </c>
      <c r="J397" s="3" t="str">
        <f>VLOOKUP(A397,'[1]Base escolaridad'!$A:$J,10,0)</f>
        <v>Corregimiento el hormiguero Corregimiento el hormiguero</v>
      </c>
      <c r="K397" s="3" t="str">
        <f>VLOOKUP(A397,'[1]Base escolaridad'!$A:$K,11,0)</f>
        <v>Matrículado</v>
      </c>
      <c r="L397" s="3" t="str">
        <f>VLOOKUP(A397,'[1]Base escolaridad'!$A:$L,12,0)</f>
        <v>Sur Occidente</v>
      </c>
      <c r="M397" s="3">
        <f>VLOOKUP(A397,'[1]Base escolaridad'!$A:$M,13,0)</f>
        <v>11</v>
      </c>
      <c r="N397" s="3">
        <f>VLOOKUP(A397,'[1]Base escolaridad'!$A:$N,14,0)</f>
        <v>3</v>
      </c>
    </row>
    <row r="398" spans="1:14" x14ac:dyDescent="0.2">
      <c r="A398" s="3">
        <v>29974557</v>
      </c>
      <c r="B398" s="3" t="str">
        <f>VLOOKUP(A398,'[1]Base escolaridad'!$A:$B,2,0)</f>
        <v>Cédula</v>
      </c>
      <c r="C398" s="3" t="s">
        <v>353</v>
      </c>
      <c r="D398" s="3" t="s">
        <v>869</v>
      </c>
      <c r="E398" s="3" t="str">
        <f>VLOOKUP(A398,'[1]Base escolaridad'!$A:$E,5,0)</f>
        <v>jenniferrojastorres@gmail.com</v>
      </c>
      <c r="F398" s="3" t="str">
        <f>VLOOKUP(A398,'[1]Base escolaridad'!$A:$F,6,0)</f>
        <v>+57 3178255105</v>
      </c>
      <c r="G398" s="3">
        <f>VLOOKUP(A398,'[1]Base escolaridad'!$A:$G,7,0)</f>
        <v>38</v>
      </c>
      <c r="H398" s="3" t="str">
        <f>VLOOKUP(A398,'[1]Base escolaridad'!$A:$H,8,0)</f>
        <v>Mujer</v>
      </c>
      <c r="I398" s="3" t="str">
        <f>VLOOKUP(A398,'[1]Base escolaridad'!$A:$I,9,0)</f>
        <v>Yumbo</v>
      </c>
      <c r="J398" s="3" t="str">
        <f>VLOOKUP(A398,'[1]Base escolaridad'!$A:$J,10,0)</f>
        <v>Cra 9 7 54</v>
      </c>
      <c r="K398" s="3" t="str">
        <f>VLOOKUP(A398,'[1]Base escolaridad'!$A:$K,11,0)</f>
        <v>Matrículado</v>
      </c>
      <c r="L398" s="3" t="str">
        <f>VLOOKUP(A398,'[1]Base escolaridad'!$A:$L,12,0)</f>
        <v>Sur Occidente</v>
      </c>
      <c r="M398" s="3">
        <f>VLOOKUP(A398,'[1]Base escolaridad'!$A:$M,13,0)</f>
        <v>11</v>
      </c>
      <c r="N398" s="3">
        <f>VLOOKUP(A398,'[1]Base escolaridad'!$A:$N,14,0)</f>
        <v>3</v>
      </c>
    </row>
    <row r="399" spans="1:14" x14ac:dyDescent="0.2">
      <c r="A399" s="3">
        <v>1111751827</v>
      </c>
      <c r="B399" s="3" t="str">
        <f>VLOOKUP(A399,'[1]Base escolaridad'!$A:$B,2,0)</f>
        <v>Cédula</v>
      </c>
      <c r="C399" s="3" t="s">
        <v>354</v>
      </c>
      <c r="D399" s="3" t="s">
        <v>870</v>
      </c>
      <c r="E399" s="3" t="str">
        <f>VLOOKUP(A399,'[1]Base escolaridad'!$A:$E,5,0)</f>
        <v>aydamar99@gmail.com</v>
      </c>
      <c r="F399" s="3">
        <f>VLOOKUP(A399,'[1]Base escolaridad'!$A:$F,6,0)</f>
        <v>3173017471</v>
      </c>
      <c r="G399" s="3">
        <f>VLOOKUP(A399,'[1]Base escolaridad'!$A:$G,7,0)</f>
        <v>18</v>
      </c>
      <c r="H399" s="3" t="str">
        <f>VLOOKUP(A399,'[1]Base escolaridad'!$A:$H,8,0)</f>
        <v>Mujer</v>
      </c>
      <c r="I399" s="3" t="str">
        <f>VLOOKUP(A399,'[1]Base escolaridad'!$A:$I,9,0)</f>
        <v>Jamundí</v>
      </c>
      <c r="J399" s="3" t="str">
        <f>VLOOKUP(A399,'[1]Base escolaridad'!$A:$J,10,0)</f>
        <v>CL 16A 49 SUR - 35 TERRANOVA</v>
      </c>
      <c r="K399" s="3" t="str">
        <f>VLOOKUP(A399,'[1]Base escolaridad'!$A:$K,11,0)</f>
        <v>Matrículado</v>
      </c>
      <c r="L399" s="3" t="str">
        <f>VLOOKUP(A399,'[1]Base escolaridad'!$A:$L,12,0)</f>
        <v>Sur Occidente</v>
      </c>
      <c r="M399" s="3">
        <f>VLOOKUP(A399,'[1]Base escolaridad'!$A:$M,13,0)</f>
        <v>11</v>
      </c>
      <c r="N399" s="3">
        <f>VLOOKUP(A399,'[1]Base escolaridad'!$A:$N,14,0)</f>
        <v>2</v>
      </c>
    </row>
    <row r="400" spans="1:14" x14ac:dyDescent="0.2">
      <c r="A400" s="3">
        <v>1112492213</v>
      </c>
      <c r="B400" s="3" t="str">
        <f>VLOOKUP(A400,'[1]Base escolaridad'!$A:$B,2,0)</f>
        <v>Cédula</v>
      </c>
      <c r="C400" s="3" t="s">
        <v>6</v>
      </c>
      <c r="D400" s="3" t="s">
        <v>871</v>
      </c>
      <c r="E400" s="3" t="str">
        <f>VLOOKUP(A400,'[1]Base escolaridad'!$A:$E,5,0)</f>
        <v>pazfernanda0944@gmail.com</v>
      </c>
      <c r="F400" s="3">
        <f>VLOOKUP(A400,'[1]Base escolaridad'!$A:$F,6,0)</f>
        <v>573215396384</v>
      </c>
      <c r="G400" s="3">
        <f>VLOOKUP(A400,'[1]Base escolaridad'!$A:$G,7,0)</f>
        <v>26</v>
      </c>
      <c r="H400" s="3" t="str">
        <f>VLOOKUP(A400,'[1]Base escolaridad'!$A:$H,8,0)</f>
        <v>Mujer</v>
      </c>
      <c r="I400" s="3" t="str">
        <f>VLOOKUP(A400,'[1]Base escolaridad'!$A:$I,9,0)</f>
        <v>Jamundí</v>
      </c>
      <c r="J400" s="3" t="str">
        <f>VLOOKUP(A400,'[1]Base escolaridad'!$A:$J,10,0)</f>
        <v>Villa Paz</v>
      </c>
      <c r="K400" s="3" t="str">
        <f>VLOOKUP(A400,'[1]Base escolaridad'!$A:$K,11,0)</f>
        <v>Matrículado</v>
      </c>
      <c r="L400" s="3" t="str">
        <f>VLOOKUP(A400,'[1]Base escolaridad'!$A:$L,12,0)</f>
        <v>Sur Occidente</v>
      </c>
      <c r="M400" s="3">
        <f>VLOOKUP(A400,'[1]Base escolaridad'!$A:$M,13,0)</f>
        <v>11</v>
      </c>
      <c r="N400" s="3">
        <f>VLOOKUP(A400,'[1]Base escolaridad'!$A:$N,14,0)</f>
        <v>2</v>
      </c>
    </row>
    <row r="401" spans="1:14" x14ac:dyDescent="0.2">
      <c r="A401" s="3">
        <v>31957290</v>
      </c>
      <c r="B401" s="3" t="str">
        <f>VLOOKUP(A401,'[1]Base escolaridad'!$A:$B,2,0)</f>
        <v>Cédula</v>
      </c>
      <c r="C401" s="3" t="s">
        <v>355</v>
      </c>
      <c r="D401" s="3" t="s">
        <v>872</v>
      </c>
      <c r="E401" s="3" t="str">
        <f>VLOOKUP(A401,'[1]Base escolaridad'!$A:$E,5,0)</f>
        <v>mujer28111966@gmail.com</v>
      </c>
      <c r="F401" s="3">
        <f>VLOOKUP(A401,'[1]Base escolaridad'!$A:$F,6,0)</f>
        <v>3219971299</v>
      </c>
      <c r="G401" s="3">
        <f>VLOOKUP(A401,'[1]Base escolaridad'!$A:$G,7,0)</f>
        <v>56</v>
      </c>
      <c r="H401" s="3" t="str">
        <f>VLOOKUP(A401,'[1]Base escolaridad'!$A:$H,8,0)</f>
        <v>Mujer</v>
      </c>
      <c r="I401" s="3" t="str">
        <f>VLOOKUP(A401,'[1]Base escolaridad'!$A:$I,9,0)</f>
        <v>Cali</v>
      </c>
      <c r="J401" s="3" t="str">
        <f>VLOOKUP(A401,'[1]Base escolaridad'!$A:$J,10,0)</f>
        <v>Corregimiento de Navarro Cabecera callejón la Esperanza Casa 7</v>
      </c>
      <c r="K401" s="3" t="str">
        <f>VLOOKUP(A401,'[1]Base escolaridad'!$A:$K,11,0)</f>
        <v>Matrículado</v>
      </c>
      <c r="L401" s="3" t="str">
        <f>VLOOKUP(A401,'[1]Base escolaridad'!$A:$L,12,0)</f>
        <v>Sur Occidente</v>
      </c>
      <c r="M401" s="3">
        <f>VLOOKUP(A401,'[1]Base escolaridad'!$A:$M,13,0)</f>
        <v>11</v>
      </c>
      <c r="N401" s="3">
        <f>VLOOKUP(A401,'[1]Base escolaridad'!$A:$N,14,0)</f>
        <v>1</v>
      </c>
    </row>
    <row r="402" spans="1:14" x14ac:dyDescent="0.2">
      <c r="A402" s="3">
        <v>42156932</v>
      </c>
      <c r="B402" s="3" t="str">
        <f>VLOOKUP(A402,'[1]Base escolaridad'!$A:$B,2,0)</f>
        <v>Cédula</v>
      </c>
      <c r="C402" s="3" t="s">
        <v>356</v>
      </c>
      <c r="D402" s="3" t="s">
        <v>873</v>
      </c>
      <c r="E402" s="3" t="str">
        <f>VLOOKUP(A402,'[1]Base escolaridad'!$A:$E,5,0)</f>
        <v>lucyaguirrevilla@gmail.com</v>
      </c>
      <c r="F402" s="3" t="str">
        <f>VLOOKUP(A402,'[1]Base escolaridad'!$A:$F,6,0)</f>
        <v>3152330977</v>
      </c>
      <c r="G402" s="3">
        <f>VLOOKUP(A402,'[1]Base escolaridad'!$A:$G,7,0)</f>
        <v>39</v>
      </c>
      <c r="H402" s="3" t="str">
        <f>VLOOKUP(A402,'[1]Base escolaridad'!$A:$H,8,0)</f>
        <v>Mujer</v>
      </c>
      <c r="I402" s="3" t="str">
        <f>VLOOKUP(A402,'[1]Base escolaridad'!$A:$I,9,0)</f>
        <v>Cartago</v>
      </c>
      <c r="J402" s="3" t="str">
        <f>VLOOKUP(A402,'[1]Base escolaridad'!$A:$J,10,0)</f>
        <v>Vereda Piedra de Moler</v>
      </c>
      <c r="K402" s="3" t="str">
        <f>VLOOKUP(A402,'[1]Base escolaridad'!$A:$K,11,0)</f>
        <v>Matrículado</v>
      </c>
      <c r="L402" s="3" t="str">
        <f>VLOOKUP(A402,'[1]Base escolaridad'!$A:$L,12,0)</f>
        <v>Norte</v>
      </c>
      <c r="M402" s="3">
        <f>VLOOKUP(A402,'[1]Base escolaridad'!$A:$M,13,0)</f>
        <v>11</v>
      </c>
      <c r="N402" s="3">
        <f>VLOOKUP(A402,'[1]Base escolaridad'!$A:$N,14,0)</f>
        <v>2</v>
      </c>
    </row>
    <row r="403" spans="1:14" x14ac:dyDescent="0.2">
      <c r="A403" s="3">
        <v>1043645515</v>
      </c>
      <c r="B403" s="3" t="str">
        <f>VLOOKUP(A403,'[1]Base escolaridad'!$A:$B,2,0)</f>
        <v>Cédula</v>
      </c>
      <c r="C403" s="3" t="s">
        <v>357</v>
      </c>
      <c r="D403" s="3" t="s">
        <v>874</v>
      </c>
      <c r="E403" s="3" t="str">
        <f>VLOOKUP(A403,'[1]Base escolaridad'!$A:$E,5,0)</f>
        <v>dianaalvarez.0021@gmail.com</v>
      </c>
      <c r="F403" s="3" t="str">
        <f>VLOOKUP(A403,'[1]Base escolaridad'!$A:$F,6,0)</f>
        <v>+57 3154284120</v>
      </c>
      <c r="G403" s="3">
        <f>VLOOKUP(A403,'[1]Base escolaridad'!$A:$G,7,0)</f>
        <v>18</v>
      </c>
      <c r="H403" s="3" t="str">
        <f>VLOOKUP(A403,'[1]Base escolaridad'!$A:$H,8,0)</f>
        <v>Mujer</v>
      </c>
      <c r="I403" s="3" t="str">
        <f>VLOOKUP(A403,'[1]Base escolaridad'!$A:$I,9,0)</f>
        <v>Andalucía</v>
      </c>
      <c r="J403" s="3" t="str">
        <f>VLOOKUP(A403,'[1]Base escolaridad'!$A:$J,10,0)</f>
        <v>Calle 18 # 8 -10</v>
      </c>
      <c r="K403" s="3" t="str">
        <f>VLOOKUP(A403,'[1]Base escolaridad'!$A:$K,11,0)</f>
        <v>Matrículado</v>
      </c>
      <c r="L403" s="3" t="str">
        <f>VLOOKUP(A403,'[1]Base escolaridad'!$A:$L,12,0)</f>
        <v>Centro Norte</v>
      </c>
      <c r="M403" s="3">
        <f>VLOOKUP(A403,'[1]Base escolaridad'!$A:$M,13,0)</f>
        <v>11</v>
      </c>
      <c r="N403" s="3">
        <f>VLOOKUP(A403,'[1]Base escolaridad'!$A:$N,14,0)</f>
        <v>2</v>
      </c>
    </row>
    <row r="404" spans="1:14" x14ac:dyDescent="0.2">
      <c r="A404" s="3">
        <v>1115574210</v>
      </c>
      <c r="B404" s="3" t="str">
        <f>VLOOKUP(A404,'[1]Base escolaridad'!$A:$B,2,0)</f>
        <v>Cédula</v>
      </c>
      <c r="C404" s="3" t="s">
        <v>125</v>
      </c>
      <c r="D404" s="3" t="s">
        <v>875</v>
      </c>
      <c r="E404" s="3" t="str">
        <f>VLOOKUP(A404,'[1]Base escolaridad'!$A:$E,5,0)</f>
        <v>juanestebanarangojaramillo288@gmail.com</v>
      </c>
      <c r="F404" s="3">
        <f>VLOOKUP(A404,'[1]Base escolaridad'!$A:$F,6,0)</f>
        <v>3107288440</v>
      </c>
      <c r="G404" s="3">
        <f>VLOOKUP(A404,'[1]Base escolaridad'!$A:$G,7,0)</f>
        <v>19</v>
      </c>
      <c r="H404" s="3" t="str">
        <f>VLOOKUP(A404,'[1]Base escolaridad'!$A:$H,8,0)</f>
        <v>Hombre</v>
      </c>
      <c r="I404" s="3" t="str">
        <f>VLOOKUP(A404,'[1]Base escolaridad'!$A:$I,9,0)</f>
        <v>Sevilla</v>
      </c>
      <c r="J404" s="3" t="str">
        <f>VLOOKUP(A404,'[1]Base escolaridad'!$A:$J,10,0)</f>
        <v>Carrera 53 #54-72</v>
      </c>
      <c r="K404" s="3" t="str">
        <f>VLOOKUP(A404,'[1]Base escolaridad'!$A:$K,11,0)</f>
        <v>Matrículado</v>
      </c>
      <c r="L404" s="3" t="str">
        <f>VLOOKUP(A404,'[1]Base escolaridad'!$A:$L,12,0)</f>
        <v>Centro Norte</v>
      </c>
      <c r="M404" s="3">
        <f>VLOOKUP(A404,'[1]Base escolaridad'!$A:$M,13,0)</f>
        <v>11</v>
      </c>
      <c r="N404" s="3">
        <f>VLOOKUP(A404,'[1]Base escolaridad'!$A:$N,14,0)</f>
        <v>3</v>
      </c>
    </row>
    <row r="405" spans="1:14" x14ac:dyDescent="0.2">
      <c r="A405" s="3">
        <v>52217619</v>
      </c>
      <c r="B405" s="3" t="str">
        <f>VLOOKUP(A405,'[1]Base escolaridad'!$A:$B,2,0)</f>
        <v>Cédula</v>
      </c>
      <c r="C405" s="3" t="s">
        <v>358</v>
      </c>
      <c r="D405" s="3" t="s">
        <v>876</v>
      </c>
      <c r="E405" s="3" t="str">
        <f>VLOOKUP(A405,'[1]Base escolaridad'!$A:$E,5,0)</f>
        <v>monicacbarbosa@gmail.com</v>
      </c>
      <c r="F405" s="3">
        <f>VLOOKUP(A405,'[1]Base escolaridad'!$A:$F,6,0)</f>
        <v>3194953613</v>
      </c>
      <c r="G405" s="3">
        <f>VLOOKUP(A405,'[1]Base escolaridad'!$A:$G,7,0)</f>
        <v>45</v>
      </c>
      <c r="H405" s="3" t="str">
        <f>VLOOKUP(A405,'[1]Base escolaridad'!$A:$H,8,0)</f>
        <v>Mujer</v>
      </c>
      <c r="I405" s="3" t="str">
        <f>VLOOKUP(A405,'[1]Base escolaridad'!$A:$I,9,0)</f>
        <v>Tuluá</v>
      </c>
      <c r="J405" s="3" t="str">
        <f>VLOOKUP(A405,'[1]Base escolaridad'!$A:$J,10,0)</f>
        <v>Calle 42 # 33A-32 piso 3</v>
      </c>
      <c r="K405" s="3" t="str">
        <f>VLOOKUP(A405,'[1]Base escolaridad'!$A:$K,11,0)</f>
        <v>Matrículado</v>
      </c>
      <c r="L405" s="3" t="str">
        <f>VLOOKUP(A405,'[1]Base escolaridad'!$A:$L,12,0)</f>
        <v>Centro Norte</v>
      </c>
      <c r="M405" s="3">
        <f>VLOOKUP(A405,'[1]Base escolaridad'!$A:$M,13,0)</f>
        <v>11</v>
      </c>
      <c r="N405" s="3">
        <f>VLOOKUP(A405,'[1]Base escolaridad'!$A:$N,14,0)</f>
        <v>2</v>
      </c>
    </row>
    <row r="406" spans="1:14" x14ac:dyDescent="0.2">
      <c r="A406" s="3">
        <v>94351740</v>
      </c>
      <c r="B406" s="3" t="str">
        <f>VLOOKUP(A406,'[1]Base escolaridad'!$A:$B,2,0)</f>
        <v>Cédula</v>
      </c>
      <c r="C406" s="3" t="s">
        <v>359</v>
      </c>
      <c r="D406" s="3" t="s">
        <v>877</v>
      </c>
      <c r="E406" s="3" t="str">
        <f>VLOOKUP(A406,'[1]Base escolaridad'!$A:$E,5,0)</f>
        <v>alexanderbarco1985@gmail.com</v>
      </c>
      <c r="F406" s="3" t="str">
        <f>VLOOKUP(A406,'[1]Base escolaridad'!$A:$F,6,0)</f>
        <v>3225375590</v>
      </c>
      <c r="G406" s="3">
        <f>VLOOKUP(A406,'[1]Base escolaridad'!$A:$G,7,0)</f>
        <v>38</v>
      </c>
      <c r="H406" s="3" t="str">
        <f>VLOOKUP(A406,'[1]Base escolaridad'!$A:$H,8,0)</f>
        <v>Hombre</v>
      </c>
      <c r="I406" s="3" t="str">
        <f>VLOOKUP(A406,'[1]Base escolaridad'!$A:$I,9,0)</f>
        <v>El Cairo</v>
      </c>
      <c r="J406" s="3" t="str">
        <f>VLOOKUP(A406,'[1]Base escolaridad'!$A:$J,10,0)</f>
        <v>Carrera 2 # 2-48 Corregimiento Alban</v>
      </c>
      <c r="K406" s="3" t="str">
        <f>VLOOKUP(A406,'[1]Base escolaridad'!$A:$K,11,0)</f>
        <v>Matrículado</v>
      </c>
      <c r="L406" s="3" t="str">
        <f>VLOOKUP(A406,'[1]Base escolaridad'!$A:$L,12,0)</f>
        <v>Norte</v>
      </c>
      <c r="M406" s="3">
        <f>VLOOKUP(A406,'[1]Base escolaridad'!$A:$M,13,0)</f>
        <v>11</v>
      </c>
      <c r="N406" s="3">
        <f>VLOOKUP(A406,'[1]Base escolaridad'!$A:$N,14,0)</f>
        <v>2</v>
      </c>
    </row>
    <row r="407" spans="1:14" x14ac:dyDescent="0.2">
      <c r="A407" s="3">
        <v>31420084</v>
      </c>
      <c r="B407" s="3" t="str">
        <f>VLOOKUP(A407,'[1]Base escolaridad'!$A:$B,2,0)</f>
        <v>Cédula</v>
      </c>
      <c r="C407" s="3" t="s">
        <v>106</v>
      </c>
      <c r="D407" s="3" t="s">
        <v>878</v>
      </c>
      <c r="E407" s="3" t="str">
        <f>VLOOKUP(A407,'[1]Base escolaridad'!$A:$E,5,0)</f>
        <v>luciabuitrago73@gmail.com</v>
      </c>
      <c r="F407" s="3" t="str">
        <f>VLOOKUP(A407,'[1]Base escolaridad'!$A:$F,6,0)</f>
        <v>3153344958</v>
      </c>
      <c r="G407" s="3">
        <f>VLOOKUP(A407,'[1]Base escolaridad'!$A:$G,7,0)</f>
        <v>50</v>
      </c>
      <c r="H407" s="3" t="str">
        <f>VLOOKUP(A407,'[1]Base escolaridad'!$A:$H,8,0)</f>
        <v>Mujer</v>
      </c>
      <c r="I407" s="3" t="str">
        <f>VLOOKUP(A407,'[1]Base escolaridad'!$A:$I,9,0)</f>
        <v>Cartago</v>
      </c>
      <c r="J407" s="3">
        <f>VLOOKUP(A407,'[1]Base escolaridad'!$A:$J,10,0)</f>
        <v>0</v>
      </c>
      <c r="K407" s="3" t="str">
        <f>VLOOKUP(A407,'[1]Base escolaridad'!$A:$K,11,0)</f>
        <v>Matrículado</v>
      </c>
      <c r="L407" s="3" t="str">
        <f>VLOOKUP(A407,'[1]Base escolaridad'!$A:$L,12,0)</f>
        <v>Norte</v>
      </c>
      <c r="M407" s="3">
        <f>VLOOKUP(A407,'[1]Base escolaridad'!$A:$M,13,0)</f>
        <v>11</v>
      </c>
      <c r="N407" s="3">
        <f>VLOOKUP(A407,'[1]Base escolaridad'!$A:$N,14,0)</f>
        <v>2</v>
      </c>
    </row>
    <row r="408" spans="1:14" x14ac:dyDescent="0.2">
      <c r="A408" s="3">
        <v>25306890</v>
      </c>
      <c r="B408" s="3" t="str">
        <f>VLOOKUP(A408,'[1]Base escolaridad'!$A:$B,2,0)</f>
        <v>Pasaporte</v>
      </c>
      <c r="C408" s="3" t="s">
        <v>360</v>
      </c>
      <c r="D408" s="3" t="s">
        <v>879</v>
      </c>
      <c r="E408" s="3" t="str">
        <f>VLOOKUP(A408,'[1]Base escolaridad'!$A:$E,5,0)</f>
        <v>angelyruda@gmail.com</v>
      </c>
      <c r="F408" s="3" t="str">
        <f>VLOOKUP(A408,'[1]Base escolaridad'!$A:$F,6,0)</f>
        <v>3004667873</v>
      </c>
      <c r="G408" s="3">
        <f>VLOOKUP(A408,'[1]Base escolaridad'!$A:$G,7,0)</f>
        <v>27</v>
      </c>
      <c r="H408" s="3" t="str">
        <f>VLOOKUP(A408,'[1]Base escolaridad'!$A:$H,8,0)</f>
        <v>Mujer</v>
      </c>
      <c r="I408" s="3" t="str">
        <f>VLOOKUP(A408,'[1]Base escolaridad'!$A:$I,9,0)</f>
        <v>Cartago</v>
      </c>
      <c r="J408" s="3" t="str">
        <f>VLOOKUP(A408,'[1]Base escolaridad'!$A:$J,10,0)</f>
        <v>cra 10 n 3 60- 1 piso</v>
      </c>
      <c r="K408" s="3" t="str">
        <f>VLOOKUP(A408,'[1]Base escolaridad'!$A:$K,11,0)</f>
        <v>Matrículado</v>
      </c>
      <c r="L408" s="3" t="str">
        <f>VLOOKUP(A408,'[1]Base escolaridad'!$A:$L,12,0)</f>
        <v>Norte</v>
      </c>
      <c r="M408" s="3">
        <f>VLOOKUP(A408,'[1]Base escolaridad'!$A:$M,13,0)</f>
        <v>9</v>
      </c>
      <c r="N408" s="3">
        <f>VLOOKUP(A408,'[1]Base escolaridad'!$A:$N,14,0)</f>
        <v>1</v>
      </c>
    </row>
    <row r="409" spans="1:14" x14ac:dyDescent="0.2">
      <c r="A409" s="3">
        <v>1113309129</v>
      </c>
      <c r="B409" s="3" t="str">
        <f>VLOOKUP(A409,'[1]Base escolaridad'!$A:$B,2,0)</f>
        <v>Cédula</v>
      </c>
      <c r="C409" s="3" t="s">
        <v>361</v>
      </c>
      <c r="D409" s="3" t="s">
        <v>880</v>
      </c>
      <c r="E409" s="3" t="str">
        <f>VLOOKUP(A409,'[1]Base escolaridad'!$A:$E,5,0)</f>
        <v>fanerycardenasm@gmail.com</v>
      </c>
      <c r="F409" s="3">
        <f>VLOOKUP(A409,'[1]Base escolaridad'!$A:$F,6,0)</f>
        <v>3025634131</v>
      </c>
      <c r="G409" s="3">
        <f>VLOOKUP(A409,'[1]Base escolaridad'!$A:$G,7,0)</f>
        <v>30</v>
      </c>
      <c r="H409" s="3" t="str">
        <f>VLOOKUP(A409,'[1]Base escolaridad'!$A:$H,8,0)</f>
        <v>Mujer</v>
      </c>
      <c r="I409" s="3" t="str">
        <f>VLOOKUP(A409,'[1]Base escolaridad'!$A:$I,9,0)</f>
        <v>Sevilla</v>
      </c>
      <c r="J409" s="3" t="str">
        <f>VLOOKUP(A409,'[1]Base escolaridad'!$A:$J,10,0)</f>
        <v>Kilometro 1 via caicedonia bodega sevigas</v>
      </c>
      <c r="K409" s="3" t="str">
        <f>VLOOKUP(A409,'[1]Base escolaridad'!$A:$K,11,0)</f>
        <v>Matrículado</v>
      </c>
      <c r="L409" s="3" t="str">
        <f>VLOOKUP(A409,'[1]Base escolaridad'!$A:$L,12,0)</f>
        <v>Centro Norte</v>
      </c>
      <c r="M409" s="3">
        <f>VLOOKUP(A409,'[1]Base escolaridad'!$A:$M,13,0)</f>
        <v>11</v>
      </c>
      <c r="N409" s="3">
        <f>VLOOKUP(A409,'[1]Base escolaridad'!$A:$N,14,0)</f>
        <v>3</v>
      </c>
    </row>
    <row r="410" spans="1:14" x14ac:dyDescent="0.2">
      <c r="A410" s="3">
        <v>31448547</v>
      </c>
      <c r="B410" s="3" t="str">
        <f>VLOOKUP(A410,'[1]Base escolaridad'!$A:$B,2,0)</f>
        <v>Cédula</v>
      </c>
      <c r="C410" s="3" t="s">
        <v>362</v>
      </c>
      <c r="D410" s="3" t="s">
        <v>881</v>
      </c>
      <c r="E410" s="3" t="str">
        <f>VLOOKUP(A410,'[1]Base escolaridad'!$A:$E,5,0)</f>
        <v>mujeresconsabiduria23@gmail.com</v>
      </c>
      <c r="F410" s="3">
        <f>VLOOKUP(A410,'[1]Base escolaridad'!$A:$F,6,0)</f>
        <v>3237949585</v>
      </c>
      <c r="G410" s="3">
        <f>VLOOKUP(A410,'[1]Base escolaridad'!$A:$G,7,0)</f>
        <v>41</v>
      </c>
      <c r="H410" s="3" t="str">
        <f>VLOOKUP(A410,'[1]Base escolaridad'!$A:$H,8,0)</f>
        <v>Mujer</v>
      </c>
      <c r="I410" s="3" t="str">
        <f>VLOOKUP(A410,'[1]Base escolaridad'!$A:$I,9,0)</f>
        <v>Sevilla</v>
      </c>
      <c r="J410" s="3" t="str">
        <f>VLOOKUP(A410,'[1]Base escolaridad'!$A:$J,10,0)</f>
        <v>carrera 46 #53-69 fundadores</v>
      </c>
      <c r="K410" s="3" t="str">
        <f>VLOOKUP(A410,'[1]Base escolaridad'!$A:$K,11,0)</f>
        <v>Matrículado</v>
      </c>
      <c r="L410" s="3" t="str">
        <f>VLOOKUP(A410,'[1]Base escolaridad'!$A:$L,12,0)</f>
        <v>Centro Norte</v>
      </c>
      <c r="M410" s="3">
        <f>VLOOKUP(A410,'[1]Base escolaridad'!$A:$M,13,0)</f>
        <v>11</v>
      </c>
      <c r="N410" s="3">
        <f>VLOOKUP(A410,'[1]Base escolaridad'!$A:$N,14,0)</f>
        <v>2</v>
      </c>
    </row>
    <row r="411" spans="1:14" x14ac:dyDescent="0.2">
      <c r="A411" s="3">
        <v>1007158306</v>
      </c>
      <c r="B411" s="3" t="str">
        <f>VLOOKUP(A411,'[1]Base escolaridad'!$A:$B,2,0)</f>
        <v>Cédula</v>
      </c>
      <c r="C411" s="3" t="s">
        <v>363</v>
      </c>
      <c r="D411" s="3" t="s">
        <v>882</v>
      </c>
      <c r="E411" s="3" t="str">
        <f>VLOOKUP(A411,'[1]Base escolaridad'!$A:$E,5,0)</f>
        <v>youpa822@gmail.com</v>
      </c>
      <c r="F411" s="3">
        <f>VLOOKUP(A411,'[1]Base escolaridad'!$A:$F,6,0)</f>
        <v>3124303457</v>
      </c>
      <c r="G411" s="3">
        <f>VLOOKUP(A411,'[1]Base escolaridad'!$A:$G,7,0)</f>
        <v>20</v>
      </c>
      <c r="H411" s="3" t="str">
        <f>VLOOKUP(A411,'[1]Base escolaridad'!$A:$H,8,0)</f>
        <v>Hombre</v>
      </c>
      <c r="I411" s="3" t="str">
        <f>VLOOKUP(A411,'[1]Base escolaridad'!$A:$I,9,0)</f>
        <v>Tuluá</v>
      </c>
      <c r="J411" s="3" t="str">
        <f>VLOOKUP(A411,'[1]Base escolaridad'!$A:$J,10,0)</f>
        <v>Vereda pardo alto Andalucía valle del cauca</v>
      </c>
      <c r="K411" s="3" t="str">
        <f>VLOOKUP(A411,'[1]Base escolaridad'!$A:$K,11,0)</f>
        <v>Matrículado</v>
      </c>
      <c r="L411" s="3" t="str">
        <f>VLOOKUP(A411,'[1]Base escolaridad'!$A:$L,12,0)</f>
        <v>Centro Norte</v>
      </c>
      <c r="M411" s="3">
        <f>VLOOKUP(A411,'[1]Base escolaridad'!$A:$M,13,0)</f>
        <v>9</v>
      </c>
      <c r="N411" s="3">
        <f>VLOOKUP(A411,'[1]Base escolaridad'!$A:$N,14,0)</f>
        <v>1</v>
      </c>
    </row>
    <row r="412" spans="1:14" x14ac:dyDescent="0.2">
      <c r="A412" s="3">
        <v>66852517</v>
      </c>
      <c r="B412" s="3" t="str">
        <f>VLOOKUP(A412,'[1]Base escolaridad'!$A:$B,2,0)</f>
        <v>Cédula</v>
      </c>
      <c r="C412" s="3" t="s">
        <v>364</v>
      </c>
      <c r="D412" s="3" t="s">
        <v>883</v>
      </c>
      <c r="E412" s="3" t="str">
        <f>VLOOKUP(A412,'[1]Base escolaridad'!$A:$E,5,0)</f>
        <v>gsoni.0904@gmail.com</v>
      </c>
      <c r="F412" s="3">
        <f>VLOOKUP(A412,'[1]Base escolaridad'!$A:$F,6,0)</f>
        <v>3043954036</v>
      </c>
      <c r="G412" s="3">
        <f>VLOOKUP(A412,'[1]Base escolaridad'!$A:$G,7,0)</f>
        <v>50</v>
      </c>
      <c r="H412" s="3" t="str">
        <f>VLOOKUP(A412,'[1]Base escolaridad'!$A:$H,8,0)</f>
        <v>Mujer</v>
      </c>
      <c r="I412" s="3" t="str">
        <f>VLOOKUP(A412,'[1]Base escolaridad'!$A:$I,9,0)</f>
        <v>Tuluá</v>
      </c>
      <c r="J412" s="3" t="str">
        <f>VLOOKUP(A412,'[1]Base escolaridad'!$A:$J,10,0)</f>
        <v>carrera 12 # 10b-44 las delicias</v>
      </c>
      <c r="K412" s="3" t="str">
        <f>VLOOKUP(A412,'[1]Base escolaridad'!$A:$K,11,0)</f>
        <v>Matrículado</v>
      </c>
      <c r="L412" s="3" t="str">
        <f>VLOOKUP(A412,'[1]Base escolaridad'!$A:$L,12,0)</f>
        <v>Centro Norte</v>
      </c>
      <c r="M412" s="3">
        <f>VLOOKUP(A412,'[1]Base escolaridad'!$A:$M,13,0)</f>
        <v>11</v>
      </c>
      <c r="N412" s="3">
        <f>VLOOKUP(A412,'[1]Base escolaridad'!$A:$N,14,0)</f>
        <v>2</v>
      </c>
    </row>
    <row r="413" spans="1:14" x14ac:dyDescent="0.2">
      <c r="A413" s="3">
        <v>1113312272</v>
      </c>
      <c r="B413" s="3" t="str">
        <f>VLOOKUP(A413,'[1]Base escolaridad'!$A:$B,2,0)</f>
        <v>Cédula</v>
      </c>
      <c r="C413" s="3" t="s">
        <v>365</v>
      </c>
      <c r="D413" s="3" t="s">
        <v>884</v>
      </c>
      <c r="E413" s="3" t="str">
        <f>VLOOKUP(A413,'[1]Base escolaridad'!$A:$E,5,0)</f>
        <v>nata3184@hotmail.com</v>
      </c>
      <c r="F413" s="3">
        <f>VLOOKUP(A413,'[1]Base escolaridad'!$A:$F,6,0)</f>
        <v>3164574270</v>
      </c>
      <c r="G413" s="3">
        <f>VLOOKUP(A413,'[1]Base escolaridad'!$A:$G,7,0)</f>
        <v>26</v>
      </c>
      <c r="H413" s="3" t="str">
        <f>VLOOKUP(A413,'[1]Base escolaridad'!$A:$H,8,0)</f>
        <v>Mujer</v>
      </c>
      <c r="I413" s="3" t="str">
        <f>VLOOKUP(A413,'[1]Base escolaridad'!$A:$I,9,0)</f>
        <v>Sevilla</v>
      </c>
      <c r="J413" s="3" t="str">
        <f>VLOOKUP(A413,'[1]Base escolaridad'!$A:$J,10,0)</f>
        <v>CALLE 60 A Nº 42-44</v>
      </c>
      <c r="K413" s="3" t="str">
        <f>VLOOKUP(A413,'[1]Base escolaridad'!$A:$K,11,0)</f>
        <v>Matrículado</v>
      </c>
      <c r="L413" s="3" t="str">
        <f>VLOOKUP(A413,'[1]Base escolaridad'!$A:$L,12,0)</f>
        <v>Centro Norte</v>
      </c>
      <c r="M413" s="3">
        <f>VLOOKUP(A413,'[1]Base escolaridad'!$A:$M,13,0)</f>
        <v>11</v>
      </c>
      <c r="N413" s="3">
        <f>VLOOKUP(A413,'[1]Base escolaridad'!$A:$N,14,0)</f>
        <v>1</v>
      </c>
    </row>
    <row r="414" spans="1:14" x14ac:dyDescent="0.2">
      <c r="A414" s="3">
        <v>1006491309</v>
      </c>
      <c r="B414" s="3" t="str">
        <f>VLOOKUP(A414,'[1]Base escolaridad'!$A:$B,2,0)</f>
        <v>Cédula</v>
      </c>
      <c r="C414" s="3" t="s">
        <v>332</v>
      </c>
      <c r="D414" s="3" t="s">
        <v>885</v>
      </c>
      <c r="E414" s="3" t="str">
        <f>VLOOKUP(A414,'[1]Base escolaridad'!$A:$E,5,0)</f>
        <v>jeffersonhernandezzuniga02@gmail.com</v>
      </c>
      <c r="F414" s="3" t="str">
        <f>VLOOKUP(A414,'[1]Base escolaridad'!$A:$F,6,0)</f>
        <v>+57 3161150449</v>
      </c>
      <c r="G414" s="3">
        <f>VLOOKUP(A414,'[1]Base escolaridad'!$A:$G,7,0)</f>
        <v>23</v>
      </c>
      <c r="H414" s="3" t="str">
        <f>VLOOKUP(A414,'[1]Base escolaridad'!$A:$H,8,0)</f>
        <v>Hombre</v>
      </c>
      <c r="I414" s="3" t="str">
        <f>VLOOKUP(A414,'[1]Base escolaridad'!$A:$I,9,0)</f>
        <v>Tuluá</v>
      </c>
      <c r="J414" s="3" t="str">
        <f>VLOOKUP(A414,'[1]Base escolaridad'!$A:$J,10,0)</f>
        <v>callejón san miguel casa 3</v>
      </c>
      <c r="K414" s="3" t="str">
        <f>VLOOKUP(A414,'[1]Base escolaridad'!$A:$K,11,0)</f>
        <v>Matrículado</v>
      </c>
      <c r="L414" s="3" t="str">
        <f>VLOOKUP(A414,'[1]Base escolaridad'!$A:$L,12,0)</f>
        <v>Centro Norte</v>
      </c>
      <c r="M414" s="3">
        <f>VLOOKUP(A414,'[1]Base escolaridad'!$A:$M,13,0)</f>
        <v>9</v>
      </c>
      <c r="N414" s="3">
        <f>VLOOKUP(A414,'[1]Base escolaridad'!$A:$N,14,0)</f>
        <v>2</v>
      </c>
    </row>
    <row r="415" spans="1:14" x14ac:dyDescent="0.2">
      <c r="A415" s="3">
        <v>94394209</v>
      </c>
      <c r="B415" s="3" t="str">
        <f>VLOOKUP(A415,'[1]Base escolaridad'!$A:$B,2,0)</f>
        <v>Cédula</v>
      </c>
      <c r="C415" s="3" t="s">
        <v>366</v>
      </c>
      <c r="D415" s="3" t="s">
        <v>886</v>
      </c>
      <c r="E415" s="3" t="str">
        <f>VLOOKUP(A415,'[1]Base escolaridad'!$A:$E,5,0)</f>
        <v>thecrow394@gmail.com</v>
      </c>
      <c r="F415" s="3">
        <f>VLOOKUP(A415,'[1]Base escolaridad'!$A:$F,6,0)</f>
        <v>3173385074</v>
      </c>
      <c r="G415" s="3">
        <f>VLOOKUP(A415,'[1]Base escolaridad'!$A:$G,7,0)</f>
        <v>46</v>
      </c>
      <c r="H415" s="3" t="str">
        <f>VLOOKUP(A415,'[1]Base escolaridad'!$A:$H,8,0)</f>
        <v>Hombre</v>
      </c>
      <c r="I415" s="3" t="str">
        <f>VLOOKUP(A415,'[1]Base escolaridad'!$A:$I,9,0)</f>
        <v>Tuluá</v>
      </c>
      <c r="J415" s="3" t="str">
        <f>VLOOKUP(A415,'[1]Base escolaridad'!$A:$J,10,0)</f>
        <v>Venus Rural</v>
      </c>
      <c r="K415" s="3" t="str">
        <f>VLOOKUP(A415,'[1]Base escolaridad'!$A:$K,11,0)</f>
        <v>Matrículado</v>
      </c>
      <c r="L415" s="3" t="str">
        <f>VLOOKUP(A415,'[1]Base escolaridad'!$A:$L,12,0)</f>
        <v>Centro Norte</v>
      </c>
      <c r="M415" s="3">
        <f>VLOOKUP(A415,'[1]Base escolaridad'!$A:$M,13,0)</f>
        <v>11</v>
      </c>
      <c r="N415" s="3">
        <f>VLOOKUP(A415,'[1]Base escolaridad'!$A:$N,14,0)</f>
        <v>1</v>
      </c>
    </row>
    <row r="416" spans="1:14" x14ac:dyDescent="0.2">
      <c r="A416" s="3">
        <v>1000837068</v>
      </c>
      <c r="B416" s="3" t="str">
        <f>VLOOKUP(A416,'[1]Base escolaridad'!$A:$B,2,0)</f>
        <v>Cédula</v>
      </c>
      <c r="C416" s="3" t="s">
        <v>367</v>
      </c>
      <c r="D416" s="3" t="s">
        <v>887</v>
      </c>
      <c r="E416" s="3" t="str">
        <f>VLOOKUP(A416,'[1]Base escolaridad'!$A:$E,5,0)</f>
        <v>yeferhg@gmail.com</v>
      </c>
      <c r="F416" s="3">
        <f>VLOOKUP(A416,'[1]Base escolaridad'!$A:$F,6,0)</f>
        <v>3502727946</v>
      </c>
      <c r="G416" s="3">
        <f>VLOOKUP(A416,'[1]Base escolaridad'!$A:$G,7,0)</f>
        <v>22</v>
      </c>
      <c r="H416" s="3" t="str">
        <f>VLOOKUP(A416,'[1]Base escolaridad'!$A:$H,8,0)</f>
        <v>Hombre</v>
      </c>
      <c r="I416" s="3" t="str">
        <f>VLOOKUP(A416,'[1]Base escolaridad'!$A:$I,9,0)</f>
        <v>Tuluá</v>
      </c>
      <c r="J416" s="3" t="str">
        <f>VLOOKUP(A416,'[1]Base escolaridad'!$A:$J,10,0)</f>
        <v>Vereda pardo alto- Andalucía valle del cauca</v>
      </c>
      <c r="K416" s="3" t="str">
        <f>VLOOKUP(A416,'[1]Base escolaridad'!$A:$K,11,0)</f>
        <v>Matrículado</v>
      </c>
      <c r="L416" s="3" t="str">
        <f>VLOOKUP(A416,'[1]Base escolaridad'!$A:$L,12,0)</f>
        <v>Centro Norte</v>
      </c>
      <c r="M416" s="3">
        <f>VLOOKUP(A416,'[1]Base escolaridad'!$A:$M,13,0)</f>
        <v>11</v>
      </c>
      <c r="N416" s="3">
        <f>VLOOKUP(A416,'[1]Base escolaridad'!$A:$N,14,0)</f>
        <v>2</v>
      </c>
    </row>
    <row r="417" spans="1:14" x14ac:dyDescent="0.2">
      <c r="A417" s="3">
        <v>1089378939</v>
      </c>
      <c r="B417" s="3" t="str">
        <f>VLOOKUP(A417,'[1]Base escolaridad'!$A:$B,2,0)</f>
        <v>Cédula</v>
      </c>
      <c r="C417" s="3" t="s">
        <v>368</v>
      </c>
      <c r="D417" s="3" t="s">
        <v>888</v>
      </c>
      <c r="E417" s="3" t="str">
        <f>VLOOKUP(A417,'[1]Base escolaridad'!$A:$E,5,0)</f>
        <v>juanholguin655@gmail.com</v>
      </c>
      <c r="F417" s="3" t="str">
        <f>VLOOKUP(A417,'[1]Base escolaridad'!$A:$F,6,0)</f>
        <v>3002000654</v>
      </c>
      <c r="G417" s="3">
        <f>VLOOKUP(A417,'[1]Base escolaridad'!$A:$G,7,0)</f>
        <v>19</v>
      </c>
      <c r="H417" s="3" t="str">
        <f>VLOOKUP(A417,'[1]Base escolaridad'!$A:$H,8,0)</f>
        <v>Hombre</v>
      </c>
      <c r="I417" s="3" t="str">
        <f>VLOOKUP(A417,'[1]Base escolaridad'!$A:$I,9,0)</f>
        <v>La Unión</v>
      </c>
      <c r="J417" s="3" t="str">
        <f>VLOOKUP(A417,'[1]Base escolaridad'!$A:$J,10,0)</f>
        <v>Calle 17 # 18-17</v>
      </c>
      <c r="K417" s="3" t="str">
        <f>VLOOKUP(A417,'[1]Base escolaridad'!$A:$K,11,0)</f>
        <v>Matrículado</v>
      </c>
      <c r="L417" s="3" t="str">
        <f>VLOOKUP(A417,'[1]Base escolaridad'!$A:$L,12,0)</f>
        <v>BRUT</v>
      </c>
      <c r="M417" s="3">
        <f>VLOOKUP(A417,'[1]Base escolaridad'!$A:$M,13,0)</f>
        <v>10</v>
      </c>
      <c r="N417" s="3">
        <f>VLOOKUP(A417,'[1]Base escolaridad'!$A:$N,14,0)</f>
        <v>2</v>
      </c>
    </row>
    <row r="418" spans="1:14" x14ac:dyDescent="0.2">
      <c r="A418" s="3">
        <v>66964840</v>
      </c>
      <c r="B418" s="3" t="str">
        <f>VLOOKUP(A418,'[1]Base escolaridad'!$A:$B,2,0)</f>
        <v>Cédula</v>
      </c>
      <c r="C418" s="3" t="s">
        <v>182</v>
      </c>
      <c r="D418" s="3" t="s">
        <v>889</v>
      </c>
      <c r="E418" s="3" t="str">
        <f>VLOOKUP(A418,'[1]Base escolaridad'!$A:$E,5,0)</f>
        <v>mariangel3818@gmail.com</v>
      </c>
      <c r="F418" s="3">
        <f>VLOOKUP(A418,'[1]Base escolaridad'!$A:$F,6,0)</f>
        <v>3217944952</v>
      </c>
      <c r="G418" s="3">
        <f>VLOOKUP(A418,'[1]Base escolaridad'!$A:$G,7,0)</f>
        <v>37</v>
      </c>
      <c r="H418" s="3" t="str">
        <f>VLOOKUP(A418,'[1]Base escolaridad'!$A:$H,8,0)</f>
        <v>Mujer</v>
      </c>
      <c r="I418" s="3" t="str">
        <f>VLOOKUP(A418,'[1]Base escolaridad'!$A:$I,9,0)</f>
        <v>Caicedonia</v>
      </c>
      <c r="J418" s="3" t="str">
        <f>VLOOKUP(A418,'[1]Base escolaridad'!$A:$J,10,0)</f>
        <v>Vereda samaria</v>
      </c>
      <c r="K418" s="3" t="str">
        <f>VLOOKUP(A418,'[1]Base escolaridad'!$A:$K,11,0)</f>
        <v>Matrículado</v>
      </c>
      <c r="L418" s="3" t="str">
        <f>VLOOKUP(A418,'[1]Base escolaridad'!$A:$L,12,0)</f>
        <v>Centro Norte</v>
      </c>
      <c r="M418" s="3">
        <f>VLOOKUP(A418,'[1]Base escolaridad'!$A:$M,13,0)</f>
        <v>11</v>
      </c>
      <c r="N418" s="3">
        <f>VLOOKUP(A418,'[1]Base escolaridad'!$A:$N,14,0)</f>
        <v>2</v>
      </c>
    </row>
    <row r="419" spans="1:14" x14ac:dyDescent="0.2">
      <c r="A419" s="3">
        <v>66711602</v>
      </c>
      <c r="B419" s="3" t="str">
        <f>VLOOKUP(A419,'[1]Base escolaridad'!$A:$B,2,0)</f>
        <v>Cédula</v>
      </c>
      <c r="C419" s="3" t="s">
        <v>369</v>
      </c>
      <c r="D419" s="3" t="s">
        <v>890</v>
      </c>
      <c r="E419" s="3" t="str">
        <f>VLOOKUP(A419,'[1]Base escolaridad'!$A:$E,5,0)</f>
        <v>lopezolucena@hotmail.com</v>
      </c>
      <c r="F419" s="3">
        <f>VLOOKUP(A419,'[1]Base escolaridad'!$A:$F,6,0)</f>
        <v>3173816205</v>
      </c>
      <c r="G419" s="3">
        <f>VLOOKUP(A419,'[1]Base escolaridad'!$A:$G,7,0)</f>
        <v>58</v>
      </c>
      <c r="H419" s="3" t="str">
        <f>VLOOKUP(A419,'[1]Base escolaridad'!$A:$H,8,0)</f>
        <v>Mujer</v>
      </c>
      <c r="I419" s="3" t="str">
        <f>VLOOKUP(A419,'[1]Base escolaridad'!$A:$I,9,0)</f>
        <v>Tuluá</v>
      </c>
      <c r="J419" s="3" t="str">
        <f>VLOOKUP(A419,'[1]Base escolaridad'!$A:$J,10,0)</f>
        <v>La moralia VIA b- CORREGIMIENTO</v>
      </c>
      <c r="K419" s="3" t="str">
        <f>VLOOKUP(A419,'[1]Base escolaridad'!$A:$K,11,0)</f>
        <v>Matrículado</v>
      </c>
      <c r="L419" s="3" t="str">
        <f>VLOOKUP(A419,'[1]Base escolaridad'!$A:$L,12,0)</f>
        <v>Centro Norte</v>
      </c>
      <c r="M419" s="3">
        <f>VLOOKUP(A419,'[1]Base escolaridad'!$A:$M,13,0)</f>
        <v>11</v>
      </c>
      <c r="N419" s="3">
        <f>VLOOKUP(A419,'[1]Base escolaridad'!$A:$N,14,0)</f>
        <v>3</v>
      </c>
    </row>
    <row r="420" spans="1:14" x14ac:dyDescent="0.2">
      <c r="A420" s="3">
        <v>31395906</v>
      </c>
      <c r="B420" s="3" t="str">
        <f>VLOOKUP(A420,'[1]Base escolaridad'!$A:$B,2,0)</f>
        <v>Cédula</v>
      </c>
      <c r="C420" s="3" t="s">
        <v>370</v>
      </c>
      <c r="D420" s="3" t="s">
        <v>891</v>
      </c>
      <c r="E420" s="3" t="str">
        <f>VLOOKUP(A420,'[1]Base escolaridad'!$A:$E,5,0)</f>
        <v>sathy1000@hotmail.com</v>
      </c>
      <c r="F420" s="3">
        <f>VLOOKUP(A420,'[1]Base escolaridad'!$A:$F,6,0)</f>
        <v>3186375631</v>
      </c>
      <c r="G420" s="3">
        <f>VLOOKUP(A420,'[1]Base escolaridad'!$A:$G,7,0)</f>
        <v>70</v>
      </c>
      <c r="H420" s="3" t="str">
        <f>VLOOKUP(A420,'[1]Base escolaridad'!$A:$H,8,0)</f>
        <v>Mujer</v>
      </c>
      <c r="I420" s="3" t="str">
        <f>VLOOKUP(A420,'[1]Base escolaridad'!$A:$I,9,0)</f>
        <v>Cartago</v>
      </c>
      <c r="J420" s="3" t="str">
        <f>VLOOKUP(A420,'[1]Base escolaridad'!$A:$J,10,0)</f>
        <v xml:space="preserve">Calle 2da # 7-52 </v>
      </c>
      <c r="K420" s="3" t="str">
        <f>VLOOKUP(A420,'[1]Base escolaridad'!$A:$K,11,0)</f>
        <v>Matrículado</v>
      </c>
      <c r="L420" s="3" t="str">
        <f>VLOOKUP(A420,'[1]Base escolaridad'!$A:$L,12,0)</f>
        <v>Norte</v>
      </c>
      <c r="M420" s="3">
        <f>VLOOKUP(A420,'[1]Base escolaridad'!$A:$M,13,0)</f>
        <v>9</v>
      </c>
      <c r="N420" s="3">
        <f>VLOOKUP(A420,'[1]Base escolaridad'!$A:$N,14,0)</f>
        <v>2</v>
      </c>
    </row>
    <row r="421" spans="1:14" x14ac:dyDescent="0.2">
      <c r="A421" s="3">
        <v>31497146</v>
      </c>
      <c r="B421" s="3" t="str">
        <f>VLOOKUP(A421,'[1]Base escolaridad'!$A:$B,2,0)</f>
        <v>Cédula</v>
      </c>
      <c r="C421" s="3" t="s">
        <v>371</v>
      </c>
      <c r="D421" s="3" t="s">
        <v>892</v>
      </c>
      <c r="E421" s="3" t="str">
        <f>VLOOKUP(A421,'[1]Base escolaridad'!$A:$E,5,0)</f>
        <v>yoliyolis2011@hotmail.com</v>
      </c>
      <c r="F421" s="3" t="str">
        <f>VLOOKUP(A421,'[1]Base escolaridad'!$A:$F,6,0)</f>
        <v>3113974285</v>
      </c>
      <c r="G421" s="3">
        <f>VLOOKUP(A421,'[1]Base escolaridad'!$A:$G,7,0)</f>
        <v>53</v>
      </c>
      <c r="H421" s="3" t="str">
        <f>VLOOKUP(A421,'[1]Base escolaridad'!$A:$H,8,0)</f>
        <v>Mujer</v>
      </c>
      <c r="I421" s="3" t="str">
        <f>VLOOKUP(A421,'[1]Base escolaridad'!$A:$I,9,0)</f>
        <v>La Victoria</v>
      </c>
      <c r="J421" s="3" t="str">
        <f>VLOOKUP(A421,'[1]Base escolaridad'!$A:$J,10,0)</f>
        <v>Calle 6 numero 967</v>
      </c>
      <c r="K421" s="3" t="str">
        <f>VLOOKUP(A421,'[1]Base escolaridad'!$A:$K,11,0)</f>
        <v>Matrículado</v>
      </c>
      <c r="L421" s="3" t="str">
        <f>VLOOKUP(A421,'[1]Base escolaridad'!$A:$L,12,0)</f>
        <v>BRUT</v>
      </c>
      <c r="M421" s="3">
        <f>VLOOKUP(A421,'[1]Base escolaridad'!$A:$M,13,0)</f>
        <v>11</v>
      </c>
      <c r="N421" s="3">
        <f>VLOOKUP(A421,'[1]Base escolaridad'!$A:$N,14,0)</f>
        <v>2</v>
      </c>
    </row>
    <row r="422" spans="1:14" x14ac:dyDescent="0.2">
      <c r="A422" s="3">
        <v>66717420</v>
      </c>
      <c r="B422" s="3" t="str">
        <f>VLOOKUP(A422,'[1]Base escolaridad'!$A:$B,2,0)</f>
        <v>Cédula</v>
      </c>
      <c r="C422" s="3" t="s">
        <v>372</v>
      </c>
      <c r="D422" s="3" t="s">
        <v>893</v>
      </c>
      <c r="E422" s="3" t="str">
        <f>VLOOKUP(A422,'[1]Base escolaridad'!$A:$E,5,0)</f>
        <v>pastora-molina@hotmail.com</v>
      </c>
      <c r="F422" s="3">
        <f>VLOOKUP(A422,'[1]Base escolaridad'!$A:$F,6,0)</f>
        <v>3152781988</v>
      </c>
      <c r="G422" s="3">
        <f>VLOOKUP(A422,'[1]Base escolaridad'!$A:$G,7,0)</f>
        <v>52</v>
      </c>
      <c r="H422" s="3" t="str">
        <f>VLOOKUP(A422,'[1]Base escolaridad'!$A:$H,8,0)</f>
        <v>Mujer</v>
      </c>
      <c r="I422" s="3" t="str">
        <f>VLOOKUP(A422,'[1]Base escolaridad'!$A:$I,9,0)</f>
        <v>Tuluá</v>
      </c>
      <c r="J422" s="3" t="str">
        <f>VLOOKUP(A422,'[1]Base escolaridad'!$A:$J,10,0)</f>
        <v>Casa 128 # 59-38</v>
      </c>
      <c r="K422" s="3" t="str">
        <f>VLOOKUP(A422,'[1]Base escolaridad'!$A:$K,11,0)</f>
        <v>Matrículado</v>
      </c>
      <c r="L422" s="3" t="str">
        <f>VLOOKUP(A422,'[1]Base escolaridad'!$A:$L,12,0)</f>
        <v>Centro Norte</v>
      </c>
      <c r="M422" s="3">
        <f>VLOOKUP(A422,'[1]Base escolaridad'!$A:$M,13,0)</f>
        <v>11</v>
      </c>
      <c r="N422" s="3">
        <f>VLOOKUP(A422,'[1]Base escolaridad'!$A:$N,14,0)</f>
        <v>1</v>
      </c>
    </row>
    <row r="423" spans="1:14" x14ac:dyDescent="0.2">
      <c r="A423" s="3">
        <v>1006319043</v>
      </c>
      <c r="B423" s="3" t="str">
        <f>VLOOKUP(A423,'[1]Base escolaridad'!$A:$B,2,0)</f>
        <v>Cédula</v>
      </c>
      <c r="C423" s="3" t="s">
        <v>219</v>
      </c>
      <c r="D423" s="3" t="s">
        <v>894</v>
      </c>
      <c r="E423" s="3" t="str">
        <f>VLOOKUP(A423,'[1]Base escolaridad'!$A:$E,5,0)</f>
        <v>carito.mon25@gmail.com</v>
      </c>
      <c r="F423" s="3" t="str">
        <f>VLOOKUP(A423,'[1]Base escolaridad'!$A:$F,6,0)</f>
        <v>3235892359</v>
      </c>
      <c r="G423" s="3">
        <f>VLOOKUP(A423,'[1]Base escolaridad'!$A:$G,7,0)</f>
        <v>25</v>
      </c>
      <c r="H423" s="3" t="str">
        <f>VLOOKUP(A423,'[1]Base escolaridad'!$A:$H,8,0)</f>
        <v>Mujer</v>
      </c>
      <c r="I423" s="3" t="str">
        <f>VLOOKUP(A423,'[1]Base escolaridad'!$A:$I,9,0)</f>
        <v>El Cairo</v>
      </c>
      <c r="J423" s="3" t="str">
        <f>VLOOKUP(A423,'[1]Base escolaridad'!$A:$J,10,0)</f>
        <v>Vereda el diamante via el cairo valle</v>
      </c>
      <c r="K423" s="3" t="str">
        <f>VLOOKUP(A423,'[1]Base escolaridad'!$A:$K,11,0)</f>
        <v>Matrículado</v>
      </c>
      <c r="L423" s="3" t="str">
        <f>VLOOKUP(A423,'[1]Base escolaridad'!$A:$L,12,0)</f>
        <v>Norte</v>
      </c>
      <c r="M423" s="3">
        <f>VLOOKUP(A423,'[1]Base escolaridad'!$A:$M,13,0)</f>
        <v>11</v>
      </c>
      <c r="N423" s="3">
        <f>VLOOKUP(A423,'[1]Base escolaridad'!$A:$N,14,0)</f>
        <v>2</v>
      </c>
    </row>
    <row r="424" spans="1:14" x14ac:dyDescent="0.2">
      <c r="A424" s="3">
        <v>1005878350</v>
      </c>
      <c r="B424" s="3" t="str">
        <f>VLOOKUP(A424,'[1]Base escolaridad'!$A:$B,2,0)</f>
        <v>Cédula</v>
      </c>
      <c r="C424" s="3" t="s">
        <v>373</v>
      </c>
      <c r="D424" s="3" t="s">
        <v>895</v>
      </c>
      <c r="E424" s="3" t="str">
        <f>VLOOKUP(A424,'[1]Base escolaridad'!$A:$E,5,0)</f>
        <v>jhoesth@gmail.com</v>
      </c>
      <c r="F424" s="3">
        <f>VLOOKUP(A424,'[1]Base escolaridad'!$A:$F,6,0)</f>
        <v>3172949496</v>
      </c>
      <c r="G424" s="3">
        <f>VLOOKUP(A424,'[1]Base escolaridad'!$A:$G,7,0)</f>
        <v>30</v>
      </c>
      <c r="H424" s="3" t="str">
        <f>VLOOKUP(A424,'[1]Base escolaridad'!$A:$H,8,0)</f>
        <v>Hombre</v>
      </c>
      <c r="I424" s="3" t="str">
        <f>VLOOKUP(A424,'[1]Base escolaridad'!$A:$I,9,0)</f>
        <v>Tuluá</v>
      </c>
      <c r="J424" s="3" t="str">
        <f>VLOOKUP(A424,'[1]Base escolaridad'!$A:$J,10,0)</f>
        <v>calle14 29a 30</v>
      </c>
      <c r="K424" s="3" t="str">
        <f>VLOOKUP(A424,'[1]Base escolaridad'!$A:$K,11,0)</f>
        <v>Matrículado</v>
      </c>
      <c r="L424" s="3" t="str">
        <f>VLOOKUP(A424,'[1]Base escolaridad'!$A:$L,12,0)</f>
        <v>Centro Norte</v>
      </c>
      <c r="M424" s="3">
        <f>VLOOKUP(A424,'[1]Base escolaridad'!$A:$M,13,0)</f>
        <v>11</v>
      </c>
      <c r="N424" s="3">
        <f>VLOOKUP(A424,'[1]Base escolaridad'!$A:$N,14,0)</f>
        <v>1</v>
      </c>
    </row>
    <row r="425" spans="1:14" x14ac:dyDescent="0.2">
      <c r="A425" s="3">
        <v>16234788</v>
      </c>
      <c r="B425" s="3" t="str">
        <f>VLOOKUP(A425,'[1]Base escolaridad'!$A:$B,2,0)</f>
        <v>Cédula</v>
      </c>
      <c r="C425" s="3" t="s">
        <v>374</v>
      </c>
      <c r="D425" s="3" t="s">
        <v>896</v>
      </c>
      <c r="E425" s="3" t="str">
        <f>VLOOKUP(A425,'[1]Base escolaridad'!$A:$E,5,0)</f>
        <v>anfel.10.31.1978@gmail.com</v>
      </c>
      <c r="F425" s="3" t="str">
        <f>VLOOKUP(A425,'[1]Base escolaridad'!$A:$F,6,0)</f>
        <v>3103973900</v>
      </c>
      <c r="G425" s="3">
        <f>VLOOKUP(A425,'[1]Base escolaridad'!$A:$G,7,0)</f>
        <v>44</v>
      </c>
      <c r="H425" s="3" t="str">
        <f>VLOOKUP(A425,'[1]Base escolaridad'!$A:$H,8,0)</f>
        <v>Hombre</v>
      </c>
      <c r="I425" s="3" t="str">
        <f>VLOOKUP(A425,'[1]Base escolaridad'!$A:$I,9,0)</f>
        <v>Cartago</v>
      </c>
      <c r="J425" s="3" t="str">
        <f>VLOOKUP(A425,'[1]Base escolaridad'!$A:$J,10,0)</f>
        <v>Carrera 3 Norte # 19-06</v>
      </c>
      <c r="K425" s="3" t="str">
        <f>VLOOKUP(A425,'[1]Base escolaridad'!$A:$K,11,0)</f>
        <v>Matrículado</v>
      </c>
      <c r="L425" s="3" t="str">
        <f>VLOOKUP(A425,'[1]Base escolaridad'!$A:$L,12,0)</f>
        <v>Norte</v>
      </c>
      <c r="M425" s="3">
        <f>VLOOKUP(A425,'[1]Base escolaridad'!$A:$M,13,0)</f>
        <v>11</v>
      </c>
      <c r="N425" s="3">
        <f>VLOOKUP(A425,'[1]Base escolaridad'!$A:$N,14,0)</f>
        <v>4</v>
      </c>
    </row>
    <row r="426" spans="1:14" x14ac:dyDescent="0.2">
      <c r="A426" s="3">
        <v>1114148006</v>
      </c>
      <c r="B426" s="3" t="str">
        <f>VLOOKUP(A426,'[1]Base escolaridad'!$A:$B,2,0)</f>
        <v>Cédula</v>
      </c>
      <c r="C426" s="3" t="s">
        <v>375</v>
      </c>
      <c r="D426" s="3" t="s">
        <v>897</v>
      </c>
      <c r="E426" s="3" t="str">
        <f>VLOOKUP(A426,'[1]Base escolaridad'!$A:$E,5,0)</f>
        <v>ingrid.pinde2003@gmail.com</v>
      </c>
      <c r="F426" s="3" t="str">
        <f>VLOOKUP(A426,'[1]Base escolaridad'!$A:$F,6,0)</f>
        <v>3112913942</v>
      </c>
      <c r="G426" s="3">
        <f>VLOOKUP(A426,'[1]Base escolaridad'!$A:$G,7,0)</f>
        <v>19</v>
      </c>
      <c r="H426" s="3" t="str">
        <f>VLOOKUP(A426,'[1]Base escolaridad'!$A:$H,8,0)</f>
        <v>Mujer</v>
      </c>
      <c r="I426" s="3" t="str">
        <f>VLOOKUP(A426,'[1]Base escolaridad'!$A:$I,9,0)</f>
        <v>Cartago</v>
      </c>
      <c r="J426" s="3">
        <f>VLOOKUP(A426,'[1]Base escolaridad'!$A:$J,10,0)</f>
        <v>0</v>
      </c>
      <c r="K426" s="3" t="str">
        <f>VLOOKUP(A426,'[1]Base escolaridad'!$A:$K,11,0)</f>
        <v>Matrículado</v>
      </c>
      <c r="L426" s="3" t="str">
        <f>VLOOKUP(A426,'[1]Base escolaridad'!$A:$L,12,0)</f>
        <v>Norte</v>
      </c>
      <c r="M426" s="3">
        <f>VLOOKUP(A426,'[1]Base escolaridad'!$A:$M,13,0)</f>
        <v>11</v>
      </c>
      <c r="N426" s="3">
        <f>VLOOKUP(A426,'[1]Base escolaridad'!$A:$N,14,0)</f>
        <v>2</v>
      </c>
    </row>
    <row r="427" spans="1:14" x14ac:dyDescent="0.2">
      <c r="A427" s="3">
        <v>81740324</v>
      </c>
      <c r="B427" s="3" t="str">
        <f>VLOOKUP(A427,'[1]Base escolaridad'!$A:$B,2,0)</f>
        <v>Cédula</v>
      </c>
      <c r="C427" s="3" t="s">
        <v>376</v>
      </c>
      <c r="D427" s="3" t="s">
        <v>898</v>
      </c>
      <c r="E427" s="3" t="str">
        <f>VLOOKUP(A427,'[1]Base escolaridad'!$A:$E,5,0)</f>
        <v>rozoluisfernando8@gmail.com</v>
      </c>
      <c r="F427" s="3">
        <f>VLOOKUP(A427,'[1]Base escolaridad'!$A:$F,6,0)</f>
        <v>3023720379</v>
      </c>
      <c r="G427" s="3">
        <f>VLOOKUP(A427,'[1]Base escolaridad'!$A:$G,7,0)</f>
        <v>39</v>
      </c>
      <c r="H427" s="3" t="str">
        <f>VLOOKUP(A427,'[1]Base escolaridad'!$A:$H,8,0)</f>
        <v>Hombre</v>
      </c>
      <c r="I427" s="3" t="str">
        <f>VLOOKUP(A427,'[1]Base escolaridad'!$A:$I,9,0)</f>
        <v>Tuluá</v>
      </c>
      <c r="J427" s="3" t="str">
        <f>VLOOKUP(A427,'[1]Base escolaridad'!$A:$J,10,0)</f>
        <v>Calle 28a 34 92</v>
      </c>
      <c r="K427" s="3" t="str">
        <f>VLOOKUP(A427,'[1]Base escolaridad'!$A:$K,11,0)</f>
        <v>Matrículado</v>
      </c>
      <c r="L427" s="3" t="str">
        <f>VLOOKUP(A427,'[1]Base escolaridad'!$A:$L,12,0)</f>
        <v>Centro Norte</v>
      </c>
      <c r="M427" s="3">
        <f>VLOOKUP(A427,'[1]Base escolaridad'!$A:$M,13,0)</f>
        <v>11</v>
      </c>
      <c r="N427" s="3">
        <f>VLOOKUP(A427,'[1]Base escolaridad'!$A:$N,14,0)</f>
        <v>1</v>
      </c>
    </row>
    <row r="428" spans="1:14" x14ac:dyDescent="0.2">
      <c r="A428" s="3">
        <v>1113036770</v>
      </c>
      <c r="B428" s="3" t="str">
        <f>VLOOKUP(A428,'[1]Base escolaridad'!$A:$B,2,0)</f>
        <v>Cédula</v>
      </c>
      <c r="C428" s="3" t="s">
        <v>377</v>
      </c>
      <c r="D428" s="3" t="s">
        <v>899</v>
      </c>
      <c r="E428" s="3" t="str">
        <f>VLOOKUP(A428,'[1]Base escolaridad'!$A:$E,5,0)</f>
        <v>usugaveronica87@gmail.com</v>
      </c>
      <c r="F428" s="3" t="str">
        <f>VLOOKUP(A428,'[1]Base escolaridad'!$A:$F,6,0)</f>
        <v>313 5774740</v>
      </c>
      <c r="G428" s="3">
        <f>VLOOKUP(A428,'[1]Base escolaridad'!$A:$G,7,0)</f>
        <v>18</v>
      </c>
      <c r="H428" s="3" t="str">
        <f>VLOOKUP(A428,'[1]Base escolaridad'!$A:$H,8,0)</f>
        <v>Mujer</v>
      </c>
      <c r="I428" s="3" t="str">
        <f>VLOOKUP(A428,'[1]Base escolaridad'!$A:$I,9,0)</f>
        <v>Bugalagrande</v>
      </c>
      <c r="J428" s="3" t="str">
        <f>VLOOKUP(A428,'[1]Base escolaridad'!$A:$J,10,0)</f>
        <v>Vereda Galicia Almendroral</v>
      </c>
      <c r="K428" s="3" t="str">
        <f>VLOOKUP(A428,'[1]Base escolaridad'!$A:$K,11,0)</f>
        <v>Matrículado</v>
      </c>
      <c r="L428" s="3" t="str">
        <f>VLOOKUP(A428,'[1]Base escolaridad'!$A:$L,12,0)</f>
        <v>Centro Norte</v>
      </c>
      <c r="M428" s="3">
        <f>VLOOKUP(A428,'[1]Base escolaridad'!$A:$M,13,0)</f>
        <v>11</v>
      </c>
      <c r="N428" s="3">
        <f>VLOOKUP(A428,'[1]Base escolaridad'!$A:$N,14,0)</f>
        <v>2</v>
      </c>
    </row>
    <row r="429" spans="1:14" x14ac:dyDescent="0.2">
      <c r="A429" s="3">
        <v>10016022</v>
      </c>
      <c r="B429" s="3" t="str">
        <f>VLOOKUP(A429,'[1]Base escolaridad'!$A:$B,2,0)</f>
        <v>Cédula</v>
      </c>
      <c r="C429" s="3" t="s">
        <v>378</v>
      </c>
      <c r="D429" s="3" t="s">
        <v>900</v>
      </c>
      <c r="E429" s="3" t="str">
        <f>VLOOKUP(A429,'[1]Base escolaridad'!$A:$E,5,0)</f>
        <v>cristopherserna@yahoo.com</v>
      </c>
      <c r="F429" s="3" t="str">
        <f>VLOOKUP(A429,'[1]Base escolaridad'!$A:$F,6,0)</f>
        <v>3133426047</v>
      </c>
      <c r="G429" s="3">
        <f>VLOOKUP(A429,'[1]Base escolaridad'!$A:$G,7,0)</f>
        <v>50</v>
      </c>
      <c r="H429" s="3" t="str">
        <f>VLOOKUP(A429,'[1]Base escolaridad'!$A:$H,8,0)</f>
        <v>Hombre</v>
      </c>
      <c r="I429" s="3" t="str">
        <f>VLOOKUP(A429,'[1]Base escolaridad'!$A:$I,9,0)</f>
        <v>Cartago</v>
      </c>
      <c r="J429" s="3">
        <f>VLOOKUP(A429,'[1]Base escolaridad'!$A:$J,10,0)</f>
        <v>0</v>
      </c>
      <c r="K429" s="3" t="str">
        <f>VLOOKUP(A429,'[1]Base escolaridad'!$A:$K,11,0)</f>
        <v>Matrículado</v>
      </c>
      <c r="L429" s="3" t="str">
        <f>VLOOKUP(A429,'[1]Base escolaridad'!$A:$L,12,0)</f>
        <v>Norte</v>
      </c>
      <c r="M429" s="3">
        <f>VLOOKUP(A429,'[1]Base escolaridad'!$A:$M,13,0)</f>
        <v>11</v>
      </c>
      <c r="N429" s="3">
        <f>VLOOKUP(A429,'[1]Base escolaridad'!$A:$N,14,0)</f>
        <v>1</v>
      </c>
    </row>
    <row r="430" spans="1:14" x14ac:dyDescent="0.2">
      <c r="A430" s="3">
        <v>94287082</v>
      </c>
      <c r="B430" s="3" t="str">
        <f>VLOOKUP(A430,'[1]Base escolaridad'!$A:$B,2,0)</f>
        <v>Cédula</v>
      </c>
      <c r="C430" s="3" t="s">
        <v>379</v>
      </c>
      <c r="D430" s="3" t="s">
        <v>901</v>
      </c>
      <c r="E430" s="3" t="str">
        <f>VLOOKUP(A430,'[1]Base escolaridad'!$A:$E,5,0)</f>
        <v>jetman0719@gmail.com</v>
      </c>
      <c r="F430" s="3">
        <f>VLOOKUP(A430,'[1]Base escolaridad'!$A:$F,6,0)</f>
        <v>3165007394</v>
      </c>
      <c r="G430" s="3">
        <f>VLOOKUP(A430,'[1]Base escolaridad'!$A:$G,7,0)</f>
        <v>42</v>
      </c>
      <c r="H430" s="3" t="str">
        <f>VLOOKUP(A430,'[1]Base escolaridad'!$A:$H,8,0)</f>
        <v>Hombre</v>
      </c>
      <c r="I430" s="3" t="str">
        <f>VLOOKUP(A430,'[1]Base escolaridad'!$A:$I,9,0)</f>
        <v>Sevilla</v>
      </c>
      <c r="J430" s="3" t="str">
        <f>VLOOKUP(A430,'[1]Base escolaridad'!$A:$J,10,0)</f>
        <v>Km1 via Caicedonia vereda Alto del Recreo</v>
      </c>
      <c r="K430" s="3" t="str">
        <f>VLOOKUP(A430,'[1]Base escolaridad'!$A:$K,11,0)</f>
        <v>Matrículado</v>
      </c>
      <c r="L430" s="3" t="str">
        <f>VLOOKUP(A430,'[1]Base escolaridad'!$A:$L,12,0)</f>
        <v>Centro Norte</v>
      </c>
      <c r="M430" s="3">
        <f>VLOOKUP(A430,'[1]Base escolaridad'!$A:$M,13,0)</f>
        <v>11</v>
      </c>
      <c r="N430" s="3">
        <f>VLOOKUP(A430,'[1]Base escolaridad'!$A:$N,14,0)</f>
        <v>1</v>
      </c>
    </row>
    <row r="431" spans="1:14" x14ac:dyDescent="0.2">
      <c r="A431" s="3">
        <v>1113303460</v>
      </c>
      <c r="B431" s="3" t="str">
        <f>VLOOKUP(A431,'[1]Base escolaridad'!$A:$B,2,0)</f>
        <v>Cédula</v>
      </c>
      <c r="C431" s="3" t="s">
        <v>380</v>
      </c>
      <c r="D431" s="3" t="s">
        <v>902</v>
      </c>
      <c r="E431" s="3" t="str">
        <f>VLOOKUP(A431,'[1]Base escolaridad'!$A:$E,5,0)</f>
        <v>nuribe426@gmail.com</v>
      </c>
      <c r="F431" s="3">
        <f>VLOOKUP(A431,'[1]Base escolaridad'!$A:$F,6,0)</f>
        <v>3147540069</v>
      </c>
      <c r="G431" s="3">
        <f>VLOOKUP(A431,'[1]Base escolaridad'!$A:$G,7,0)</f>
        <v>36</v>
      </c>
      <c r="H431" s="3" t="str">
        <f>VLOOKUP(A431,'[1]Base escolaridad'!$A:$H,8,0)</f>
        <v>Mujer</v>
      </c>
      <c r="I431" s="3" t="str">
        <f>VLOOKUP(A431,'[1]Base escolaridad'!$A:$I,9,0)</f>
        <v>Sevilla</v>
      </c>
      <c r="J431" s="3" t="str">
        <f>VLOOKUP(A431,'[1]Base escolaridad'!$A:$J,10,0)</f>
        <v>Vereda la floresta finca La palmera</v>
      </c>
      <c r="K431" s="3" t="str">
        <f>VLOOKUP(A431,'[1]Base escolaridad'!$A:$K,11,0)</f>
        <v>Matrículado</v>
      </c>
      <c r="L431" s="3" t="str">
        <f>VLOOKUP(A431,'[1]Base escolaridad'!$A:$L,12,0)</f>
        <v>Centro Norte</v>
      </c>
      <c r="M431" s="3">
        <f>VLOOKUP(A431,'[1]Base escolaridad'!$A:$M,13,0)</f>
        <v>11</v>
      </c>
      <c r="N431" s="3">
        <f>VLOOKUP(A431,'[1]Base escolaridad'!$A:$N,14,0)</f>
        <v>2</v>
      </c>
    </row>
    <row r="432" spans="1:14" x14ac:dyDescent="0.2">
      <c r="A432" s="3">
        <v>67006214</v>
      </c>
      <c r="B432" s="3" t="str">
        <f>VLOOKUP(A432,'[1]Base escolaridad'!$A:$B,2,0)</f>
        <v>Cédula</v>
      </c>
      <c r="C432" s="3" t="s">
        <v>381</v>
      </c>
      <c r="D432" s="3" t="s">
        <v>903</v>
      </c>
      <c r="E432" s="3" t="str">
        <f>VLOOKUP(A432,'[1]Base escolaridad'!$A:$E,5,0)</f>
        <v>luzilianavj@gmail.com</v>
      </c>
      <c r="F432" s="3" t="str">
        <f>VLOOKUP(A432,'[1]Base escolaridad'!$A:$F,6,0)</f>
        <v>3153351247</v>
      </c>
      <c r="G432" s="3">
        <f>VLOOKUP(A432,'[1]Base escolaridad'!$A:$G,7,0)</f>
        <v>45</v>
      </c>
      <c r="H432" s="3" t="str">
        <f>VLOOKUP(A432,'[1]Base escolaridad'!$A:$H,8,0)</f>
        <v>Mujer</v>
      </c>
      <c r="I432" s="3" t="str">
        <f>VLOOKUP(A432,'[1]Base escolaridad'!$A:$I,9,0)</f>
        <v>Cartago</v>
      </c>
      <c r="J432" s="3" t="str">
        <f>VLOOKUP(A432,'[1]Base escolaridad'!$A:$J,10,0)</f>
        <v>carrera 4 #7-36</v>
      </c>
      <c r="K432" s="3" t="str">
        <f>VLOOKUP(A432,'[1]Base escolaridad'!$A:$K,11,0)</f>
        <v>Matrículado</v>
      </c>
      <c r="L432" s="3" t="str">
        <f>VLOOKUP(A432,'[1]Base escolaridad'!$A:$L,12,0)</f>
        <v>Norte</v>
      </c>
      <c r="M432" s="3">
        <f>VLOOKUP(A432,'[1]Base escolaridad'!$A:$M,13,0)</f>
        <v>11</v>
      </c>
      <c r="N432" s="3">
        <f>VLOOKUP(A432,'[1]Base escolaridad'!$A:$N,14,0)</f>
        <v>2</v>
      </c>
    </row>
    <row r="433" spans="1:14" x14ac:dyDescent="0.2">
      <c r="A433" s="3">
        <v>1110580420</v>
      </c>
      <c r="B433" s="3" t="str">
        <f>VLOOKUP(A433,'[1]Base escolaridad'!$A:$B,2,0)</f>
        <v>Cédula</v>
      </c>
      <c r="C433" s="3" t="s">
        <v>6</v>
      </c>
      <c r="D433" s="3" t="s">
        <v>904</v>
      </c>
      <c r="E433" s="3" t="str">
        <f>VLOOKUP(A433,'[1]Base escolaridad'!$A:$E,5,0)</f>
        <v>garciaangaritam@gmail.com</v>
      </c>
      <c r="F433" s="3">
        <f>VLOOKUP(A433,'[1]Base escolaridad'!$A:$F,6,0)</f>
        <v>3116007645</v>
      </c>
      <c r="G433" s="3">
        <f>VLOOKUP(A433,'[1]Base escolaridad'!$A:$G,7,0)</f>
        <v>26</v>
      </c>
      <c r="H433" s="3" t="str">
        <f>VLOOKUP(A433,'[1]Base escolaridad'!$A:$H,8,0)</f>
        <v>Mujer</v>
      </c>
      <c r="I433" s="3" t="str">
        <f>VLOOKUP(A433,'[1]Base escolaridad'!$A:$I,9,0)</f>
        <v>Sevilla</v>
      </c>
      <c r="J433" s="3" t="str">
        <f>VLOOKUP(A433,'[1]Base escolaridad'!$A:$J,10,0)</f>
        <v>K43 52 75 piso 1 barrio fundadores</v>
      </c>
      <c r="K433" s="3" t="str">
        <f>VLOOKUP(A433,'[1]Base escolaridad'!$A:$K,11,0)</f>
        <v>Matrículado</v>
      </c>
      <c r="L433" s="3" t="str">
        <f>VLOOKUP(A433,'[1]Base escolaridad'!$A:$L,12,0)</f>
        <v>Centro Norte</v>
      </c>
      <c r="M433" s="3">
        <f>VLOOKUP(A433,'[1]Base escolaridad'!$A:$M,13,0)</f>
        <v>11</v>
      </c>
      <c r="N433" s="3">
        <f>VLOOKUP(A433,'[1]Base escolaridad'!$A:$N,14,0)</f>
        <v>2</v>
      </c>
    </row>
    <row r="434" spans="1:14" x14ac:dyDescent="0.2">
      <c r="A434" s="3">
        <v>31404134</v>
      </c>
      <c r="B434" s="3" t="str">
        <f>VLOOKUP(A434,'[1]Base escolaridad'!$A:$B,2,0)</f>
        <v>Cédula</v>
      </c>
      <c r="C434" s="3" t="s">
        <v>382</v>
      </c>
      <c r="D434" s="3" t="s">
        <v>905</v>
      </c>
      <c r="E434" s="3" t="str">
        <f>VLOOKUP(A434,'[1]Base escolaridad'!$A:$E,5,0)</f>
        <v>mapyalvarez@gmail.com</v>
      </c>
      <c r="F434" s="3" t="str">
        <f>VLOOKUP(A434,'[1]Base escolaridad'!$A:$F,6,0)</f>
        <v>573113064467</v>
      </c>
      <c r="G434" s="3">
        <f>VLOOKUP(A434,'[1]Base escolaridad'!$A:$G,7,0)</f>
        <v>61</v>
      </c>
      <c r="H434" s="3" t="str">
        <f>VLOOKUP(A434,'[1]Base escolaridad'!$A:$H,8,0)</f>
        <v>Mujer</v>
      </c>
      <c r="I434" s="3" t="str">
        <f>VLOOKUP(A434,'[1]Base escolaridad'!$A:$I,9,0)</f>
        <v>Cartago</v>
      </c>
      <c r="J434" s="3" t="str">
        <f>VLOOKUP(A434,'[1]Base escolaridad'!$A:$J,10,0)</f>
        <v>Calle 9A #17-31</v>
      </c>
      <c r="K434" s="3" t="str">
        <f>VLOOKUP(A434,'[1]Base escolaridad'!$A:$K,11,0)</f>
        <v>Matrículado</v>
      </c>
      <c r="L434" s="3" t="str">
        <f>VLOOKUP(A434,'[1]Base escolaridad'!$A:$L,12,0)</f>
        <v>Norte</v>
      </c>
      <c r="M434" s="3">
        <f>VLOOKUP(A434,'[1]Base escolaridad'!$A:$M,13,0)</f>
        <v>11</v>
      </c>
      <c r="N434" s="3">
        <f>VLOOKUP(A434,'[1]Base escolaridad'!$A:$N,14,0)</f>
        <v>2</v>
      </c>
    </row>
    <row r="435" spans="1:14" x14ac:dyDescent="0.2">
      <c r="A435" s="3">
        <v>14801090</v>
      </c>
      <c r="B435" s="3" t="str">
        <f>VLOOKUP(A435,'[1]Base escolaridad'!$A:$B,2,0)</f>
        <v>Cédula</v>
      </c>
      <c r="C435" s="3" t="s">
        <v>383</v>
      </c>
      <c r="D435" s="3" t="s">
        <v>906</v>
      </c>
      <c r="E435" s="3" t="str">
        <f>VLOOKUP(A435,'[1]Base escolaridad'!$A:$E,5,0)</f>
        <v>joseeverarcos@hotmail.fr</v>
      </c>
      <c r="F435" s="3" t="str">
        <f>VLOOKUP(A435,'[1]Base escolaridad'!$A:$F,6,0)</f>
        <v>3205413499</v>
      </c>
      <c r="G435" s="3">
        <f>VLOOKUP(A435,'[1]Base escolaridad'!$A:$G,7,0)</f>
        <v>38</v>
      </c>
      <c r="H435" s="3" t="str">
        <f>VLOOKUP(A435,'[1]Base escolaridad'!$A:$H,8,0)</f>
        <v>Hombre</v>
      </c>
      <c r="I435" s="3" t="str">
        <f>VLOOKUP(A435,'[1]Base escolaridad'!$A:$I,9,0)</f>
        <v>Zarzal</v>
      </c>
      <c r="J435" s="3" t="str">
        <f>VLOOKUP(A435,'[1]Base escolaridad'!$A:$J,10,0)</f>
        <v>cll 7ma # 4 34</v>
      </c>
      <c r="K435" s="3" t="str">
        <f>VLOOKUP(A435,'[1]Base escolaridad'!$A:$K,11,0)</f>
        <v>Matrículado</v>
      </c>
      <c r="L435" s="3" t="str">
        <f>VLOOKUP(A435,'[1]Base escolaridad'!$A:$L,12,0)</f>
        <v>BRUT</v>
      </c>
      <c r="M435" s="3">
        <f>VLOOKUP(A435,'[1]Base escolaridad'!$A:$M,13,0)</f>
        <v>11</v>
      </c>
      <c r="N435" s="3">
        <f>VLOOKUP(A435,'[1]Base escolaridad'!$A:$N,14,0)</f>
        <v>1</v>
      </c>
    </row>
    <row r="436" spans="1:14" x14ac:dyDescent="0.2">
      <c r="A436" s="3">
        <v>1087547065</v>
      </c>
      <c r="B436" s="3" t="str">
        <f>VLOOKUP(A436,'[1]Base escolaridad'!$A:$B,2,0)</f>
        <v>Cédula</v>
      </c>
      <c r="C436" s="3" t="s">
        <v>384</v>
      </c>
      <c r="D436" s="3" t="s">
        <v>907</v>
      </c>
      <c r="E436" s="3" t="str">
        <f>VLOOKUP(A436,'[1]Base escolaridad'!$A:$E,5,0)</f>
        <v>magalidonoso2019@gmail.com</v>
      </c>
      <c r="F436" s="3" t="str">
        <f>VLOOKUP(A436,'[1]Base escolaridad'!$A:$F,6,0)</f>
        <v>3218509521</v>
      </c>
      <c r="G436" s="3">
        <f>VLOOKUP(A436,'[1]Base escolaridad'!$A:$G,7,0)</f>
        <v>37</v>
      </c>
      <c r="H436" s="3" t="str">
        <f>VLOOKUP(A436,'[1]Base escolaridad'!$A:$H,8,0)</f>
        <v>Mujer</v>
      </c>
      <c r="I436" s="3" t="str">
        <f>VLOOKUP(A436,'[1]Base escolaridad'!$A:$I,9,0)</f>
        <v>Argelia</v>
      </c>
      <c r="J436" s="3" t="str">
        <f>VLOOKUP(A436,'[1]Base escolaridad'!$A:$J,10,0)</f>
        <v>VEREDA LA PALMA</v>
      </c>
      <c r="K436" s="3" t="str">
        <f>VLOOKUP(A436,'[1]Base escolaridad'!$A:$K,11,0)</f>
        <v>Matrículado</v>
      </c>
      <c r="L436" s="3" t="str">
        <f>VLOOKUP(A436,'[1]Base escolaridad'!$A:$L,12,0)</f>
        <v>Norte</v>
      </c>
      <c r="M436" s="3">
        <f>VLOOKUP(A436,'[1]Base escolaridad'!$A:$M,13,0)</f>
        <v>11</v>
      </c>
      <c r="N436" s="3">
        <f>VLOOKUP(A436,'[1]Base escolaridad'!$A:$N,14,0)</f>
        <v>2</v>
      </c>
    </row>
    <row r="437" spans="1:14" x14ac:dyDescent="0.2">
      <c r="A437" s="3">
        <v>1192722132</v>
      </c>
      <c r="B437" s="3" t="str">
        <f>VLOOKUP(A437,'[1]Base escolaridad'!$A:$B,2,0)</f>
        <v>Cédula</v>
      </c>
      <c r="C437" s="3" t="s">
        <v>385</v>
      </c>
      <c r="D437" s="3" t="s">
        <v>908</v>
      </c>
      <c r="E437" s="3" t="str">
        <f>VLOOKUP(A437,'[1]Base escolaridad'!$A:$E,5,0)</f>
        <v>cacalderon@iegabo.edu.co</v>
      </c>
      <c r="F437" s="3" t="str">
        <f>VLOOKUP(A437,'[1]Base escolaridad'!$A:$F,6,0)</f>
        <v>3184594080</v>
      </c>
      <c r="G437" s="3">
        <f>VLOOKUP(A437,'[1]Base escolaridad'!$A:$G,7,0)</f>
        <v>21</v>
      </c>
      <c r="H437" s="3" t="str">
        <f>VLOOKUP(A437,'[1]Base escolaridad'!$A:$H,8,0)</f>
        <v>Hombre</v>
      </c>
      <c r="I437" s="3" t="str">
        <f>VLOOKUP(A437,'[1]Base escolaridad'!$A:$I,9,0)</f>
        <v>Cartago</v>
      </c>
      <c r="J437" s="3" t="str">
        <f>VLOOKUP(A437,'[1]Base escolaridad'!$A:$J,10,0)</f>
        <v>Calle 9 #14B-25</v>
      </c>
      <c r="K437" s="3" t="str">
        <f>VLOOKUP(A437,'[1]Base escolaridad'!$A:$K,11,0)</f>
        <v>Matrículado</v>
      </c>
      <c r="L437" s="3" t="str">
        <f>VLOOKUP(A437,'[1]Base escolaridad'!$A:$L,12,0)</f>
        <v>Norte</v>
      </c>
      <c r="M437" s="3">
        <f>VLOOKUP(A437,'[1]Base escolaridad'!$A:$M,13,0)</f>
        <v>11</v>
      </c>
      <c r="N437" s="3">
        <f>VLOOKUP(A437,'[1]Base escolaridad'!$A:$N,14,0)</f>
        <v>2</v>
      </c>
    </row>
    <row r="438" spans="1:14" x14ac:dyDescent="0.2">
      <c r="A438" s="3">
        <v>1006293770</v>
      </c>
      <c r="B438" s="3" t="str">
        <f>VLOOKUP(A438,'[1]Base escolaridad'!$A:$B,2,0)</f>
        <v>Cédula</v>
      </c>
      <c r="C438" s="3" t="s">
        <v>386</v>
      </c>
      <c r="D438" s="3" t="s">
        <v>909</v>
      </c>
      <c r="E438" s="3" t="str">
        <f>VLOOKUP(A438,'[1]Base escolaridad'!$A:$E,5,0)</f>
        <v>danielfelipecalderonaguilar@gmail.com</v>
      </c>
      <c r="F438" s="3" t="str">
        <f>VLOOKUP(A438,'[1]Base escolaridad'!$A:$F,6,0)</f>
        <v>3186159404</v>
      </c>
      <c r="G438" s="3">
        <f>VLOOKUP(A438,'[1]Base escolaridad'!$A:$G,7,0)</f>
        <v>21</v>
      </c>
      <c r="H438" s="3" t="str">
        <f>VLOOKUP(A438,'[1]Base escolaridad'!$A:$H,8,0)</f>
        <v>Hombre</v>
      </c>
      <c r="I438" s="3" t="str">
        <f>VLOOKUP(A438,'[1]Base escolaridad'!$A:$I,9,0)</f>
        <v>Cartago</v>
      </c>
      <c r="J438" s="3" t="str">
        <f>VLOOKUP(A438,'[1]Base escolaridad'!$A:$J,10,0)</f>
        <v>Calle 41b número 3bn - 09</v>
      </c>
      <c r="K438" s="3" t="str">
        <f>VLOOKUP(A438,'[1]Base escolaridad'!$A:$K,11,0)</f>
        <v>Matrículado</v>
      </c>
      <c r="L438" s="3" t="str">
        <f>VLOOKUP(A438,'[1]Base escolaridad'!$A:$L,12,0)</f>
        <v>Norte</v>
      </c>
      <c r="M438" s="3">
        <f>VLOOKUP(A438,'[1]Base escolaridad'!$A:$M,13,0)</f>
        <v>9</v>
      </c>
      <c r="N438" s="3">
        <f>VLOOKUP(A438,'[1]Base escolaridad'!$A:$N,14,0)</f>
        <v>2</v>
      </c>
    </row>
    <row r="439" spans="1:14" x14ac:dyDescent="0.2">
      <c r="A439" s="3">
        <v>1007621962</v>
      </c>
      <c r="B439" s="3" t="str">
        <f>VLOOKUP(A439,'[1]Base escolaridad'!$A:$B,2,0)</f>
        <v>Cédula</v>
      </c>
      <c r="C439" s="3" t="s">
        <v>387</v>
      </c>
      <c r="D439" s="3" t="s">
        <v>910</v>
      </c>
      <c r="E439" s="3" t="str">
        <f>VLOOKUP(A439,'[1]Base escolaridad'!$A:$E,5,0)</f>
        <v>jennyfernandaguaurabe@gmail.com</v>
      </c>
      <c r="F439" s="3" t="str">
        <f>VLOOKUP(A439,'[1]Base escolaridad'!$A:$F,6,0)</f>
        <v>3216933726</v>
      </c>
      <c r="G439" s="3">
        <f>VLOOKUP(A439,'[1]Base escolaridad'!$A:$G,7,0)</f>
        <v>20</v>
      </c>
      <c r="H439" s="3" t="str">
        <f>VLOOKUP(A439,'[1]Base escolaridad'!$A:$H,8,0)</f>
        <v>Mujer</v>
      </c>
      <c r="I439" s="3" t="str">
        <f>VLOOKUP(A439,'[1]Base escolaridad'!$A:$I,9,0)</f>
        <v>Argelia</v>
      </c>
      <c r="J439" s="3" t="str">
        <f>VLOOKUP(A439,'[1]Base escolaridad'!$A:$J,10,0)</f>
        <v>Vereda La Soledad</v>
      </c>
      <c r="K439" s="3" t="str">
        <f>VLOOKUP(A439,'[1]Base escolaridad'!$A:$K,11,0)</f>
        <v>Matrículado</v>
      </c>
      <c r="L439" s="3" t="str">
        <f>VLOOKUP(A439,'[1]Base escolaridad'!$A:$L,12,0)</f>
        <v>Norte</v>
      </c>
      <c r="M439" s="3">
        <f>VLOOKUP(A439,'[1]Base escolaridad'!$A:$M,13,0)</f>
        <v>11</v>
      </c>
      <c r="N439" s="3">
        <f>VLOOKUP(A439,'[1]Base escolaridad'!$A:$N,14,0)</f>
        <v>2</v>
      </c>
    </row>
    <row r="440" spans="1:14" x14ac:dyDescent="0.2">
      <c r="A440" s="3">
        <v>1112128384</v>
      </c>
      <c r="B440" s="3" t="str">
        <f>VLOOKUP(A440,'[1]Base escolaridad'!$A:$B,2,0)</f>
        <v>Cédula</v>
      </c>
      <c r="C440" s="3" t="s">
        <v>388</v>
      </c>
      <c r="D440" s="3" t="s">
        <v>911</v>
      </c>
      <c r="E440" s="3" t="str">
        <f>VLOOKUP(A440,'[1]Base escolaridad'!$A:$E,5,0)</f>
        <v>luziluza@hotmail.com</v>
      </c>
      <c r="F440" s="3" t="str">
        <f>VLOOKUP(A440,'[1]Base escolaridad'!$A:$F,6,0)</f>
        <v>3122623261</v>
      </c>
      <c r="G440" s="3">
        <f>VLOOKUP(A440,'[1]Base escolaridad'!$A:$G,7,0)</f>
        <v>36</v>
      </c>
      <c r="H440" s="3" t="str">
        <f>VLOOKUP(A440,'[1]Base escolaridad'!$A:$H,8,0)</f>
        <v>Mujer</v>
      </c>
      <c r="I440" s="3" t="str">
        <f>VLOOKUP(A440,'[1]Base escolaridad'!$A:$I,9,0)</f>
        <v>Argelia</v>
      </c>
      <c r="J440" s="3" t="str">
        <f>VLOOKUP(A440,'[1]Base escolaridad'!$A:$J,10,0)</f>
        <v>CALLE 2 B 5 - 18 BARRIO LA FLORESTA</v>
      </c>
      <c r="K440" s="3" t="str">
        <f>VLOOKUP(A440,'[1]Base escolaridad'!$A:$K,11,0)</f>
        <v>Matrículado</v>
      </c>
      <c r="L440" s="3" t="str">
        <f>VLOOKUP(A440,'[1]Base escolaridad'!$A:$L,12,0)</f>
        <v>Norte</v>
      </c>
      <c r="M440" s="3">
        <f>VLOOKUP(A440,'[1]Base escolaridad'!$A:$M,13,0)</f>
        <v>11</v>
      </c>
      <c r="N440" s="3">
        <f>VLOOKUP(A440,'[1]Base escolaridad'!$A:$N,14,0)</f>
        <v>2</v>
      </c>
    </row>
    <row r="441" spans="1:14" x14ac:dyDescent="0.2">
      <c r="A441" s="3">
        <v>1006439144</v>
      </c>
      <c r="B441" s="3" t="str">
        <f>VLOOKUP(A441,'[1]Base escolaridad'!$A:$B,2,0)</f>
        <v>Cédula</v>
      </c>
      <c r="C441" s="3" t="s">
        <v>389</v>
      </c>
      <c r="D441" s="3" t="s">
        <v>912</v>
      </c>
      <c r="E441" s="3" t="str">
        <f>VLOOKUP(A441,'[1]Base escolaridad'!$A:$E,5,0)</f>
        <v>ceballoslauravalentina5@gmail.com</v>
      </c>
      <c r="F441" s="3" t="str">
        <f>VLOOKUP(A441,'[1]Base escolaridad'!$A:$F,6,0)</f>
        <v>3116024136</v>
      </c>
      <c r="G441" s="3">
        <f>VLOOKUP(A441,'[1]Base escolaridad'!$A:$G,7,0)</f>
        <v>20</v>
      </c>
      <c r="H441" s="3" t="str">
        <f>VLOOKUP(A441,'[1]Base escolaridad'!$A:$H,8,0)</f>
        <v>Mujer</v>
      </c>
      <c r="I441" s="3" t="str">
        <f>VLOOKUP(A441,'[1]Base escolaridad'!$A:$I,9,0)</f>
        <v>Zarzal</v>
      </c>
      <c r="J441" s="3" t="str">
        <f>VLOOKUP(A441,'[1]Base escolaridad'!$A:$J,10,0)</f>
        <v>Cra 12 n 11 - 27 Balbanera</v>
      </c>
      <c r="K441" s="3" t="str">
        <f>VLOOKUP(A441,'[1]Base escolaridad'!$A:$K,11,0)</f>
        <v>Matrículado</v>
      </c>
      <c r="L441" s="3" t="str">
        <f>VLOOKUP(A441,'[1]Base escolaridad'!$A:$L,12,0)</f>
        <v>BRUT</v>
      </c>
      <c r="M441" s="3">
        <f>VLOOKUP(A441,'[1]Base escolaridad'!$A:$M,13,0)</f>
        <v>11</v>
      </c>
      <c r="N441" s="3">
        <f>VLOOKUP(A441,'[1]Base escolaridad'!$A:$N,14,0)</f>
        <v>2</v>
      </c>
    </row>
    <row r="442" spans="1:14" x14ac:dyDescent="0.2">
      <c r="A442" s="3">
        <v>31412717</v>
      </c>
      <c r="B442" s="3" t="str">
        <f>VLOOKUP(A442,'[1]Base escolaridad'!$A:$B,2,0)</f>
        <v>Cédula</v>
      </c>
      <c r="C442" s="3" t="s">
        <v>390</v>
      </c>
      <c r="D442" s="3" t="s">
        <v>913</v>
      </c>
      <c r="E442" s="3" t="str">
        <f>VLOOKUP(A442,'[1]Base escolaridad'!$A:$E,5,0)</f>
        <v>miperroyimy@hotmail.com</v>
      </c>
      <c r="F442" s="3" t="str">
        <f>VLOOKUP(A442,'[1]Base escolaridad'!$A:$F,6,0)</f>
        <v>3245869847</v>
      </c>
      <c r="G442" s="3">
        <f>VLOOKUP(A442,'[1]Base escolaridad'!$A:$G,7,0)</f>
        <v>55</v>
      </c>
      <c r="H442" s="3" t="str">
        <f>VLOOKUP(A442,'[1]Base escolaridad'!$A:$H,8,0)</f>
        <v>Mujer</v>
      </c>
      <c r="I442" s="3" t="str">
        <f>VLOOKUP(A442,'[1]Base escolaridad'!$A:$I,9,0)</f>
        <v>Cartago</v>
      </c>
      <c r="J442" s="3" t="str">
        <f>VLOOKUP(A442,'[1]Base escolaridad'!$A:$J,10,0)</f>
        <v>calle 42a No. 1E07 barrio el Trebol.</v>
      </c>
      <c r="K442" s="3" t="str">
        <f>VLOOKUP(A442,'[1]Base escolaridad'!$A:$K,11,0)</f>
        <v>Matrículado</v>
      </c>
      <c r="L442" s="3" t="str">
        <f>VLOOKUP(A442,'[1]Base escolaridad'!$A:$L,12,0)</f>
        <v>Norte</v>
      </c>
      <c r="M442" s="3">
        <f>VLOOKUP(A442,'[1]Base escolaridad'!$A:$M,13,0)</f>
        <v>11</v>
      </c>
      <c r="N442" s="3">
        <f>VLOOKUP(A442,'[1]Base escolaridad'!$A:$N,14,0)</f>
        <v>1</v>
      </c>
    </row>
    <row r="443" spans="1:14" x14ac:dyDescent="0.2">
      <c r="A443" s="3">
        <v>1006246681</v>
      </c>
      <c r="B443" s="3" t="str">
        <f>VLOOKUP(A443,'[1]Base escolaridad'!$A:$B,2,0)</f>
        <v>Cédula</v>
      </c>
      <c r="C443" s="3" t="s">
        <v>391</v>
      </c>
      <c r="D443" s="3" t="s">
        <v>914</v>
      </c>
      <c r="E443" s="3" t="str">
        <f>VLOOKUP(A443,'[1]Base escolaridad'!$A:$E,5,0)</f>
        <v>dinaduran99@gmail.com</v>
      </c>
      <c r="F443" s="3" t="str">
        <f>VLOOKUP(A443,'[1]Base escolaridad'!$A:$F,6,0)</f>
        <v>3014362904</v>
      </c>
      <c r="G443" s="3">
        <f>VLOOKUP(A443,'[1]Base escolaridad'!$A:$G,7,0)</f>
        <v>24</v>
      </c>
      <c r="H443" s="3" t="str">
        <f>VLOOKUP(A443,'[1]Base escolaridad'!$A:$H,8,0)</f>
        <v>Mujer</v>
      </c>
      <c r="I443" s="3" t="str">
        <f>VLOOKUP(A443,'[1]Base escolaridad'!$A:$I,9,0)</f>
        <v>Cartago</v>
      </c>
      <c r="J443" s="3" t="str">
        <f>VLOOKUP(A443,'[1]Base escolaridad'!$A:$J,10,0)</f>
        <v>cra 15 A 13-83 cantabria</v>
      </c>
      <c r="K443" s="3" t="str">
        <f>VLOOKUP(A443,'[1]Base escolaridad'!$A:$K,11,0)</f>
        <v>Matrículado</v>
      </c>
      <c r="L443" s="3" t="str">
        <f>VLOOKUP(A443,'[1]Base escolaridad'!$A:$L,12,0)</f>
        <v>Norte</v>
      </c>
      <c r="M443" s="3">
        <f>VLOOKUP(A443,'[1]Base escolaridad'!$A:$M,13,0)</f>
        <v>11</v>
      </c>
      <c r="N443" s="3">
        <f>VLOOKUP(A443,'[1]Base escolaridad'!$A:$N,14,0)</f>
        <v>1</v>
      </c>
    </row>
    <row r="444" spans="1:14" x14ac:dyDescent="0.2">
      <c r="A444" s="3">
        <v>1006209449</v>
      </c>
      <c r="B444" s="3" t="str">
        <f>VLOOKUP(A444,'[1]Base escolaridad'!$A:$B,2,0)</f>
        <v>Cédula</v>
      </c>
      <c r="C444" s="3" t="s">
        <v>392</v>
      </c>
      <c r="D444" s="3" t="s">
        <v>915</v>
      </c>
      <c r="E444" s="3" t="str">
        <f>VLOOKUP(A444,'[1]Base escolaridad'!$A:$E,5,0)</f>
        <v>mafferescobarcifuentes@gmail.com</v>
      </c>
      <c r="F444" s="3" t="str">
        <f>VLOOKUP(A444,'[1]Base escolaridad'!$A:$F,6,0)</f>
        <v>3026505748</v>
      </c>
      <c r="G444" s="3">
        <f>VLOOKUP(A444,'[1]Base escolaridad'!$A:$G,7,0)</f>
        <v>22</v>
      </c>
      <c r="H444" s="3" t="str">
        <f>VLOOKUP(A444,'[1]Base escolaridad'!$A:$H,8,0)</f>
        <v>Mujer</v>
      </c>
      <c r="I444" s="3" t="str">
        <f>VLOOKUP(A444,'[1]Base escolaridad'!$A:$I,9,0)</f>
        <v>Argelia</v>
      </c>
      <c r="J444" s="3" t="str">
        <f>VLOOKUP(A444,'[1]Base escolaridad'!$A:$J,10,0)</f>
        <v>Cll 4 #8-66 B/ la pista</v>
      </c>
      <c r="K444" s="3" t="str">
        <f>VLOOKUP(A444,'[1]Base escolaridad'!$A:$K,11,0)</f>
        <v>Matrículado</v>
      </c>
      <c r="L444" s="3" t="str">
        <f>VLOOKUP(A444,'[1]Base escolaridad'!$A:$L,12,0)</f>
        <v>Norte</v>
      </c>
      <c r="M444" s="3">
        <f>VLOOKUP(A444,'[1]Base escolaridad'!$A:$M,13,0)</f>
        <v>11</v>
      </c>
      <c r="N444" s="3">
        <f>VLOOKUP(A444,'[1]Base escolaridad'!$A:$N,14,0)</f>
        <v>1</v>
      </c>
    </row>
    <row r="445" spans="1:14" x14ac:dyDescent="0.2">
      <c r="A445" s="3">
        <v>20938245</v>
      </c>
      <c r="B445" s="3" t="str">
        <f>VLOOKUP(A445,'[1]Base escolaridad'!$A:$B,2,0)</f>
        <v>Cédula</v>
      </c>
      <c r="C445" s="3" t="s">
        <v>393</v>
      </c>
      <c r="D445" s="3" t="s">
        <v>916</v>
      </c>
      <c r="E445" s="3" t="str">
        <f>VLOOKUP(A445,'[1]Base escolaridad'!$A:$E,5,0)</f>
        <v>piligaleano7@gmail.com</v>
      </c>
      <c r="F445" s="3" t="str">
        <f>VLOOKUP(A445,'[1]Base escolaridad'!$A:$F,6,0)</f>
        <v>3124189744</v>
      </c>
      <c r="G445" s="3">
        <f>VLOOKUP(A445,'[1]Base escolaridad'!$A:$G,7,0)</f>
        <v>73</v>
      </c>
      <c r="H445" s="3" t="str">
        <f>VLOOKUP(A445,'[1]Base escolaridad'!$A:$H,8,0)</f>
        <v>Mujer</v>
      </c>
      <c r="I445" s="3" t="str">
        <f>VLOOKUP(A445,'[1]Base escolaridad'!$A:$I,9,0)</f>
        <v>Cartago</v>
      </c>
      <c r="J445" s="3" t="str">
        <f>VLOOKUP(A445,'[1]Base escolaridad'!$A:$J,10,0)</f>
        <v>Carrera 4 E # 21 C 21 barrio Villa Carolina</v>
      </c>
      <c r="K445" s="3" t="str">
        <f>VLOOKUP(A445,'[1]Base escolaridad'!$A:$K,11,0)</f>
        <v>Matrículado</v>
      </c>
      <c r="L445" s="3" t="str">
        <f>VLOOKUP(A445,'[1]Base escolaridad'!$A:$L,12,0)</f>
        <v>Norte</v>
      </c>
      <c r="M445" s="3">
        <f>VLOOKUP(A445,'[1]Base escolaridad'!$A:$M,13,0)</f>
        <v>9</v>
      </c>
      <c r="N445" s="3">
        <f>VLOOKUP(A445,'[1]Base escolaridad'!$A:$N,14,0)</f>
        <v>2</v>
      </c>
    </row>
    <row r="446" spans="1:14" x14ac:dyDescent="0.2">
      <c r="A446" s="3">
        <v>42009886</v>
      </c>
      <c r="B446" s="3" t="str">
        <f>VLOOKUP(A446,'[1]Base escolaridad'!$A:$B,2,0)</f>
        <v>Cédula</v>
      </c>
      <c r="C446" s="3" t="s">
        <v>394</v>
      </c>
      <c r="D446" s="3" t="s">
        <v>917</v>
      </c>
      <c r="E446" s="3" t="str">
        <f>VLOOKUP(A446,'[1]Base escolaridad'!$A:$E,5,0)</f>
        <v>liloga71@hotmail.com</v>
      </c>
      <c r="F446" s="3" t="str">
        <f>VLOOKUP(A446,'[1]Base escolaridad'!$A:$F,6,0)</f>
        <v>3157625066</v>
      </c>
      <c r="G446" s="3">
        <f>VLOOKUP(A446,'[1]Base escolaridad'!$A:$G,7,0)</f>
        <v>52</v>
      </c>
      <c r="H446" s="3" t="str">
        <f>VLOOKUP(A446,'[1]Base escolaridad'!$A:$H,8,0)</f>
        <v>Mujer</v>
      </c>
      <c r="I446" s="3" t="str">
        <f>VLOOKUP(A446,'[1]Base escolaridad'!$A:$I,9,0)</f>
        <v>Cartago</v>
      </c>
      <c r="J446" s="3" t="str">
        <f>VLOOKUP(A446,'[1]Base escolaridad'!$A:$J,10,0)</f>
        <v>Manzana 22 casa 302 barrio el Trébol</v>
      </c>
      <c r="K446" s="3" t="str">
        <f>VLOOKUP(A446,'[1]Base escolaridad'!$A:$K,11,0)</f>
        <v>Matrículado</v>
      </c>
      <c r="L446" s="3" t="str">
        <f>VLOOKUP(A446,'[1]Base escolaridad'!$A:$L,12,0)</f>
        <v>Norte</v>
      </c>
      <c r="M446" s="3">
        <f>VLOOKUP(A446,'[1]Base escolaridad'!$A:$M,13,0)</f>
        <v>11</v>
      </c>
      <c r="N446" s="3">
        <f>VLOOKUP(A446,'[1]Base escolaridad'!$A:$N,14,0)</f>
        <v>1</v>
      </c>
    </row>
    <row r="447" spans="1:14" x14ac:dyDescent="0.2">
      <c r="A447" s="3">
        <v>1114090717</v>
      </c>
      <c r="B447" s="3" t="str">
        <f>VLOOKUP(A447,'[1]Base escolaridad'!$A:$B,2,0)</f>
        <v>Cédula</v>
      </c>
      <c r="C447" s="3" t="s">
        <v>211</v>
      </c>
      <c r="D447" s="3" t="s">
        <v>918</v>
      </c>
      <c r="E447" s="3" t="str">
        <f>VLOOKUP(A447,'[1]Base escolaridad'!$A:$E,5,0)</f>
        <v>1114090717juan@gmail.com</v>
      </c>
      <c r="F447" s="3" t="str">
        <f>VLOOKUP(A447,'[1]Base escolaridad'!$A:$F,6,0)</f>
        <v>3027114556</v>
      </c>
      <c r="G447" s="3">
        <f>VLOOKUP(A447,'[1]Base escolaridad'!$A:$G,7,0)</f>
        <v>18</v>
      </c>
      <c r="H447" s="3" t="str">
        <f>VLOOKUP(A447,'[1]Base escolaridad'!$A:$H,8,0)</f>
        <v>Hombre</v>
      </c>
      <c r="I447" s="3" t="str">
        <f>VLOOKUP(A447,'[1]Base escolaridad'!$A:$I,9,0)</f>
        <v>Argelia</v>
      </c>
      <c r="J447" s="3" t="str">
        <f>VLOOKUP(A447,'[1]Base escolaridad'!$A:$J,10,0)</f>
        <v>VEREDA LA PALMA</v>
      </c>
      <c r="K447" s="3" t="str">
        <f>VLOOKUP(A447,'[1]Base escolaridad'!$A:$K,11,0)</f>
        <v>Matrículado</v>
      </c>
      <c r="L447" s="3" t="str">
        <f>VLOOKUP(A447,'[1]Base escolaridad'!$A:$L,12,0)</f>
        <v>Norte</v>
      </c>
      <c r="M447" s="3">
        <f>VLOOKUP(A447,'[1]Base escolaridad'!$A:$M,13,0)</f>
        <v>11</v>
      </c>
      <c r="N447" s="3">
        <f>VLOOKUP(A447,'[1]Base escolaridad'!$A:$N,14,0)</f>
        <v>1</v>
      </c>
    </row>
    <row r="448" spans="1:14" x14ac:dyDescent="0.2">
      <c r="A448" s="3">
        <v>66911194</v>
      </c>
      <c r="B448" s="3" t="str">
        <f>VLOOKUP(A448,'[1]Base escolaridad'!$A:$B,2,0)</f>
        <v>Cédula</v>
      </c>
      <c r="C448" s="3" t="s">
        <v>395</v>
      </c>
      <c r="D448" s="3" t="s">
        <v>919</v>
      </c>
      <c r="E448" s="3" t="str">
        <f>VLOOKUP(A448,'[1]Base escolaridad'!$A:$E,5,0)</f>
        <v>carmengrajales2280@gmail.com</v>
      </c>
      <c r="F448" s="3" t="str">
        <f>VLOOKUP(A448,'[1]Base escolaridad'!$A:$F,6,0)</f>
        <v>3127273283</v>
      </c>
      <c r="G448" s="3">
        <f>VLOOKUP(A448,'[1]Base escolaridad'!$A:$G,7,0)</f>
        <v>43</v>
      </c>
      <c r="H448" s="3" t="str">
        <f>VLOOKUP(A448,'[1]Base escolaridad'!$A:$H,8,0)</f>
        <v>Mujer</v>
      </c>
      <c r="I448" s="3" t="str">
        <f>VLOOKUP(A448,'[1]Base escolaridad'!$A:$I,9,0)</f>
        <v>Argelia</v>
      </c>
      <c r="J448" s="3" t="str">
        <f>VLOOKUP(A448,'[1]Base escolaridad'!$A:$J,10,0)</f>
        <v>VEREDA EL RAIZAL</v>
      </c>
      <c r="K448" s="3" t="str">
        <f>VLOOKUP(A448,'[1]Base escolaridad'!$A:$K,11,0)</f>
        <v>Matrículado</v>
      </c>
      <c r="L448" s="3" t="str">
        <f>VLOOKUP(A448,'[1]Base escolaridad'!$A:$L,12,0)</f>
        <v>Norte</v>
      </c>
      <c r="M448" s="3">
        <f>VLOOKUP(A448,'[1]Base escolaridad'!$A:$M,13,0)</f>
        <v>11</v>
      </c>
      <c r="N448" s="3">
        <f>VLOOKUP(A448,'[1]Base escolaridad'!$A:$N,14,0)</f>
        <v>2</v>
      </c>
    </row>
    <row r="449" spans="1:14" x14ac:dyDescent="0.2">
      <c r="A449" s="3">
        <v>1114148336</v>
      </c>
      <c r="B449" s="3" t="str">
        <f>VLOOKUP(A449,'[1]Base escolaridad'!$A:$B,2,0)</f>
        <v>Cédula</v>
      </c>
      <c r="C449" s="3" t="s">
        <v>126</v>
      </c>
      <c r="D449" s="3" t="s">
        <v>920</v>
      </c>
      <c r="E449" s="3" t="str">
        <f>VLOOKUP(A449,'[1]Base escolaridad'!$A:$E,5,0)</f>
        <v>db619565@gmail.com</v>
      </c>
      <c r="F449" s="3" t="str">
        <f>VLOOKUP(A449,'[1]Base escolaridad'!$A:$F,6,0)</f>
        <v>+573216125590</v>
      </c>
      <c r="G449" s="3">
        <f>VLOOKUP(A449,'[1]Base escolaridad'!$A:$G,7,0)</f>
        <v>19</v>
      </c>
      <c r="H449" s="3" t="str">
        <f>VLOOKUP(A449,'[1]Base escolaridad'!$A:$H,8,0)</f>
        <v>Hombre</v>
      </c>
      <c r="I449" s="3" t="str">
        <f>VLOOKUP(A449,'[1]Base escolaridad'!$A:$I,9,0)</f>
        <v>Cartago</v>
      </c>
      <c r="J449" s="3">
        <f>VLOOKUP(A449,'[1]Base escolaridad'!$A:$J,10,0)</f>
        <v>0</v>
      </c>
      <c r="K449" s="3" t="str">
        <f>VLOOKUP(A449,'[1]Base escolaridad'!$A:$K,11,0)</f>
        <v>Matrículado</v>
      </c>
      <c r="L449" s="3" t="str">
        <f>VLOOKUP(A449,'[1]Base escolaridad'!$A:$L,12,0)</f>
        <v>Norte</v>
      </c>
      <c r="M449" s="3">
        <f>VLOOKUP(A449,'[1]Base escolaridad'!$A:$M,13,0)</f>
        <v>9</v>
      </c>
      <c r="N449" s="3">
        <f>VLOOKUP(A449,'[1]Base escolaridad'!$A:$N,14,0)</f>
        <v>1</v>
      </c>
    </row>
    <row r="450" spans="1:14" x14ac:dyDescent="0.2">
      <c r="A450" s="3">
        <v>1007581112</v>
      </c>
      <c r="B450" s="3" t="str">
        <f>VLOOKUP(A450,'[1]Base escolaridad'!$A:$B,2,0)</f>
        <v>Cédula</v>
      </c>
      <c r="C450" s="3" t="s">
        <v>396</v>
      </c>
      <c r="D450" s="3" t="s">
        <v>921</v>
      </c>
      <c r="E450" s="3" t="str">
        <f>VLOOKUP(A450,'[1]Base escolaridad'!$A:$E,5,0)</f>
        <v>murilloyishey@gmail.com</v>
      </c>
      <c r="F450" s="3" t="str">
        <f>VLOOKUP(A450,'[1]Base escolaridad'!$A:$F,6,0)</f>
        <v>+573128149032</v>
      </c>
      <c r="G450" s="3">
        <f>VLOOKUP(A450,'[1]Base escolaridad'!$A:$G,7,0)</f>
        <v>23</v>
      </c>
      <c r="H450" s="3" t="str">
        <f>VLOOKUP(A450,'[1]Base escolaridad'!$A:$H,8,0)</f>
        <v>Mujer</v>
      </c>
      <c r="I450" s="3" t="str">
        <f>VLOOKUP(A450,'[1]Base escolaridad'!$A:$I,9,0)</f>
        <v>Zarzal</v>
      </c>
      <c r="J450" s="3" t="str">
        <f>VLOOKUP(A450,'[1]Base escolaridad'!$A:$J,10,0)</f>
        <v>Callé 16#5-12</v>
      </c>
      <c r="K450" s="3" t="str">
        <f>VLOOKUP(A450,'[1]Base escolaridad'!$A:$K,11,0)</f>
        <v>Matrículado</v>
      </c>
      <c r="L450" s="3" t="str">
        <f>VLOOKUP(A450,'[1]Base escolaridad'!$A:$L,12,0)</f>
        <v>BRUT</v>
      </c>
      <c r="M450" s="3">
        <f>VLOOKUP(A450,'[1]Base escolaridad'!$A:$M,13,0)</f>
        <v>11</v>
      </c>
      <c r="N450" s="3">
        <f>VLOOKUP(A450,'[1]Base escolaridad'!$A:$N,14,0)</f>
        <v>2</v>
      </c>
    </row>
    <row r="451" spans="1:14" x14ac:dyDescent="0.2">
      <c r="A451" s="3">
        <v>1116441937</v>
      </c>
      <c r="B451" s="3" t="str">
        <f>VLOOKUP(A451,'[1]Base escolaridad'!$A:$B,2,0)</f>
        <v>Cédula</v>
      </c>
      <c r="C451" s="3" t="s">
        <v>397</v>
      </c>
      <c r="D451" s="3" t="s">
        <v>922</v>
      </c>
      <c r="E451" s="3" t="str">
        <f>VLOOKUP(A451,'[1]Base escolaridad'!$A:$E,5,0)</f>
        <v>yenylorenamedinamayor@gmail.com</v>
      </c>
      <c r="F451" s="3" t="str">
        <f>VLOOKUP(A451,'[1]Base escolaridad'!$A:$F,6,0)</f>
        <v>3170511564</v>
      </c>
      <c r="G451" s="3">
        <f>VLOOKUP(A451,'[1]Base escolaridad'!$A:$G,7,0)</f>
        <v>30</v>
      </c>
      <c r="H451" s="3" t="str">
        <f>VLOOKUP(A451,'[1]Base escolaridad'!$A:$H,8,0)</f>
        <v>Mujer</v>
      </c>
      <c r="I451" s="3" t="str">
        <f>VLOOKUP(A451,'[1]Base escolaridad'!$A:$I,9,0)</f>
        <v>Zarzal</v>
      </c>
      <c r="J451" s="3" t="str">
        <f>VLOOKUP(A451,'[1]Base escolaridad'!$A:$J,10,0)</f>
        <v>Kr 15 13d 04</v>
      </c>
      <c r="K451" s="3" t="str">
        <f>VLOOKUP(A451,'[1]Base escolaridad'!$A:$K,11,0)</f>
        <v>Matrículado</v>
      </c>
      <c r="L451" s="3" t="str">
        <f>VLOOKUP(A451,'[1]Base escolaridad'!$A:$L,12,0)</f>
        <v>BRUT</v>
      </c>
      <c r="M451" s="3">
        <f>VLOOKUP(A451,'[1]Base escolaridad'!$A:$M,13,0)</f>
        <v>11</v>
      </c>
      <c r="N451" s="3">
        <f>VLOOKUP(A451,'[1]Base escolaridad'!$A:$N,14,0)</f>
        <v>1</v>
      </c>
    </row>
    <row r="452" spans="1:14" x14ac:dyDescent="0.2">
      <c r="A452" s="3">
        <v>10305885</v>
      </c>
      <c r="B452" s="3" t="str">
        <f>VLOOKUP(A452,'[1]Base escolaridad'!$A:$B,2,0)</f>
        <v>Cédula</v>
      </c>
      <c r="C452" s="3" t="s">
        <v>398</v>
      </c>
      <c r="D452" s="3" t="s">
        <v>923</v>
      </c>
      <c r="E452" s="3" t="str">
        <f>VLOOKUP(A452,'[1]Base escolaridad'!$A:$E,5,0)</f>
        <v>marcoantoniomendez1428@gmail.com</v>
      </c>
      <c r="F452" s="3" t="str">
        <f>VLOOKUP(A452,'[1]Base escolaridad'!$A:$F,6,0)</f>
        <v>3015656936</v>
      </c>
      <c r="G452" s="3">
        <f>VLOOKUP(A452,'[1]Base escolaridad'!$A:$G,7,0)</f>
        <v>38</v>
      </c>
      <c r="H452" s="3" t="str">
        <f>VLOOKUP(A452,'[1]Base escolaridad'!$A:$H,8,0)</f>
        <v>Hombre</v>
      </c>
      <c r="I452" s="3" t="str">
        <f>VLOOKUP(A452,'[1]Base escolaridad'!$A:$I,9,0)</f>
        <v>Cartago</v>
      </c>
      <c r="J452" s="3" t="str">
        <f>VLOOKUP(A452,'[1]Base escolaridad'!$A:$J,10,0)</f>
        <v>CRA 5A # 39C-51</v>
      </c>
      <c r="K452" s="3" t="str">
        <f>VLOOKUP(A452,'[1]Base escolaridad'!$A:$K,11,0)</f>
        <v>Matrículado</v>
      </c>
      <c r="L452" s="3" t="str">
        <f>VLOOKUP(A452,'[1]Base escolaridad'!$A:$L,12,0)</f>
        <v>Norte</v>
      </c>
      <c r="M452" s="3">
        <f>VLOOKUP(A452,'[1]Base escolaridad'!$A:$M,13,0)</f>
        <v>11</v>
      </c>
      <c r="N452" s="3">
        <f>VLOOKUP(A452,'[1]Base escolaridad'!$A:$N,14,0)</f>
        <v>1</v>
      </c>
    </row>
    <row r="453" spans="1:14" x14ac:dyDescent="0.2">
      <c r="A453" s="3">
        <v>1006323147</v>
      </c>
      <c r="B453" s="3" t="str">
        <f>VLOOKUP(A453,'[1]Base escolaridad'!$A:$B,2,0)</f>
        <v>Cédula</v>
      </c>
      <c r="C453" s="3" t="s">
        <v>399</v>
      </c>
      <c r="D453" s="3" t="s">
        <v>924</v>
      </c>
      <c r="E453" s="3" t="str">
        <f>VLOOKUP(A453,'[1]Base escolaridad'!$A:$E,5,0)</f>
        <v>molanoingrid33@gmail.com</v>
      </c>
      <c r="F453" s="3" t="str">
        <f>VLOOKUP(A453,'[1]Base escolaridad'!$A:$F,6,0)</f>
        <v>3183668387</v>
      </c>
      <c r="G453" s="3">
        <f>VLOOKUP(A453,'[1]Base escolaridad'!$A:$G,7,0)</f>
        <v>21</v>
      </c>
      <c r="H453" s="3" t="str">
        <f>VLOOKUP(A453,'[1]Base escolaridad'!$A:$H,8,0)</f>
        <v>Mujer</v>
      </c>
      <c r="I453" s="3" t="str">
        <f>VLOOKUP(A453,'[1]Base escolaridad'!$A:$I,9,0)</f>
        <v>La Victoria</v>
      </c>
      <c r="J453" s="3" t="str">
        <f>VLOOKUP(A453,'[1]Base escolaridad'!$A:$J,10,0)</f>
        <v>Carrera 6 # 17-50</v>
      </c>
      <c r="K453" s="3" t="str">
        <f>VLOOKUP(A453,'[1]Base escolaridad'!$A:$K,11,0)</f>
        <v>Matrículado</v>
      </c>
      <c r="L453" s="3" t="str">
        <f>VLOOKUP(A453,'[1]Base escolaridad'!$A:$L,12,0)</f>
        <v>BRUT</v>
      </c>
      <c r="M453" s="3">
        <f>VLOOKUP(A453,'[1]Base escolaridad'!$A:$M,13,0)</f>
        <v>11</v>
      </c>
      <c r="N453" s="3">
        <f>VLOOKUP(A453,'[1]Base escolaridad'!$A:$N,14,0)</f>
        <v>1</v>
      </c>
    </row>
    <row r="454" spans="1:14" x14ac:dyDescent="0.2">
      <c r="A454" s="3">
        <v>66679686</v>
      </c>
      <c r="B454" s="3" t="str">
        <f>VLOOKUP(A454,'[1]Base escolaridad'!$A:$B,2,0)</f>
        <v>Cédula</v>
      </c>
      <c r="C454" s="3" t="s">
        <v>400</v>
      </c>
      <c r="D454" s="3" t="s">
        <v>925</v>
      </c>
      <c r="E454" s="3" t="str">
        <f>VLOOKUP(A454,'[1]Base escolaridad'!$A:$E,5,0)</f>
        <v>amparomosquerat@hotmail.com</v>
      </c>
      <c r="F454" s="3" t="str">
        <f>VLOOKUP(A454,'[1]Base escolaridad'!$A:$F,6,0)</f>
        <v>3128250907</v>
      </c>
      <c r="G454" s="3">
        <f>VLOOKUP(A454,'[1]Base escolaridad'!$A:$G,7,0)</f>
        <v>49</v>
      </c>
      <c r="H454" s="3" t="str">
        <f>VLOOKUP(A454,'[1]Base escolaridad'!$A:$H,8,0)</f>
        <v>Mujer</v>
      </c>
      <c r="I454" s="3" t="str">
        <f>VLOOKUP(A454,'[1]Base escolaridad'!$A:$I,9,0)</f>
        <v>Zarzal</v>
      </c>
      <c r="J454" s="3" t="str">
        <f>VLOOKUP(A454,'[1]Base escolaridad'!$A:$J,10,0)</f>
        <v>Calle 6 carrera 6 Urb lina maria casa 40</v>
      </c>
      <c r="K454" s="3" t="str">
        <f>VLOOKUP(A454,'[1]Base escolaridad'!$A:$K,11,0)</f>
        <v>Matrículado</v>
      </c>
      <c r="L454" s="3" t="str">
        <f>VLOOKUP(A454,'[1]Base escolaridad'!$A:$L,12,0)</f>
        <v>BRUT</v>
      </c>
      <c r="M454" s="3">
        <f>VLOOKUP(A454,'[1]Base escolaridad'!$A:$M,13,0)</f>
        <v>11</v>
      </c>
      <c r="N454" s="3">
        <f>VLOOKUP(A454,'[1]Base escolaridad'!$A:$N,14,0)</f>
        <v>4</v>
      </c>
    </row>
    <row r="455" spans="1:14" x14ac:dyDescent="0.2">
      <c r="A455" s="3">
        <v>1112129990</v>
      </c>
      <c r="B455" s="3" t="str">
        <f>VLOOKUP(A455,'[1]Base escolaridad'!$A:$B,2,0)</f>
        <v>Cédula</v>
      </c>
      <c r="C455" s="3" t="s">
        <v>348</v>
      </c>
      <c r="D455" s="3" t="s">
        <v>926</v>
      </c>
      <c r="E455" s="3" t="str">
        <f>VLOOKUP(A455,'[1]Base escolaridad'!$A:$E,5,0)</f>
        <v>michaelocampovelasquez@gmail.com</v>
      </c>
      <c r="F455" s="3" t="str">
        <f>VLOOKUP(A455,'[1]Base escolaridad'!$A:$F,6,0)</f>
        <v>3045800880</v>
      </c>
      <c r="G455" s="3">
        <f>VLOOKUP(A455,'[1]Base escolaridad'!$A:$G,7,0)</f>
        <v>26</v>
      </c>
      <c r="H455" s="3" t="str">
        <f>VLOOKUP(A455,'[1]Base escolaridad'!$A:$H,8,0)</f>
        <v>Hombre</v>
      </c>
      <c r="I455" s="3" t="str">
        <f>VLOOKUP(A455,'[1]Base escolaridad'!$A:$I,9,0)</f>
        <v>Argelia</v>
      </c>
      <c r="J455" s="3" t="str">
        <f>VLOOKUP(A455,'[1]Base escolaridad'!$A:$J,10,0)</f>
        <v>CALLE 6 # 8-82</v>
      </c>
      <c r="K455" s="3" t="str">
        <f>VLOOKUP(A455,'[1]Base escolaridad'!$A:$K,11,0)</f>
        <v>Matrículado</v>
      </c>
      <c r="L455" s="3" t="str">
        <f>VLOOKUP(A455,'[1]Base escolaridad'!$A:$L,12,0)</f>
        <v>Norte</v>
      </c>
      <c r="M455" s="3">
        <f>VLOOKUP(A455,'[1]Base escolaridad'!$A:$M,13,0)</f>
        <v>11</v>
      </c>
      <c r="N455" s="3">
        <f>VLOOKUP(A455,'[1]Base escolaridad'!$A:$N,14,0)</f>
        <v>2</v>
      </c>
    </row>
    <row r="456" spans="1:14" x14ac:dyDescent="0.2">
      <c r="A456" s="3">
        <v>1112128427</v>
      </c>
      <c r="B456" s="3" t="str">
        <f>VLOOKUP(A456,'[1]Base escolaridad'!$A:$B,2,0)</f>
        <v>Cédula</v>
      </c>
      <c r="C456" s="3" t="s">
        <v>401</v>
      </c>
      <c r="D456" s="3" t="s">
        <v>927</v>
      </c>
      <c r="E456" s="3" t="str">
        <f>VLOOKUP(A456,'[1]Base escolaridad'!$A:$E,5,0)</f>
        <v>laurasofiaortizrivas19@gmail.com</v>
      </c>
      <c r="F456" s="3" t="str">
        <f>VLOOKUP(A456,'[1]Base escolaridad'!$A:$F,6,0)</f>
        <v>3107328019</v>
      </c>
      <c r="G456" s="3">
        <f>VLOOKUP(A456,'[1]Base escolaridad'!$A:$G,7,0)</f>
        <v>18</v>
      </c>
      <c r="H456" s="3" t="str">
        <f>VLOOKUP(A456,'[1]Base escolaridad'!$A:$H,8,0)</f>
        <v>Mujer</v>
      </c>
      <c r="I456" s="3" t="str">
        <f>VLOOKUP(A456,'[1]Base escolaridad'!$A:$I,9,0)</f>
        <v>Argelia</v>
      </c>
      <c r="J456" s="3" t="str">
        <f>VLOOKUP(A456,'[1]Base escolaridad'!$A:$J,10,0)</f>
        <v>CL 1 4 72 BARRIO LA FLORESTA</v>
      </c>
      <c r="K456" s="3" t="str">
        <f>VLOOKUP(A456,'[1]Base escolaridad'!$A:$K,11,0)</f>
        <v>Matrículado</v>
      </c>
      <c r="L456" s="3" t="str">
        <f>VLOOKUP(A456,'[1]Base escolaridad'!$A:$L,12,0)</f>
        <v>Norte</v>
      </c>
      <c r="M456" s="3">
        <f>VLOOKUP(A456,'[1]Base escolaridad'!$A:$M,13,0)</f>
        <v>11</v>
      </c>
      <c r="N456" s="3">
        <f>VLOOKUP(A456,'[1]Base escolaridad'!$A:$N,14,0)</f>
        <v>1</v>
      </c>
    </row>
    <row r="457" spans="1:14" x14ac:dyDescent="0.2">
      <c r="A457" s="3">
        <v>1007753324</v>
      </c>
      <c r="B457" s="3" t="str">
        <f>VLOOKUP(A457,'[1]Base escolaridad'!$A:$B,2,0)</f>
        <v>Cédula</v>
      </c>
      <c r="C457" s="3" t="s">
        <v>402</v>
      </c>
      <c r="D457" s="3" t="s">
        <v>928</v>
      </c>
      <c r="E457" s="3" t="str">
        <f>VLOOKUP(A457,'[1]Base escolaridad'!$A:$E,5,0)</f>
        <v>samuospina17j@gmail.com</v>
      </c>
      <c r="F457" s="3" t="str">
        <f>VLOOKUP(A457,'[1]Base escolaridad'!$A:$F,6,0)</f>
        <v>3154492427</v>
      </c>
      <c r="G457" s="3">
        <f>VLOOKUP(A457,'[1]Base escolaridad'!$A:$G,7,0)</f>
        <v>22</v>
      </c>
      <c r="H457" s="3" t="str">
        <f>VLOOKUP(A457,'[1]Base escolaridad'!$A:$H,8,0)</f>
        <v>Hombre</v>
      </c>
      <c r="I457" s="3" t="str">
        <f>VLOOKUP(A457,'[1]Base escolaridad'!$A:$I,9,0)</f>
        <v>Versalles</v>
      </c>
      <c r="J457" s="3" t="str">
        <f>VLOOKUP(A457,'[1]Base escolaridad'!$A:$J,10,0)</f>
        <v>Corregimiento de puerto nuevo</v>
      </c>
      <c r="K457" s="3" t="str">
        <f>VLOOKUP(A457,'[1]Base escolaridad'!$A:$K,11,0)</f>
        <v>Matrículado</v>
      </c>
      <c r="L457" s="3" t="str">
        <f>VLOOKUP(A457,'[1]Base escolaridad'!$A:$L,12,0)</f>
        <v>BRUT</v>
      </c>
      <c r="M457" s="3">
        <f>VLOOKUP(A457,'[1]Base escolaridad'!$A:$M,13,0)</f>
        <v>11</v>
      </c>
      <c r="N457" s="3">
        <f>VLOOKUP(A457,'[1]Base escolaridad'!$A:$N,14,0)</f>
        <v>1</v>
      </c>
    </row>
    <row r="458" spans="1:14" x14ac:dyDescent="0.2">
      <c r="A458" s="3">
        <v>16595259</v>
      </c>
      <c r="B458" s="3" t="str">
        <f>VLOOKUP(A458,'[1]Base escolaridad'!$A:$B,2,0)</f>
        <v>Cédula</v>
      </c>
      <c r="C458" s="3" t="s">
        <v>403</v>
      </c>
      <c r="D458" s="3" t="s">
        <v>929</v>
      </c>
      <c r="E458" s="3" t="str">
        <f>VLOOKUP(A458,'[1]Base escolaridad'!$A:$E,5,0)</f>
        <v>padillaoctavio1911@gmail.com</v>
      </c>
      <c r="F458" s="3" t="str">
        <f>VLOOKUP(A458,'[1]Base escolaridad'!$A:$F,6,0)</f>
        <v>3104020387</v>
      </c>
      <c r="G458" s="3">
        <f>VLOOKUP(A458,'[1]Base escolaridad'!$A:$G,7,0)</f>
        <v>67</v>
      </c>
      <c r="H458" s="3" t="str">
        <f>VLOOKUP(A458,'[1]Base escolaridad'!$A:$H,8,0)</f>
        <v>Hombre</v>
      </c>
      <c r="I458" s="3" t="str">
        <f>VLOOKUP(A458,'[1]Base escolaridad'!$A:$I,9,0)</f>
        <v>Roldanillo</v>
      </c>
      <c r="J458" s="3" t="str">
        <f>VLOOKUP(A458,'[1]Base escolaridad'!$A:$J,10,0)</f>
        <v>Carrera 6 No 10-57</v>
      </c>
      <c r="K458" s="3" t="str">
        <f>VLOOKUP(A458,'[1]Base escolaridad'!$A:$K,11,0)</f>
        <v>Matrículado</v>
      </c>
      <c r="L458" s="3" t="str">
        <f>VLOOKUP(A458,'[1]Base escolaridad'!$A:$L,12,0)</f>
        <v>BRUT</v>
      </c>
      <c r="M458" s="3">
        <f>VLOOKUP(A458,'[1]Base escolaridad'!$A:$M,13,0)</f>
        <v>11</v>
      </c>
      <c r="N458" s="3">
        <f>VLOOKUP(A458,'[1]Base escolaridad'!$A:$N,14,0)</f>
        <v>3</v>
      </c>
    </row>
    <row r="459" spans="1:14" x14ac:dyDescent="0.2">
      <c r="A459" s="3">
        <v>16401931</v>
      </c>
      <c r="B459" s="3" t="str">
        <f>VLOOKUP(A459,'[1]Base escolaridad'!$A:$B,2,0)</f>
        <v>Cédula</v>
      </c>
      <c r="C459" s="3" t="s">
        <v>404</v>
      </c>
      <c r="D459" s="3" t="s">
        <v>930</v>
      </c>
      <c r="E459" s="3" t="str">
        <f>VLOOKUP(A459,'[1]Base escolaridad'!$A:$E,5,0)</f>
        <v>traveltorovalleproyectos@gmail.com</v>
      </c>
      <c r="F459" s="3" t="str">
        <f>VLOOKUP(A459,'[1]Base escolaridad'!$A:$F,6,0)</f>
        <v>3156693508</v>
      </c>
      <c r="G459" s="3">
        <f>VLOOKUP(A459,'[1]Base escolaridad'!$A:$G,7,0)</f>
        <v>43</v>
      </c>
      <c r="H459" s="3" t="str">
        <f>VLOOKUP(A459,'[1]Base escolaridad'!$A:$H,8,0)</f>
        <v>Hombre</v>
      </c>
      <c r="I459" s="3" t="str">
        <f>VLOOKUP(A459,'[1]Base escolaridad'!$A:$I,9,0)</f>
        <v>Toro</v>
      </c>
      <c r="J459" s="3" t="str">
        <f>VLOOKUP(A459,'[1]Base escolaridad'!$A:$J,10,0)</f>
        <v>Carrera 1 # 18 - 320</v>
      </c>
      <c r="K459" s="3" t="str">
        <f>VLOOKUP(A459,'[1]Base escolaridad'!$A:$K,11,0)</f>
        <v>Matrículado</v>
      </c>
      <c r="L459" s="3" t="str">
        <f>VLOOKUP(A459,'[1]Base escolaridad'!$A:$L,12,0)</f>
        <v>BRUT</v>
      </c>
      <c r="M459" s="3">
        <f>VLOOKUP(A459,'[1]Base escolaridad'!$A:$M,13,0)</f>
        <v>11</v>
      </c>
      <c r="N459" s="3">
        <f>VLOOKUP(A459,'[1]Base escolaridad'!$A:$N,14,0)</f>
        <v>3</v>
      </c>
    </row>
    <row r="460" spans="1:14" x14ac:dyDescent="0.2">
      <c r="A460" s="3">
        <v>1112758684</v>
      </c>
      <c r="B460" s="3" t="str">
        <f>VLOOKUP(A460,'[1]Base escolaridad'!$A:$B,2,0)</f>
        <v>Cédula</v>
      </c>
      <c r="C460" s="3" t="s">
        <v>405</v>
      </c>
      <c r="D460" s="3" t="s">
        <v>931</v>
      </c>
      <c r="E460" s="3" t="str">
        <f>VLOOKUP(A460,'[1]Base escolaridad'!$A:$E,5,0)</f>
        <v>dahianaquintero.c.s.p.a@gmail.com</v>
      </c>
      <c r="F460" s="3" t="str">
        <f>VLOOKUP(A460,'[1]Base escolaridad'!$A:$F,6,0)</f>
        <v>3227256983</v>
      </c>
      <c r="G460" s="3">
        <f>VLOOKUP(A460,'[1]Base escolaridad'!$A:$G,7,0)</f>
        <v>19</v>
      </c>
      <c r="H460" s="3" t="str">
        <f>VLOOKUP(A460,'[1]Base escolaridad'!$A:$H,8,0)</f>
        <v>Mujer</v>
      </c>
      <c r="I460" s="3" t="str">
        <f>VLOOKUP(A460,'[1]Base escolaridad'!$A:$I,9,0)</f>
        <v>Cartago</v>
      </c>
      <c r="J460" s="3" t="str">
        <f>VLOOKUP(A460,'[1]Base escolaridad'!$A:$J,10,0)</f>
        <v>Kra 3 g norte #22-10 Barrio la linda</v>
      </c>
      <c r="K460" s="3" t="str">
        <f>VLOOKUP(A460,'[1]Base escolaridad'!$A:$K,11,0)</f>
        <v>Matrículado</v>
      </c>
      <c r="L460" s="3" t="str">
        <f>VLOOKUP(A460,'[1]Base escolaridad'!$A:$L,12,0)</f>
        <v>Norte</v>
      </c>
      <c r="M460" s="3">
        <f>VLOOKUP(A460,'[1]Base escolaridad'!$A:$M,13,0)</f>
        <v>11</v>
      </c>
      <c r="N460" s="3">
        <f>VLOOKUP(A460,'[1]Base escolaridad'!$A:$N,14,0)</f>
        <v>3</v>
      </c>
    </row>
    <row r="461" spans="1:14" x14ac:dyDescent="0.2">
      <c r="A461" s="3">
        <v>31499176</v>
      </c>
      <c r="B461" s="3" t="str">
        <f>VLOOKUP(A461,'[1]Base escolaridad'!$A:$B,2,0)</f>
        <v>Cédula</v>
      </c>
      <c r="C461" s="3" t="s">
        <v>406</v>
      </c>
      <c r="D461" s="3" t="s">
        <v>932</v>
      </c>
      <c r="E461" s="3" t="str">
        <f>VLOOKUP(A461,'[1]Base escolaridad'!$A:$E,5,0)</f>
        <v>leandralemos42@gmail.com</v>
      </c>
      <c r="F461" s="3" t="str">
        <f>VLOOKUP(A461,'[1]Base escolaridad'!$A:$F,6,0)</f>
        <v>3224175592</v>
      </c>
      <c r="G461" s="3">
        <f>VLOOKUP(A461,'[1]Base escolaridad'!$A:$G,7,0)</f>
        <v>41</v>
      </c>
      <c r="H461" s="3" t="str">
        <f>VLOOKUP(A461,'[1]Base escolaridad'!$A:$H,8,0)</f>
        <v>Mujer</v>
      </c>
      <c r="I461" s="3" t="str">
        <f>VLOOKUP(A461,'[1]Base escolaridad'!$A:$I,9,0)</f>
        <v>Argelia</v>
      </c>
      <c r="J461" s="3" t="str">
        <f>VLOOKUP(A461,'[1]Base escolaridad'!$A:$J,10,0)</f>
        <v>VEREDA LA CRISTALINA</v>
      </c>
      <c r="K461" s="3" t="str">
        <f>VLOOKUP(A461,'[1]Base escolaridad'!$A:$K,11,0)</f>
        <v>Matrículado</v>
      </c>
      <c r="L461" s="3" t="str">
        <f>VLOOKUP(A461,'[1]Base escolaridad'!$A:$L,12,0)</f>
        <v>Norte</v>
      </c>
      <c r="M461" s="3">
        <f>VLOOKUP(A461,'[1]Base escolaridad'!$A:$M,13,0)</f>
        <v>11</v>
      </c>
      <c r="N461" s="3">
        <f>VLOOKUP(A461,'[1]Base escolaridad'!$A:$N,14,0)</f>
        <v>1</v>
      </c>
    </row>
    <row r="462" spans="1:14" x14ac:dyDescent="0.2">
      <c r="A462" s="3">
        <v>1113792232</v>
      </c>
      <c r="B462" s="3" t="str">
        <f>VLOOKUP(A462,'[1]Base escolaridad'!$A:$B,2,0)</f>
        <v>Cédula</v>
      </c>
      <c r="C462" s="3" t="s">
        <v>407</v>
      </c>
      <c r="D462" s="3" t="s">
        <v>933</v>
      </c>
      <c r="E462" s="3" t="str">
        <f>VLOOKUP(A462,'[1]Base escolaridad'!$A:$E,5,0)</f>
        <v>alejitareyes0398@gmail.com</v>
      </c>
      <c r="F462" s="3" t="str">
        <f>VLOOKUP(A462,'[1]Base escolaridad'!$A:$F,6,0)</f>
        <v>3006993802</v>
      </c>
      <c r="G462" s="3">
        <f>VLOOKUP(A462,'[1]Base escolaridad'!$A:$G,7,0)</f>
        <v>25</v>
      </c>
      <c r="H462" s="3" t="str">
        <f>VLOOKUP(A462,'[1]Base escolaridad'!$A:$H,8,0)</f>
        <v>Mujer</v>
      </c>
      <c r="I462" s="3" t="str">
        <f>VLOOKUP(A462,'[1]Base escolaridad'!$A:$I,9,0)</f>
        <v>Roldanillo</v>
      </c>
      <c r="J462" s="3" t="str">
        <f>VLOOKUP(A462,'[1]Base escolaridad'!$A:$J,10,0)</f>
        <v>Calle 7A no. 12-04</v>
      </c>
      <c r="K462" s="3" t="str">
        <f>VLOOKUP(A462,'[1]Base escolaridad'!$A:$K,11,0)</f>
        <v>Matrículado</v>
      </c>
      <c r="L462" s="3" t="str">
        <f>VLOOKUP(A462,'[1]Base escolaridad'!$A:$L,12,0)</f>
        <v>BRUT</v>
      </c>
      <c r="M462" s="3">
        <f>VLOOKUP(A462,'[1]Base escolaridad'!$A:$M,13,0)</f>
        <v>11</v>
      </c>
      <c r="N462" s="3">
        <f>VLOOKUP(A462,'[1]Base escolaridad'!$A:$N,14,0)</f>
        <v>2</v>
      </c>
    </row>
    <row r="463" spans="1:14" x14ac:dyDescent="0.2">
      <c r="A463" s="3">
        <v>1116447838</v>
      </c>
      <c r="B463" s="3" t="str">
        <f>VLOOKUP(A463,'[1]Base escolaridad'!$A:$B,2,0)</f>
        <v>Cédula</v>
      </c>
      <c r="C463" s="3" t="s">
        <v>408</v>
      </c>
      <c r="D463" s="3" t="s">
        <v>934</v>
      </c>
      <c r="E463" s="3" t="str">
        <f>VLOOKUP(A463,'[1]Base escolaridad'!$A:$E,5,0)</f>
        <v>laurariveramayor@gmail.com</v>
      </c>
      <c r="F463" s="3" t="str">
        <f>VLOOKUP(A463,'[1]Base escolaridad'!$A:$F,6,0)</f>
        <v>3173746031</v>
      </c>
      <c r="G463" s="3">
        <f>VLOOKUP(A463,'[1]Base escolaridad'!$A:$G,7,0)</f>
        <v>25</v>
      </c>
      <c r="H463" s="3" t="str">
        <f>VLOOKUP(A463,'[1]Base escolaridad'!$A:$H,8,0)</f>
        <v>Mujer</v>
      </c>
      <c r="I463" s="3" t="str">
        <f>VLOOKUP(A463,'[1]Base escolaridad'!$A:$I,9,0)</f>
        <v>Roldanillo</v>
      </c>
      <c r="J463" s="3" t="str">
        <f>VLOOKUP(A463,'[1]Base escolaridad'!$A:$J,10,0)</f>
        <v>Corregimiento la Morelia</v>
      </c>
      <c r="K463" s="3" t="str">
        <f>VLOOKUP(A463,'[1]Base escolaridad'!$A:$K,11,0)</f>
        <v>Matrículado</v>
      </c>
      <c r="L463" s="3" t="str">
        <f>VLOOKUP(A463,'[1]Base escolaridad'!$A:$L,12,0)</f>
        <v>BRUT</v>
      </c>
      <c r="M463" s="3">
        <f>VLOOKUP(A463,'[1]Base escolaridad'!$A:$M,13,0)</f>
        <v>11</v>
      </c>
      <c r="N463" s="3">
        <f>VLOOKUP(A463,'[1]Base escolaridad'!$A:$N,14,0)</f>
        <v>1</v>
      </c>
    </row>
    <row r="464" spans="1:14" x14ac:dyDescent="0.2">
      <c r="A464" s="3">
        <v>1115418776</v>
      </c>
      <c r="B464" s="3" t="str">
        <f>VLOOKUP(A464,'[1]Base escolaridad'!$A:$B,2,0)</f>
        <v>Cédula</v>
      </c>
      <c r="C464" s="3" t="s">
        <v>405</v>
      </c>
      <c r="D464" s="3" t="s">
        <v>935</v>
      </c>
      <c r="E464" s="3" t="str">
        <f>VLOOKUP(A464,'[1]Base escolaridad'!$A:$E,5,0)</f>
        <v>rodriguezhenaokarendahiana6@gmail.com</v>
      </c>
      <c r="F464" s="3" t="str">
        <f>VLOOKUP(A464,'[1]Base escolaridad'!$A:$F,6,0)</f>
        <v>3170470389</v>
      </c>
      <c r="G464" s="3">
        <f>VLOOKUP(A464,'[1]Base escolaridad'!$A:$G,7,0)</f>
        <v>18</v>
      </c>
      <c r="H464" s="3" t="str">
        <f>VLOOKUP(A464,'[1]Base escolaridad'!$A:$H,8,0)</f>
        <v>Mujer</v>
      </c>
      <c r="I464" s="3" t="str">
        <f>VLOOKUP(A464,'[1]Base escolaridad'!$A:$I,9,0)</f>
        <v>Toro</v>
      </c>
      <c r="J464" s="3" t="str">
        <f>VLOOKUP(A464,'[1]Base escolaridad'!$A:$J,10,0)</f>
        <v>Vereda patio bonito</v>
      </c>
      <c r="K464" s="3" t="str">
        <f>VLOOKUP(A464,'[1]Base escolaridad'!$A:$K,11,0)</f>
        <v>Matrículado</v>
      </c>
      <c r="L464" s="3" t="str">
        <f>VLOOKUP(A464,'[1]Base escolaridad'!$A:$L,12,0)</f>
        <v>BRUT</v>
      </c>
      <c r="M464" s="3">
        <f>VLOOKUP(A464,'[1]Base escolaridad'!$A:$M,13,0)</f>
        <v>11</v>
      </c>
      <c r="N464" s="3">
        <f>VLOOKUP(A464,'[1]Base escolaridad'!$A:$N,14,0)</f>
        <v>2</v>
      </c>
    </row>
    <row r="465" spans="1:14" x14ac:dyDescent="0.2">
      <c r="A465" s="3">
        <v>31397061</v>
      </c>
      <c r="B465" s="3" t="str">
        <f>VLOOKUP(A465,'[1]Base escolaridad'!$A:$B,2,0)</f>
        <v>Cédula</v>
      </c>
      <c r="C465" s="3" t="s">
        <v>409</v>
      </c>
      <c r="D465" s="3" t="s">
        <v>936</v>
      </c>
      <c r="E465" s="3" t="str">
        <f>VLOOKUP(A465,'[1]Base escolaridad'!$A:$E,5,0)</f>
        <v>rubisag17@gmail.com</v>
      </c>
      <c r="F465" s="3" t="str">
        <f>VLOOKUP(A465,'[1]Base escolaridad'!$A:$F,6,0)</f>
        <v>3154267389</v>
      </c>
      <c r="G465" s="3">
        <f>VLOOKUP(A465,'[1]Base escolaridad'!$A:$G,7,0)</f>
        <v>68</v>
      </c>
      <c r="H465" s="3" t="str">
        <f>VLOOKUP(A465,'[1]Base escolaridad'!$A:$H,8,0)</f>
        <v>Mujer</v>
      </c>
      <c r="I465" s="3" t="str">
        <f>VLOOKUP(A465,'[1]Base escolaridad'!$A:$I,9,0)</f>
        <v>Cartago</v>
      </c>
      <c r="J465" s="3" t="str">
        <f>VLOOKUP(A465,'[1]Base escolaridad'!$A:$J,10,0)</f>
        <v>Calle 10 11 - 70 apto 202</v>
      </c>
      <c r="K465" s="3" t="str">
        <f>VLOOKUP(A465,'[1]Base escolaridad'!$A:$K,11,0)</f>
        <v>Matrículado</v>
      </c>
      <c r="L465" s="3" t="str">
        <f>VLOOKUP(A465,'[1]Base escolaridad'!$A:$L,12,0)</f>
        <v>Norte</v>
      </c>
      <c r="M465" s="3">
        <f>VLOOKUP(A465,'[1]Base escolaridad'!$A:$M,13,0)</f>
        <v>11</v>
      </c>
      <c r="N465" s="3">
        <f>VLOOKUP(A465,'[1]Base escolaridad'!$A:$N,14,0)</f>
        <v>2</v>
      </c>
    </row>
    <row r="466" spans="1:14" x14ac:dyDescent="0.2">
      <c r="A466" s="3">
        <v>1112128223</v>
      </c>
      <c r="B466" s="3" t="str">
        <f>VLOOKUP(A466,'[1]Base escolaridad'!$A:$B,2,0)</f>
        <v>Cédula</v>
      </c>
      <c r="C466" s="3" t="s">
        <v>410</v>
      </c>
      <c r="D466" s="3" t="s">
        <v>937</v>
      </c>
      <c r="E466" s="3" t="str">
        <f>VLOOKUP(A466,'[1]Base escolaridad'!$A:$E,5,0)</f>
        <v>sernamesawilmerandres@gmail.com</v>
      </c>
      <c r="F466" s="3" t="str">
        <f>VLOOKUP(A466,'[1]Base escolaridad'!$A:$F,6,0)</f>
        <v>3206838687</v>
      </c>
      <c r="G466" s="3">
        <f>VLOOKUP(A466,'[1]Base escolaridad'!$A:$G,7,0)</f>
        <v>19</v>
      </c>
      <c r="H466" s="3" t="str">
        <f>VLOOKUP(A466,'[1]Base escolaridad'!$A:$H,8,0)</f>
        <v>Hombre</v>
      </c>
      <c r="I466" s="3" t="str">
        <f>VLOOKUP(A466,'[1]Base escolaridad'!$A:$I,9,0)</f>
        <v>Argelia</v>
      </c>
      <c r="J466" s="3" t="str">
        <f>VLOOKUP(A466,'[1]Base escolaridad'!$A:$J,10,0)</f>
        <v>CARRERA 2 # 7-44</v>
      </c>
      <c r="K466" s="3" t="str">
        <f>VLOOKUP(A466,'[1]Base escolaridad'!$A:$K,11,0)</f>
        <v>Matrículado</v>
      </c>
      <c r="L466" s="3" t="str">
        <f>VLOOKUP(A466,'[1]Base escolaridad'!$A:$L,12,0)</f>
        <v>Norte</v>
      </c>
      <c r="M466" s="3">
        <f>VLOOKUP(A466,'[1]Base escolaridad'!$A:$M,13,0)</f>
        <v>11</v>
      </c>
      <c r="N466" s="3">
        <f>VLOOKUP(A466,'[1]Base escolaridad'!$A:$N,14,0)</f>
        <v>2</v>
      </c>
    </row>
    <row r="467" spans="1:14" x14ac:dyDescent="0.2">
      <c r="A467" s="3">
        <v>1116446810</v>
      </c>
      <c r="B467" s="3" t="str">
        <f>VLOOKUP(A467,'[1]Base escolaridad'!$A:$B,2,0)</f>
        <v>Cédula</v>
      </c>
      <c r="C467" s="3" t="s">
        <v>411</v>
      </c>
      <c r="D467" s="3" t="s">
        <v>938</v>
      </c>
      <c r="E467" s="3" t="str">
        <f>VLOOKUP(A467,'[1]Base escolaridad'!$A:$E,5,0)</f>
        <v>kathe-121@hotmail.com</v>
      </c>
      <c r="F467" s="3" t="str">
        <f>VLOOKUP(A467,'[1]Base escolaridad'!$A:$F,6,0)</f>
        <v>3172272535</v>
      </c>
      <c r="G467" s="3">
        <f>VLOOKUP(A467,'[1]Base escolaridad'!$A:$G,7,0)</f>
        <v>26</v>
      </c>
      <c r="H467" s="3" t="str">
        <f>VLOOKUP(A467,'[1]Base escolaridad'!$A:$H,8,0)</f>
        <v>Mujer</v>
      </c>
      <c r="I467" s="3" t="str">
        <f>VLOOKUP(A467,'[1]Base escolaridad'!$A:$I,9,0)</f>
        <v>Zarzal</v>
      </c>
      <c r="J467" s="3" t="str">
        <f>VLOOKUP(A467,'[1]Base escolaridad'!$A:$J,10,0)</f>
        <v>Calle 4 # 9a-18</v>
      </c>
      <c r="K467" s="3" t="str">
        <f>VLOOKUP(A467,'[1]Base escolaridad'!$A:$K,11,0)</f>
        <v>Matrículado</v>
      </c>
      <c r="L467" s="3" t="str">
        <f>VLOOKUP(A467,'[1]Base escolaridad'!$A:$L,12,0)</f>
        <v>BRUT</v>
      </c>
      <c r="M467" s="3">
        <f>VLOOKUP(A467,'[1]Base escolaridad'!$A:$M,13,0)</f>
        <v>11</v>
      </c>
      <c r="N467" s="3">
        <f>VLOOKUP(A467,'[1]Base escolaridad'!$A:$N,14,0)</f>
        <v>1</v>
      </c>
    </row>
    <row r="468" spans="1:14" x14ac:dyDescent="0.2">
      <c r="A468" s="3">
        <v>31432959</v>
      </c>
      <c r="B468" s="3" t="str">
        <f>VLOOKUP(A468,'[1]Base escolaridad'!$A:$B,2,0)</f>
        <v>Cédula</v>
      </c>
      <c r="C468" s="3" t="s">
        <v>219</v>
      </c>
      <c r="D468" s="3" t="s">
        <v>939</v>
      </c>
      <c r="E468" s="3" t="str">
        <f>VLOOKUP(A468,'[1]Base escolaridad'!$A:$E,5,0)</f>
        <v>carolinav0283@gmail.com</v>
      </c>
      <c r="F468" s="3" t="str">
        <f>VLOOKUP(A468,'[1]Base escolaridad'!$A:$F,6,0)</f>
        <v>3207141648</v>
      </c>
      <c r="G468" s="3">
        <f>VLOOKUP(A468,'[1]Base escolaridad'!$A:$G,7,0)</f>
        <v>40</v>
      </c>
      <c r="H468" s="3" t="str">
        <f>VLOOKUP(A468,'[1]Base escolaridad'!$A:$H,8,0)</f>
        <v>Mujer</v>
      </c>
      <c r="I468" s="3" t="str">
        <f>VLOOKUP(A468,'[1]Base escolaridad'!$A:$I,9,0)</f>
        <v>Ansermanuevo</v>
      </c>
      <c r="J468" s="3" t="str">
        <f>VLOOKUP(A468,'[1]Base escolaridad'!$A:$J,10,0)</f>
        <v>VEREDA LA CABAÑA</v>
      </c>
      <c r="K468" s="3" t="str">
        <f>VLOOKUP(A468,'[1]Base escolaridad'!$A:$K,11,0)</f>
        <v>Matrículado</v>
      </c>
      <c r="L468" s="3" t="str">
        <f>VLOOKUP(A468,'[1]Base escolaridad'!$A:$L,12,0)</f>
        <v>Norte</v>
      </c>
      <c r="M468" s="3">
        <f>VLOOKUP(A468,'[1]Base escolaridad'!$A:$M,13,0)</f>
        <v>11</v>
      </c>
      <c r="N468" s="3">
        <f>VLOOKUP(A468,'[1]Base escolaridad'!$A:$N,14,0)</f>
        <v>1</v>
      </c>
    </row>
    <row r="469" spans="1:14" x14ac:dyDescent="0.2">
      <c r="A469" s="3">
        <v>1112129106</v>
      </c>
      <c r="B469" s="3" t="str">
        <f>VLOOKUP(A469,'[1]Base escolaridad'!$A:$B,2,0)</f>
        <v>Cédula</v>
      </c>
      <c r="C469" s="3" t="s">
        <v>219</v>
      </c>
      <c r="D469" s="3" t="s">
        <v>940</v>
      </c>
      <c r="E469" s="3" t="str">
        <f>VLOOKUP(A469,'[1]Base escolaridad'!$A:$E,5,0)</f>
        <v>caroveo1991@gmail.com</v>
      </c>
      <c r="F469" s="3" t="str">
        <f>VLOOKUP(A469,'[1]Base escolaridad'!$A:$F,6,0)</f>
        <v>3227147447</v>
      </c>
      <c r="G469" s="3">
        <f>VLOOKUP(A469,'[1]Base escolaridad'!$A:$G,7,0)</f>
        <v>32</v>
      </c>
      <c r="H469" s="3" t="str">
        <f>VLOOKUP(A469,'[1]Base escolaridad'!$A:$H,8,0)</f>
        <v>Mujer</v>
      </c>
      <c r="I469" s="3" t="str">
        <f>VLOOKUP(A469,'[1]Base escolaridad'!$A:$I,9,0)</f>
        <v>Argelia</v>
      </c>
      <c r="J469" s="3" t="str">
        <f>VLOOKUP(A469,'[1]Base escolaridad'!$A:$J,10,0)</f>
        <v>VEREDA LA TEBAIDA</v>
      </c>
      <c r="K469" s="3" t="str">
        <f>VLOOKUP(A469,'[1]Base escolaridad'!$A:$K,11,0)</f>
        <v>Matrículado</v>
      </c>
      <c r="L469" s="3" t="str">
        <f>VLOOKUP(A469,'[1]Base escolaridad'!$A:$L,12,0)</f>
        <v>Norte</v>
      </c>
      <c r="M469" s="3">
        <f>VLOOKUP(A469,'[1]Base escolaridad'!$A:$M,13,0)</f>
        <v>11</v>
      </c>
      <c r="N469" s="3">
        <f>VLOOKUP(A469,'[1]Base escolaridad'!$A:$N,14,0)</f>
        <v>2</v>
      </c>
    </row>
    <row r="470" spans="1:14" x14ac:dyDescent="0.2">
      <c r="A470" s="3">
        <v>1130605592</v>
      </c>
      <c r="B470" s="3" t="str">
        <f>VLOOKUP(A470,'[1]Base escolaridad'!$A:$B,2,0)</f>
        <v>Cédula</v>
      </c>
      <c r="C470" s="3" t="s">
        <v>412</v>
      </c>
      <c r="D470" s="3" t="s">
        <v>941</v>
      </c>
      <c r="E470" s="3" t="str">
        <f>VLOOKUP(A470,'[1]Base escolaridad'!$A:$E,5,0)</f>
        <v>anamariabm86@gmail.com</v>
      </c>
      <c r="F470" s="3">
        <f>VLOOKUP(A470,'[1]Base escolaridad'!$A:$F,6,0)</f>
        <v>573003454607</v>
      </c>
      <c r="G470" s="3">
        <f>VLOOKUP(A470,'[1]Base escolaridad'!$A:$G,7,0)</f>
        <v>37</v>
      </c>
      <c r="H470" s="3" t="str">
        <f>VLOOKUP(A470,'[1]Base escolaridad'!$A:$H,8,0)</f>
        <v>Mujer</v>
      </c>
      <c r="I470" s="3" t="str">
        <f>VLOOKUP(A470,'[1]Base escolaridad'!$A:$I,9,0)</f>
        <v>Cali</v>
      </c>
      <c r="J470" s="3" t="str">
        <f>VLOOKUP(A470,'[1]Base escolaridad'!$A:$J,10,0)</f>
        <v>Corregimiento Hormiguero, Casa 244</v>
      </c>
      <c r="K470" s="3" t="str">
        <f>VLOOKUP(A470,'[1]Base escolaridad'!$A:$K,11,0)</f>
        <v>Matrículado</v>
      </c>
      <c r="L470" s="3" t="str">
        <f>VLOOKUP(A470,'[1]Base escolaridad'!$A:$L,12,0)</f>
        <v>Sur Occidente</v>
      </c>
      <c r="M470" s="3">
        <f>VLOOKUP(A470,'[1]Base escolaridad'!$A:$M,13,0)</f>
        <v>11</v>
      </c>
      <c r="N470" s="3">
        <f>VLOOKUP(A470,'[1]Base escolaridad'!$A:$N,14,0)</f>
        <v>2</v>
      </c>
    </row>
    <row r="471" spans="1:14" x14ac:dyDescent="0.2">
      <c r="A471" s="3">
        <v>1116070706</v>
      </c>
      <c r="B471" s="3" t="str">
        <f>VLOOKUP(A471,'[1]Base escolaridad'!$A:$B,2,0)</f>
        <v>Cédula</v>
      </c>
      <c r="C471" s="3" t="s">
        <v>413</v>
      </c>
      <c r="D471" s="3" t="s">
        <v>942</v>
      </c>
      <c r="E471" s="3" t="str">
        <f>VLOOKUP(A471,'[1]Base escolaridad'!$A:$E,5,0)</f>
        <v>katalina028campo@gmail.com</v>
      </c>
      <c r="F471" s="3">
        <f>VLOOKUP(A471,'[1]Base escolaridad'!$A:$F,6,0)</f>
        <v>3174718310</v>
      </c>
      <c r="G471" s="3">
        <f>VLOOKUP(A471,'[1]Base escolaridad'!$A:$G,7,0)</f>
        <v>18</v>
      </c>
      <c r="H471" s="3" t="str">
        <f>VLOOKUP(A471,'[1]Base escolaridad'!$A:$H,8,0)</f>
        <v>Mujer</v>
      </c>
      <c r="I471" s="3" t="str">
        <f>VLOOKUP(A471,'[1]Base escolaridad'!$A:$I,9,0)</f>
        <v>Yumbo</v>
      </c>
      <c r="J471" s="3" t="str">
        <f>VLOOKUP(A471,'[1]Base escolaridad'!$A:$J,10,0)</f>
        <v>Calle 8#20A 37 Torre 3 apto 905</v>
      </c>
      <c r="K471" s="3" t="str">
        <f>VLOOKUP(A471,'[1]Base escolaridad'!$A:$K,11,0)</f>
        <v>Matrículado</v>
      </c>
      <c r="L471" s="3" t="str">
        <f>VLOOKUP(A471,'[1]Base escolaridad'!$A:$L,12,0)</f>
        <v>Sur Occidente</v>
      </c>
      <c r="M471" s="3">
        <f>VLOOKUP(A471,'[1]Base escolaridad'!$A:$M,13,0)</f>
        <v>11</v>
      </c>
      <c r="N471" s="3">
        <f>VLOOKUP(A471,'[1]Base escolaridad'!$A:$N,14,0)</f>
        <v>2</v>
      </c>
    </row>
    <row r="472" spans="1:14" x14ac:dyDescent="0.2">
      <c r="A472" s="3">
        <v>32718472</v>
      </c>
      <c r="B472" s="3" t="str">
        <f>VLOOKUP(A472,'[1]Base escolaridad'!$A:$B,2,0)</f>
        <v>Cédula</v>
      </c>
      <c r="C472" s="3" t="s">
        <v>65</v>
      </c>
      <c r="D472" s="3" t="s">
        <v>943</v>
      </c>
      <c r="E472" s="3" t="str">
        <f>VLOOKUP(A472,'[1]Base escolaridad'!$A:$E,5,0)</f>
        <v>lilianacastillo1968@hotmail.com</v>
      </c>
      <c r="F472" s="3" t="str">
        <f>VLOOKUP(A472,'[1]Base escolaridad'!$A:$F,6,0)</f>
        <v>3167583057</v>
      </c>
      <c r="G472" s="3">
        <f>VLOOKUP(A472,'[1]Base escolaridad'!$A:$G,7,0)</f>
        <v>55</v>
      </c>
      <c r="H472" s="3" t="str">
        <f>VLOOKUP(A472,'[1]Base escolaridad'!$A:$H,8,0)</f>
        <v>Mujer</v>
      </c>
      <c r="I472" s="3" t="str">
        <f>VLOOKUP(A472,'[1]Base escolaridad'!$A:$I,9,0)</f>
        <v>Buga</v>
      </c>
      <c r="J472" s="3" t="str">
        <f>VLOOKUP(A472,'[1]Base escolaridad'!$A:$J,10,0)</f>
        <v>calle 12 a sur # 9 - 58</v>
      </c>
      <c r="K472" s="3" t="str">
        <f>VLOOKUP(A472,'[1]Base escolaridad'!$A:$K,11,0)</f>
        <v>Matrículado</v>
      </c>
      <c r="L472" s="3" t="str">
        <f>VLOOKUP(A472,'[1]Base escolaridad'!$A:$L,12,0)</f>
        <v>Centro SUR</v>
      </c>
      <c r="M472" s="3">
        <f>VLOOKUP(A472,'[1]Base escolaridad'!$A:$M,13,0)</f>
        <v>11</v>
      </c>
      <c r="N472" s="3">
        <f>VLOOKUP(A472,'[1]Base escolaridad'!$A:$N,14,0)</f>
        <v>1</v>
      </c>
    </row>
    <row r="473" spans="1:14" x14ac:dyDescent="0.2">
      <c r="A473" s="3">
        <v>38595361</v>
      </c>
      <c r="B473" s="3" t="str">
        <f>VLOOKUP(A473,'[1]Base escolaridad'!$A:$B,2,0)</f>
        <v>Cédula</v>
      </c>
      <c r="C473" s="3" t="s">
        <v>414</v>
      </c>
      <c r="D473" s="3" t="s">
        <v>944</v>
      </c>
      <c r="E473" s="3" t="str">
        <f>VLOOKUP(A473,'[1]Base escolaridad'!$A:$E,5,0)</f>
        <v>marthaceci202140@gmail.com</v>
      </c>
      <c r="F473" s="3">
        <f>VLOOKUP(A473,'[1]Base escolaridad'!$A:$F,6,0)</f>
        <v>3148377939</v>
      </c>
      <c r="G473" s="3">
        <f>VLOOKUP(A473,'[1]Base escolaridad'!$A:$G,7,0)</f>
        <v>42</v>
      </c>
      <c r="H473" s="3" t="str">
        <f>VLOOKUP(A473,'[1]Base escolaridad'!$A:$H,8,0)</f>
        <v>Mujer</v>
      </c>
      <c r="I473" s="3" t="str">
        <f>VLOOKUP(A473,'[1]Base escolaridad'!$A:$I,9,0)</f>
        <v>Cali</v>
      </c>
      <c r="J473" s="3" t="str">
        <f>VLOOKUP(A473,'[1]Base escolaridad'!$A:$J,10,0)</f>
        <v>CORREGIMIENTO LA BUITRERA</v>
      </c>
      <c r="K473" s="3" t="str">
        <f>VLOOKUP(A473,'[1]Base escolaridad'!$A:$K,11,0)</f>
        <v>Matrículado</v>
      </c>
      <c r="L473" s="3" t="str">
        <f>VLOOKUP(A473,'[1]Base escolaridad'!$A:$L,12,0)</f>
        <v>Sur Occidente</v>
      </c>
      <c r="M473" s="3">
        <f>VLOOKUP(A473,'[1]Base escolaridad'!$A:$M,13,0)</f>
        <v>9</v>
      </c>
      <c r="N473" s="3">
        <f>VLOOKUP(A473,'[1]Base escolaridad'!$A:$N,14,0)</f>
        <v>2</v>
      </c>
    </row>
    <row r="474" spans="1:14" x14ac:dyDescent="0.2">
      <c r="A474" s="3">
        <v>1112299116</v>
      </c>
      <c r="B474" s="3" t="str">
        <f>VLOOKUP(A474,'[1]Base escolaridad'!$A:$B,2,0)</f>
        <v>Cédula</v>
      </c>
      <c r="C474" s="3" t="s">
        <v>415</v>
      </c>
      <c r="D474" s="3" t="s">
        <v>945</v>
      </c>
      <c r="E474" s="3" t="str">
        <f>VLOOKUP(A474,'[1]Base escolaridad'!$A:$E,5,0)</f>
        <v>daviduquemurillo@gmail.com</v>
      </c>
      <c r="F474" s="3" t="str">
        <f>VLOOKUP(A474,'[1]Base escolaridad'!$A:$F,6,0)</f>
        <v>3170591776</v>
      </c>
      <c r="G474" s="3">
        <f>VLOOKUP(A474,'[1]Base escolaridad'!$A:$G,7,0)</f>
        <v>36</v>
      </c>
      <c r="H474" s="3" t="str">
        <f>VLOOKUP(A474,'[1]Base escolaridad'!$A:$H,8,0)</f>
        <v>Hombre</v>
      </c>
      <c r="I474" s="3" t="str">
        <f>VLOOKUP(A474,'[1]Base escolaridad'!$A:$I,9,0)</f>
        <v>Ríofrío</v>
      </c>
      <c r="J474" s="3">
        <f>VLOOKUP(A474,'[1]Base escolaridad'!$A:$J,10,0)</f>
        <v>0</v>
      </c>
      <c r="K474" s="3" t="str">
        <f>VLOOKUP(A474,'[1]Base escolaridad'!$A:$K,11,0)</f>
        <v>Matrículado</v>
      </c>
      <c r="L474" s="3" t="str">
        <f>VLOOKUP(A474,'[1]Base escolaridad'!$A:$L,12,0)</f>
        <v>Centro SUR</v>
      </c>
      <c r="M474" s="3">
        <f>VLOOKUP(A474,'[1]Base escolaridad'!$A:$M,13,0)</f>
        <v>11</v>
      </c>
      <c r="N474" s="3">
        <f>VLOOKUP(A474,'[1]Base escolaridad'!$A:$N,14,0)</f>
        <v>3</v>
      </c>
    </row>
    <row r="475" spans="1:14" x14ac:dyDescent="0.2">
      <c r="A475" s="3">
        <v>1114831056</v>
      </c>
      <c r="B475" s="3" t="str">
        <f>VLOOKUP(A475,'[1]Base escolaridad'!$A:$B,2,0)</f>
        <v>Cédula</v>
      </c>
      <c r="C475" s="3" t="s">
        <v>203</v>
      </c>
      <c r="D475" s="3" t="s">
        <v>946</v>
      </c>
      <c r="E475" s="3" t="str">
        <f>VLOOKUP(A475,'[1]Base escolaridad'!$A:$E,5,0)</f>
        <v>franciscogarciaor1994@gmail.com</v>
      </c>
      <c r="F475" s="3" t="str">
        <f>VLOOKUP(A475,'[1]Base escolaridad'!$A:$F,6,0)</f>
        <v>324 565 4684</v>
      </c>
      <c r="G475" s="3">
        <f>VLOOKUP(A475,'[1]Base escolaridad'!$A:$G,7,0)</f>
        <v>29</v>
      </c>
      <c r="H475" s="3" t="str">
        <f>VLOOKUP(A475,'[1]Base escolaridad'!$A:$H,8,0)</f>
        <v>Hombre</v>
      </c>
      <c r="I475" s="3" t="str">
        <f>VLOOKUP(A475,'[1]Base escolaridad'!$A:$I,9,0)</f>
        <v>El Cerrito</v>
      </c>
      <c r="J475" s="3" t="str">
        <f>VLOOKUP(A475,'[1]Base escolaridad'!$A:$J,10,0)</f>
        <v>Vereda Campo Alegre</v>
      </c>
      <c r="K475" s="3" t="str">
        <f>VLOOKUP(A475,'[1]Base escolaridad'!$A:$K,11,0)</f>
        <v>Matrículado</v>
      </c>
      <c r="L475" s="3" t="str">
        <f>VLOOKUP(A475,'[1]Base escolaridad'!$A:$L,12,0)</f>
        <v>Centro SUR</v>
      </c>
      <c r="M475" s="3">
        <f>VLOOKUP(A475,'[1]Base escolaridad'!$A:$M,13,0)</f>
        <v>11</v>
      </c>
      <c r="N475" s="3">
        <f>VLOOKUP(A475,'[1]Base escolaridad'!$A:$N,14,0)</f>
        <v>1</v>
      </c>
    </row>
    <row r="476" spans="1:14" x14ac:dyDescent="0.2">
      <c r="A476" s="3">
        <v>1114830676</v>
      </c>
      <c r="B476" s="3" t="str">
        <f>VLOOKUP(A476,'[1]Base escolaridad'!$A:$B,2,0)</f>
        <v>Cédula</v>
      </c>
      <c r="C476" s="3" t="s">
        <v>376</v>
      </c>
      <c r="D476" s="3" t="s">
        <v>947</v>
      </c>
      <c r="E476" s="3" t="str">
        <f>VLOOKUP(A476,'[1]Base escolaridad'!$A:$E,5,0)</f>
        <v>luisf09422@gmail.com</v>
      </c>
      <c r="F476" s="3" t="str">
        <f>VLOOKUP(A476,'[1]Base escolaridad'!$A:$F,6,0)</f>
        <v>3153488208</v>
      </c>
      <c r="G476" s="3">
        <f>VLOOKUP(A476,'[1]Base escolaridad'!$A:$G,7,0)</f>
        <v>28</v>
      </c>
      <c r="H476" s="3" t="str">
        <f>VLOOKUP(A476,'[1]Base escolaridad'!$A:$H,8,0)</f>
        <v>Hombre</v>
      </c>
      <c r="I476" s="3" t="str">
        <f>VLOOKUP(A476,'[1]Base escolaridad'!$A:$I,9,0)</f>
        <v>Ginebra</v>
      </c>
      <c r="J476" s="3" t="str">
        <f>VLOOKUP(A476,'[1]Base escolaridad'!$A:$J,10,0)</f>
        <v>Vereda campo alegre</v>
      </c>
      <c r="K476" s="3" t="str">
        <f>VLOOKUP(A476,'[1]Base escolaridad'!$A:$K,11,0)</f>
        <v>Matrículado</v>
      </c>
      <c r="L476" s="3" t="str">
        <f>VLOOKUP(A476,'[1]Base escolaridad'!$A:$L,12,0)</f>
        <v>Centro SUR</v>
      </c>
      <c r="M476" s="3">
        <f>VLOOKUP(A476,'[1]Base escolaridad'!$A:$M,13,0)</f>
        <v>11</v>
      </c>
      <c r="N476" s="3">
        <f>VLOOKUP(A476,'[1]Base escolaridad'!$A:$N,14,0)</f>
        <v>2</v>
      </c>
    </row>
    <row r="477" spans="1:14" x14ac:dyDescent="0.2">
      <c r="A477" s="3">
        <v>1192742828</v>
      </c>
      <c r="B477" s="3" t="str">
        <f>VLOOKUP(A477,'[1]Base escolaridad'!$A:$B,2,0)</f>
        <v>Cédula</v>
      </c>
      <c r="C477" s="3" t="s">
        <v>416</v>
      </c>
      <c r="D477" s="3" t="s">
        <v>948</v>
      </c>
      <c r="E477" s="3" t="str">
        <f>VLOOKUP(A477,'[1]Base escolaridad'!$A:$E,5,0)</f>
        <v>mgrisales650@gmail.com</v>
      </c>
      <c r="F477" s="3" t="str">
        <f>VLOOKUP(A477,'[1]Base escolaridad'!$A:$F,6,0)</f>
        <v>3126517213</v>
      </c>
      <c r="G477" s="3">
        <f>VLOOKUP(A477,'[1]Base escolaridad'!$A:$G,7,0)</f>
        <v>23</v>
      </c>
      <c r="H477" s="3" t="str">
        <f>VLOOKUP(A477,'[1]Base escolaridad'!$A:$H,8,0)</f>
        <v>Mujer</v>
      </c>
      <c r="I477" s="3" t="str">
        <f>VLOOKUP(A477,'[1]Base escolaridad'!$A:$I,9,0)</f>
        <v>Ginebra</v>
      </c>
      <c r="J477" s="3" t="str">
        <f>VLOOKUP(A477,'[1]Base escolaridad'!$A:$J,10,0)</f>
        <v>Cra 3 BN #7-28</v>
      </c>
      <c r="K477" s="3" t="str">
        <f>VLOOKUP(A477,'[1]Base escolaridad'!$A:$K,11,0)</f>
        <v>Matrículado</v>
      </c>
      <c r="L477" s="3" t="str">
        <f>VLOOKUP(A477,'[1]Base escolaridad'!$A:$L,12,0)</f>
        <v>Centro SUR</v>
      </c>
      <c r="M477" s="3">
        <f>VLOOKUP(A477,'[1]Base escolaridad'!$A:$M,13,0)</f>
        <v>11</v>
      </c>
      <c r="N477" s="3">
        <f>VLOOKUP(A477,'[1]Base escolaridad'!$A:$N,14,0)</f>
        <v>2</v>
      </c>
    </row>
    <row r="478" spans="1:14" x14ac:dyDescent="0.2">
      <c r="A478" s="3">
        <v>16933704</v>
      </c>
      <c r="B478" s="3" t="str">
        <f>VLOOKUP(A478,'[1]Base escolaridad'!$A:$B,2,0)</f>
        <v>Cédula</v>
      </c>
      <c r="C478" s="3" t="s">
        <v>417</v>
      </c>
      <c r="D478" s="3" t="s">
        <v>949</v>
      </c>
      <c r="E478" s="3" t="str">
        <f>VLOOKUP(A478,'[1]Base escolaridad'!$A:$E,5,0)</f>
        <v>aionnoia.dapa@gmail.com</v>
      </c>
      <c r="F478" s="3">
        <f>VLOOKUP(A478,'[1]Base escolaridad'!$A:$F,6,0)</f>
        <v>3135702596</v>
      </c>
      <c r="G478" s="3">
        <f>VLOOKUP(A478,'[1]Base escolaridad'!$A:$G,7,0)</f>
        <v>41</v>
      </c>
      <c r="H478" s="3" t="str">
        <f>VLOOKUP(A478,'[1]Base escolaridad'!$A:$H,8,0)</f>
        <v>Hombre</v>
      </c>
      <c r="I478" s="3" t="str">
        <f>VLOOKUP(A478,'[1]Base escolaridad'!$A:$I,9,0)</f>
        <v>Yumbo</v>
      </c>
      <c r="J478" s="3" t="str">
        <f>VLOOKUP(A478,'[1]Base escolaridad'!$A:$J,10,0)</f>
        <v>La sonora - Dapa</v>
      </c>
      <c r="K478" s="3" t="str">
        <f>VLOOKUP(A478,'[1]Base escolaridad'!$A:$K,11,0)</f>
        <v>Matrículado</v>
      </c>
      <c r="L478" s="3" t="str">
        <f>VLOOKUP(A478,'[1]Base escolaridad'!$A:$L,12,0)</f>
        <v>Sur Occidente</v>
      </c>
      <c r="M478" s="3">
        <f>VLOOKUP(A478,'[1]Base escolaridad'!$A:$M,13,0)</f>
        <v>11</v>
      </c>
      <c r="N478" s="3">
        <f>VLOOKUP(A478,'[1]Base escolaridad'!$A:$N,14,0)</f>
        <v>1</v>
      </c>
    </row>
    <row r="479" spans="1:14" x14ac:dyDescent="0.2">
      <c r="A479" s="3">
        <v>1114823177</v>
      </c>
      <c r="B479" s="3" t="str">
        <f>VLOOKUP(A479,'[1]Base escolaridad'!$A:$B,2,0)</f>
        <v>Cédula</v>
      </c>
      <c r="C479" s="3" t="s">
        <v>418</v>
      </c>
      <c r="D479" s="3" t="s">
        <v>950</v>
      </c>
      <c r="E479" s="3" t="str">
        <f>VLOOKUP(A479,'[1]Base escolaridad'!$A:$E,5,0)</f>
        <v>johanelopezm@hotmail.com</v>
      </c>
      <c r="F479" s="3" t="str">
        <f>VLOOKUP(A479,'[1]Base escolaridad'!$A:$F,6,0)</f>
        <v>3015050907</v>
      </c>
      <c r="G479" s="3">
        <f>VLOOKUP(A479,'[1]Base escolaridad'!$A:$G,7,0)</f>
        <v>32</v>
      </c>
      <c r="H479" s="3" t="str">
        <f>VLOOKUP(A479,'[1]Base escolaridad'!$A:$H,8,0)</f>
        <v>Hombre</v>
      </c>
      <c r="I479" s="3" t="str">
        <f>VLOOKUP(A479,'[1]Base escolaridad'!$A:$I,9,0)</f>
        <v>El Cerrito</v>
      </c>
      <c r="J479" s="3" t="str">
        <f>VLOOKUP(A479,'[1]Base escolaridad'!$A:$J,10,0)</f>
        <v>calle 5 # 2a 02</v>
      </c>
      <c r="K479" s="3" t="str">
        <f>VLOOKUP(A479,'[1]Base escolaridad'!$A:$K,11,0)</f>
        <v>Matrículado</v>
      </c>
      <c r="L479" s="3" t="str">
        <f>VLOOKUP(A479,'[1]Base escolaridad'!$A:$L,12,0)</f>
        <v>Centro SUR</v>
      </c>
      <c r="M479" s="3">
        <f>VLOOKUP(A479,'[1]Base escolaridad'!$A:$M,13,0)</f>
        <v>11</v>
      </c>
      <c r="N479" s="3">
        <f>VLOOKUP(A479,'[1]Base escolaridad'!$A:$N,14,0)</f>
        <v>3</v>
      </c>
    </row>
    <row r="480" spans="1:14" x14ac:dyDescent="0.2">
      <c r="A480" s="3">
        <v>1112956348</v>
      </c>
      <c r="B480" s="3" t="str">
        <f>VLOOKUP(A480,'[1]Base escolaridad'!$A:$B,2,0)</f>
        <v>Cédula</v>
      </c>
      <c r="C480" s="3" t="s">
        <v>419</v>
      </c>
      <c r="D480" s="3" t="s">
        <v>951</v>
      </c>
      <c r="E480" s="3" t="str">
        <f>VLOOKUP(A480,'[1]Base escolaridad'!$A:$E,5,0)</f>
        <v>angelica198624@hotmail.com</v>
      </c>
      <c r="F480" s="3" t="str">
        <f>VLOOKUP(A480,'[1]Base escolaridad'!$A:$F,6,0)</f>
        <v>3167669659</v>
      </c>
      <c r="G480" s="3">
        <f>VLOOKUP(A480,'[1]Base escolaridad'!$A:$G,7,0)</f>
        <v>37</v>
      </c>
      <c r="H480" s="3" t="str">
        <f>VLOOKUP(A480,'[1]Base escolaridad'!$A:$H,8,0)</f>
        <v>Mujer</v>
      </c>
      <c r="I480" s="3" t="str">
        <f>VLOOKUP(A480,'[1]Base escolaridad'!$A:$I,9,0)</f>
        <v>Ginebra</v>
      </c>
      <c r="J480" s="3" t="str">
        <f>VLOOKUP(A480,'[1]Base escolaridad'!$A:$J,10,0)</f>
        <v>Carrera 7 #13A -100 corregimiento Costa Rica</v>
      </c>
      <c r="K480" s="3" t="str">
        <f>VLOOKUP(A480,'[1]Base escolaridad'!$A:$K,11,0)</f>
        <v>Matrículado</v>
      </c>
      <c r="L480" s="3" t="str">
        <f>VLOOKUP(A480,'[1]Base escolaridad'!$A:$L,12,0)</f>
        <v>Centro SUR</v>
      </c>
      <c r="M480" s="3">
        <f>VLOOKUP(A480,'[1]Base escolaridad'!$A:$M,13,0)</f>
        <v>11</v>
      </c>
      <c r="N480" s="3">
        <f>VLOOKUP(A480,'[1]Base escolaridad'!$A:$N,14,0)</f>
        <v>2</v>
      </c>
    </row>
    <row r="481" spans="1:14" x14ac:dyDescent="0.2">
      <c r="A481" s="3">
        <v>1118288551</v>
      </c>
      <c r="B481" s="3" t="str">
        <f>VLOOKUP(A481,'[1]Base escolaridad'!$A:$B,2,0)</f>
        <v>Cédula</v>
      </c>
      <c r="C481" s="3" t="s">
        <v>420</v>
      </c>
      <c r="D481" s="3" t="s">
        <v>952</v>
      </c>
      <c r="E481" s="3" t="str">
        <f>VLOOKUP(A481,'[1]Base escolaridad'!$A:$E,5,0)</f>
        <v>jgm-mm@hotmail.com</v>
      </c>
      <c r="F481" s="3">
        <f>VLOOKUP(A481,'[1]Base escolaridad'!$A:$F,6,0)</f>
        <v>3232516384</v>
      </c>
      <c r="G481" s="3">
        <f>VLOOKUP(A481,'[1]Base escolaridad'!$A:$G,7,0)</f>
        <v>35</v>
      </c>
      <c r="H481" s="3" t="str">
        <f>VLOOKUP(A481,'[1]Base escolaridad'!$A:$H,8,0)</f>
        <v>Mujer</v>
      </c>
      <c r="I481" s="3" t="str">
        <f>VLOOKUP(A481,'[1]Base escolaridad'!$A:$I,9,0)</f>
        <v>Yumbo</v>
      </c>
      <c r="J481" s="3" t="str">
        <f>VLOOKUP(A481,'[1]Base escolaridad'!$A:$J,10,0)</f>
        <v>calle 15A # 4n79</v>
      </c>
      <c r="K481" s="3" t="str">
        <f>VLOOKUP(A481,'[1]Base escolaridad'!$A:$K,11,0)</f>
        <v>Matrículado</v>
      </c>
      <c r="L481" s="3" t="str">
        <f>VLOOKUP(A481,'[1]Base escolaridad'!$A:$L,12,0)</f>
        <v>Sur Occidente</v>
      </c>
      <c r="M481" s="3">
        <f>VLOOKUP(A481,'[1]Base escolaridad'!$A:$M,13,0)</f>
        <v>11</v>
      </c>
      <c r="N481" s="3">
        <f>VLOOKUP(A481,'[1]Base escolaridad'!$A:$N,14,0)</f>
        <v>3</v>
      </c>
    </row>
    <row r="482" spans="1:14" x14ac:dyDescent="0.2">
      <c r="A482" s="3">
        <v>1115087072</v>
      </c>
      <c r="B482" s="3" t="str">
        <f>VLOOKUP(A482,'[1]Base escolaridad'!$A:$B,2,0)</f>
        <v>Cédula</v>
      </c>
      <c r="C482" s="3" t="s">
        <v>1</v>
      </c>
      <c r="D482" s="3" t="s">
        <v>953</v>
      </c>
      <c r="E482" s="3" t="str">
        <f>VLOOKUP(A482,'[1]Base escolaridad'!$A:$E,5,0)</f>
        <v>kellyjohanamontoyagonzalez@gmail.com</v>
      </c>
      <c r="F482" s="3" t="str">
        <f>VLOOKUP(A482,'[1]Base escolaridad'!$A:$F,6,0)</f>
        <v>3157917426</v>
      </c>
      <c r="G482" s="3">
        <f>VLOOKUP(A482,'[1]Base escolaridad'!$A:$G,7,0)</f>
        <v>27</v>
      </c>
      <c r="H482" s="3" t="str">
        <f>VLOOKUP(A482,'[1]Base escolaridad'!$A:$H,8,0)</f>
        <v>Mujer</v>
      </c>
      <c r="I482" s="3" t="str">
        <f>VLOOKUP(A482,'[1]Base escolaridad'!$A:$I,9,0)</f>
        <v>Buga</v>
      </c>
      <c r="J482" s="3" t="str">
        <f>VLOOKUP(A482,'[1]Base escolaridad'!$A:$J,10,0)</f>
        <v>Calle 32a #11-28</v>
      </c>
      <c r="K482" s="3" t="str">
        <f>VLOOKUP(A482,'[1]Base escolaridad'!$A:$K,11,0)</f>
        <v>Matrículado</v>
      </c>
      <c r="L482" s="3" t="str">
        <f>VLOOKUP(A482,'[1]Base escolaridad'!$A:$L,12,0)</f>
        <v>Centro SUR</v>
      </c>
      <c r="M482" s="3">
        <f>VLOOKUP(A482,'[1]Base escolaridad'!$A:$M,13,0)</f>
        <v>11</v>
      </c>
      <c r="N482" s="3">
        <f>VLOOKUP(A482,'[1]Base escolaridad'!$A:$N,14,0)</f>
        <v>4</v>
      </c>
    </row>
    <row r="483" spans="1:14" x14ac:dyDescent="0.2">
      <c r="A483" s="3">
        <v>1130636895</v>
      </c>
      <c r="B483" s="3" t="str">
        <f>VLOOKUP(A483,'[1]Base escolaridad'!$A:$B,2,0)</f>
        <v>Cédula</v>
      </c>
      <c r="C483" s="3" t="s">
        <v>106</v>
      </c>
      <c r="D483" s="3" t="s">
        <v>954</v>
      </c>
      <c r="E483" s="3" t="str">
        <f>VLOOKUP(A483,'[1]Base escolaridad'!$A:$E,5,0)</f>
        <v>olgalumoscoso@hotmail.com</v>
      </c>
      <c r="F483" s="3" t="str">
        <f>VLOOKUP(A483,'[1]Base escolaridad'!$A:$F,6,0)</f>
        <v>318 3106081</v>
      </c>
      <c r="G483" s="3">
        <f>VLOOKUP(A483,'[1]Base escolaridad'!$A:$G,7,0)</f>
        <v>36</v>
      </c>
      <c r="H483" s="3" t="str">
        <f>VLOOKUP(A483,'[1]Base escolaridad'!$A:$H,8,0)</f>
        <v>Mujer</v>
      </c>
      <c r="I483" s="3" t="str">
        <f>VLOOKUP(A483,'[1]Base escolaridad'!$A:$I,9,0)</f>
        <v>Cali</v>
      </c>
      <c r="J483" s="3" t="str">
        <f>VLOOKUP(A483,'[1]Base escolaridad'!$A:$J,10,0)</f>
        <v>Km 11 via al mar vereda el palomar</v>
      </c>
      <c r="K483" s="3" t="str">
        <f>VLOOKUP(A483,'[1]Base escolaridad'!$A:$K,11,0)</f>
        <v>Matrículado</v>
      </c>
      <c r="L483" s="3" t="str">
        <f>VLOOKUP(A483,'[1]Base escolaridad'!$A:$L,12,0)</f>
        <v>Sur Occidente</v>
      </c>
      <c r="M483" s="3">
        <f>VLOOKUP(A483,'[1]Base escolaridad'!$A:$M,13,0)</f>
        <v>11</v>
      </c>
      <c r="N483" s="3">
        <f>VLOOKUP(A483,'[1]Base escolaridad'!$A:$N,14,0)</f>
        <v>1</v>
      </c>
    </row>
    <row r="484" spans="1:14" x14ac:dyDescent="0.2">
      <c r="A484" s="3">
        <v>14898612</v>
      </c>
      <c r="B484" s="3" t="str">
        <f>VLOOKUP(A484,'[1]Base escolaridad'!$A:$B,2,0)</f>
        <v>Cédula</v>
      </c>
      <c r="C484" s="3" t="s">
        <v>421</v>
      </c>
      <c r="D484" s="3" t="s">
        <v>955</v>
      </c>
      <c r="E484" s="3" t="str">
        <f>VLOOKUP(A484,'[1]Base escolaridad'!$A:$E,5,0)</f>
        <v>c.s.t.phone@hotmail.com</v>
      </c>
      <c r="F484" s="3" t="str">
        <f>VLOOKUP(A484,'[1]Base escolaridad'!$A:$F,6,0)</f>
        <v>3176580339</v>
      </c>
      <c r="G484" s="3">
        <f>VLOOKUP(A484,'[1]Base escolaridad'!$A:$G,7,0)</f>
        <v>48</v>
      </c>
      <c r="H484" s="3" t="str">
        <f>VLOOKUP(A484,'[1]Base escolaridad'!$A:$H,8,0)</f>
        <v>Hombre</v>
      </c>
      <c r="I484" s="3" t="str">
        <f>VLOOKUP(A484,'[1]Base escolaridad'!$A:$I,9,0)</f>
        <v>Buga</v>
      </c>
      <c r="J484" s="3" t="str">
        <f>VLOOKUP(A484,'[1]Base escolaridad'!$A:$J,10,0)</f>
        <v>Calle11#5-28</v>
      </c>
      <c r="K484" s="3" t="str">
        <f>VLOOKUP(A484,'[1]Base escolaridad'!$A:$K,11,0)</f>
        <v>Matrículado</v>
      </c>
      <c r="L484" s="3" t="str">
        <f>VLOOKUP(A484,'[1]Base escolaridad'!$A:$L,12,0)</f>
        <v>Centro SUR</v>
      </c>
      <c r="M484" s="3">
        <f>VLOOKUP(A484,'[1]Base escolaridad'!$A:$M,13,0)</f>
        <v>11</v>
      </c>
      <c r="N484" s="3">
        <f>VLOOKUP(A484,'[1]Base escolaridad'!$A:$N,14,0)</f>
        <v>2</v>
      </c>
    </row>
    <row r="485" spans="1:14" x14ac:dyDescent="0.2">
      <c r="A485" s="3">
        <v>14890514</v>
      </c>
      <c r="B485" s="3" t="str">
        <f>VLOOKUP(A485,'[1]Base escolaridad'!$A:$B,2,0)</f>
        <v>Cédula</v>
      </c>
      <c r="C485" s="3" t="s">
        <v>422</v>
      </c>
      <c r="D485" s="3" t="s">
        <v>956</v>
      </c>
      <c r="E485" s="3" t="str">
        <f>VLOOKUP(A485,'[1]Base escolaridad'!$A:$E,5,0)</f>
        <v>parquelarevolucion@outlook.com</v>
      </c>
      <c r="F485" s="3" t="str">
        <f>VLOOKUP(A485,'[1]Base escolaridad'!$A:$F,6,0)</f>
        <v>3163262260</v>
      </c>
      <c r="G485" s="3">
        <f>VLOOKUP(A485,'[1]Base escolaridad'!$A:$G,7,0)</f>
        <v>55</v>
      </c>
      <c r="H485" s="3" t="str">
        <f>VLOOKUP(A485,'[1]Base escolaridad'!$A:$H,8,0)</f>
        <v>Hombre</v>
      </c>
      <c r="I485" s="3" t="str">
        <f>VLOOKUP(A485,'[1]Base escolaridad'!$A:$I,9,0)</f>
        <v>Buga</v>
      </c>
      <c r="J485" s="3" t="str">
        <f>VLOOKUP(A485,'[1]Base escolaridad'!$A:$J,10,0)</f>
        <v>Calle 12 No. 2 -248</v>
      </c>
      <c r="K485" s="3" t="str">
        <f>VLOOKUP(A485,'[1]Base escolaridad'!$A:$K,11,0)</f>
        <v>Matrículado</v>
      </c>
      <c r="L485" s="3" t="str">
        <f>VLOOKUP(A485,'[1]Base escolaridad'!$A:$L,12,0)</f>
        <v>Centro SUR</v>
      </c>
      <c r="M485" s="3">
        <f>VLOOKUP(A485,'[1]Base escolaridad'!$A:$M,13,0)</f>
        <v>11</v>
      </c>
      <c r="N485" s="3">
        <f>VLOOKUP(A485,'[1]Base escolaridad'!$A:$N,14,0)</f>
        <v>1</v>
      </c>
    </row>
    <row r="486" spans="1:14" x14ac:dyDescent="0.2">
      <c r="A486" s="3">
        <v>1107840723</v>
      </c>
      <c r="B486" s="3" t="str">
        <f>VLOOKUP(A486,'[1]Base escolaridad'!$A:$B,2,0)</f>
        <v>Tarjeta de identidad</v>
      </c>
      <c r="C486" s="3" t="s">
        <v>423</v>
      </c>
      <c r="D486" s="3" t="s">
        <v>957</v>
      </c>
      <c r="E486" s="3" t="str">
        <f>VLOOKUP(A486,'[1]Base escolaridad'!$A:$E,5,0)</f>
        <v>jeshuaquinterocifuentes@gmail.com</v>
      </c>
      <c r="F486" s="3" t="str">
        <f>VLOOKUP(A486,'[1]Base escolaridad'!$A:$F,6,0)</f>
        <v>3012043960</v>
      </c>
      <c r="G486" s="3">
        <f>VLOOKUP(A486,'[1]Base escolaridad'!$A:$G,7,0)</f>
        <v>18</v>
      </c>
      <c r="H486" s="3" t="str">
        <f>VLOOKUP(A486,'[1]Base escolaridad'!$A:$H,8,0)</f>
        <v>Hombre</v>
      </c>
      <c r="I486" s="3" t="str">
        <f>VLOOKUP(A486,'[1]Base escolaridad'!$A:$I,9,0)</f>
        <v>Ginebra</v>
      </c>
      <c r="J486" s="3" t="str">
        <f>VLOOKUP(A486,'[1]Base escolaridad'!$A:$J,10,0)</f>
        <v>carrera 6 6a 10 costa rica</v>
      </c>
      <c r="K486" s="3" t="str">
        <f>VLOOKUP(A486,'[1]Base escolaridad'!$A:$K,11,0)</f>
        <v>Matrículado</v>
      </c>
      <c r="L486" s="3" t="str">
        <f>VLOOKUP(A486,'[1]Base escolaridad'!$A:$L,12,0)</f>
        <v>Centro SUR</v>
      </c>
      <c r="M486" s="3">
        <f>VLOOKUP(A486,'[1]Base escolaridad'!$A:$M,13,0)</f>
        <v>10</v>
      </c>
      <c r="N486" s="3">
        <f>VLOOKUP(A486,'[1]Base escolaridad'!$A:$N,14,0)</f>
        <v>3</v>
      </c>
    </row>
    <row r="487" spans="1:14" x14ac:dyDescent="0.2">
      <c r="A487" s="3">
        <v>16836385</v>
      </c>
      <c r="B487" s="3" t="str">
        <f>VLOOKUP(A487,'[1]Base escolaridad'!$A:$B,2,0)</f>
        <v>Cédula</v>
      </c>
      <c r="C487" s="3" t="s">
        <v>424</v>
      </c>
      <c r="D487" s="3" t="s">
        <v>958</v>
      </c>
      <c r="E487" s="3" t="str">
        <f>VLOOKUP(A487,'[1]Base escolaridad'!$A:$E,5,0)</f>
        <v>fundamadretierra@yahoo.es</v>
      </c>
      <c r="F487" s="3" t="str">
        <f>VLOOKUP(A487,'[1]Base escolaridad'!$A:$F,6,0)</f>
        <v>3017907455</v>
      </c>
      <c r="G487" s="3">
        <f>VLOOKUP(A487,'[1]Base escolaridad'!$A:$G,7,0)</f>
        <v>46</v>
      </c>
      <c r="H487" s="3" t="str">
        <f>VLOOKUP(A487,'[1]Base escolaridad'!$A:$H,8,0)</f>
        <v>Hombre</v>
      </c>
      <c r="I487" s="3" t="str">
        <f>VLOOKUP(A487,'[1]Base escolaridad'!$A:$I,9,0)</f>
        <v>Ginebra</v>
      </c>
      <c r="J487" s="3">
        <f>VLOOKUP(A487,'[1]Base escolaridad'!$A:$J,10,0)</f>
        <v>0</v>
      </c>
      <c r="K487" s="3" t="str">
        <f>VLOOKUP(A487,'[1]Base escolaridad'!$A:$K,11,0)</f>
        <v>Matrículado</v>
      </c>
      <c r="L487" s="3" t="str">
        <f>VLOOKUP(A487,'[1]Base escolaridad'!$A:$L,12,0)</f>
        <v>Centro SUR</v>
      </c>
      <c r="M487" s="3">
        <f>VLOOKUP(A487,'[1]Base escolaridad'!$A:$M,13,0)</f>
        <v>11</v>
      </c>
      <c r="N487" s="3">
        <f>VLOOKUP(A487,'[1]Base escolaridad'!$A:$N,14,0)</f>
        <v>1</v>
      </c>
    </row>
    <row r="488" spans="1:14" x14ac:dyDescent="0.2">
      <c r="A488" s="3">
        <v>1116244840</v>
      </c>
      <c r="B488" s="3" t="str">
        <f>VLOOKUP(A488,'[1]Base escolaridad'!$A:$B,2,0)</f>
        <v>Cédula</v>
      </c>
      <c r="C488" s="3" t="s">
        <v>425</v>
      </c>
      <c r="D488" s="3" t="s">
        <v>959</v>
      </c>
      <c r="E488" s="3" t="str">
        <f>VLOOKUP(A488,'[1]Base escolaridad'!$A:$E,5,0)</f>
        <v>dayanara014@outlook.com</v>
      </c>
      <c r="F488" s="3" t="str">
        <f>VLOOKUP(A488,'[1]Base escolaridad'!$A:$F,6,0)</f>
        <v>3154388458</v>
      </c>
      <c r="G488" s="3">
        <f>VLOOKUP(A488,'[1]Base escolaridad'!$A:$G,7,0)</f>
        <v>34</v>
      </c>
      <c r="H488" s="3" t="str">
        <f>VLOOKUP(A488,'[1]Base escolaridad'!$A:$H,8,0)</f>
        <v>Mujer</v>
      </c>
      <c r="I488" s="3" t="str">
        <f>VLOOKUP(A488,'[1]Base escolaridad'!$A:$I,9,0)</f>
        <v>Trujillo</v>
      </c>
      <c r="J488" s="3" t="str">
        <f>VLOOKUP(A488,'[1]Base escolaridad'!$A:$J,10,0)</f>
        <v>Calle 15a 20b-71 balcones de jaza</v>
      </c>
      <c r="K488" s="3" t="str">
        <f>VLOOKUP(A488,'[1]Base escolaridad'!$A:$K,11,0)</f>
        <v>Matrículado</v>
      </c>
      <c r="L488" s="3" t="str">
        <f>VLOOKUP(A488,'[1]Base escolaridad'!$A:$L,12,0)</f>
        <v>Centro SUR</v>
      </c>
      <c r="M488" s="3">
        <f>VLOOKUP(A488,'[1]Base escolaridad'!$A:$M,13,0)</f>
        <v>11</v>
      </c>
      <c r="N488" s="3">
        <f>VLOOKUP(A488,'[1]Base escolaridad'!$A:$N,14,0)</f>
        <v>2</v>
      </c>
    </row>
    <row r="489" spans="1:14" x14ac:dyDescent="0.2">
      <c r="A489" s="3">
        <v>71115587</v>
      </c>
      <c r="B489" s="3" t="str">
        <f>VLOOKUP(A489,'[1]Base escolaridad'!$A:$B,2,0)</f>
        <v>Cédula</v>
      </c>
      <c r="C489" s="3" t="s">
        <v>426</v>
      </c>
      <c r="D489" s="3" t="s">
        <v>960</v>
      </c>
      <c r="E489" s="3" t="str">
        <f>VLOOKUP(A489,'[1]Base escolaridad'!$A:$E,5,0)</f>
        <v>johanaromero2103@gmail.com</v>
      </c>
      <c r="F489" s="3" t="str">
        <f>VLOOKUP(A489,'[1]Base escolaridad'!$A:$F,6,0)</f>
        <v>3116081818</v>
      </c>
      <c r="G489" s="3">
        <f>VLOOKUP(A489,'[1]Base escolaridad'!$A:$G,7,0)</f>
        <v>47</v>
      </c>
      <c r="H489" s="3" t="str">
        <f>VLOOKUP(A489,'[1]Base escolaridad'!$A:$H,8,0)</f>
        <v>hombre</v>
      </c>
      <c r="I489" s="3" t="str">
        <f>VLOOKUP(A489,'[1]Base escolaridad'!$A:$I,9,0)</f>
        <v>Trujillo</v>
      </c>
      <c r="J489" s="3" t="str">
        <f>VLOOKUP(A489,'[1]Base escolaridad'!$A:$J,10,0)</f>
        <v>Calle 19 n 20-30 centro</v>
      </c>
      <c r="K489" s="3" t="str">
        <f>VLOOKUP(A489,'[1]Base escolaridad'!$A:$K,11,0)</f>
        <v>Matrículado</v>
      </c>
      <c r="L489" s="3" t="str">
        <f>VLOOKUP(A489,'[1]Base escolaridad'!$A:$L,12,0)</f>
        <v>Centro SUR</v>
      </c>
      <c r="M489" s="3">
        <f>VLOOKUP(A489,'[1]Base escolaridad'!$A:$M,13,0)</f>
        <v>11</v>
      </c>
      <c r="N489" s="3">
        <f>VLOOKUP(A489,'[1]Base escolaridad'!$A:$N,14,0)</f>
        <v>2</v>
      </c>
    </row>
    <row r="490" spans="1:14" x14ac:dyDescent="0.2">
      <c r="A490" s="3">
        <v>31655043</v>
      </c>
      <c r="B490" s="3" t="str">
        <f>VLOOKUP(A490,'[1]Base escolaridad'!$A:$B,2,0)</f>
        <v>Cédula</v>
      </c>
      <c r="C490" s="3" t="s">
        <v>118</v>
      </c>
      <c r="D490" s="3" t="s">
        <v>961</v>
      </c>
      <c r="E490" s="3" t="str">
        <f>VLOOKUP(A490,'[1]Base escolaridad'!$A:$E,5,0)</f>
        <v>linagroeco18@gmail.com</v>
      </c>
      <c r="F490" s="3" t="str">
        <f>VLOOKUP(A490,'[1]Base escolaridad'!$A:$F,6,0)</f>
        <v>3205071856</v>
      </c>
      <c r="G490" s="3">
        <f>VLOOKUP(A490,'[1]Base escolaridad'!$A:$G,7,0)</f>
        <v>41</v>
      </c>
      <c r="H490" s="3" t="str">
        <f>VLOOKUP(A490,'[1]Base escolaridad'!$A:$H,8,0)</f>
        <v>Mujer</v>
      </c>
      <c r="I490" s="3" t="str">
        <f>VLOOKUP(A490,'[1]Base escolaridad'!$A:$I,9,0)</f>
        <v>Buga</v>
      </c>
      <c r="J490" s="3" t="str">
        <f>VLOOKUP(A490,'[1]Base escolaridad'!$A:$J,10,0)</f>
        <v>Calle 31d #12-47</v>
      </c>
      <c r="K490" s="3" t="str">
        <f>VLOOKUP(A490,'[1]Base escolaridad'!$A:$K,11,0)</f>
        <v>Matrículado</v>
      </c>
      <c r="L490" s="3" t="str">
        <f>VLOOKUP(A490,'[1]Base escolaridad'!$A:$L,12,0)</f>
        <v>Centro SUR</v>
      </c>
      <c r="M490" s="3">
        <f>VLOOKUP(A490,'[1]Base escolaridad'!$A:$M,13,0)</f>
        <v>11</v>
      </c>
      <c r="N490" s="3">
        <f>VLOOKUP(A490,'[1]Base escolaridad'!$A:$N,14,0)</f>
        <v>1</v>
      </c>
    </row>
    <row r="491" spans="1:14" x14ac:dyDescent="0.2">
      <c r="A491" s="3">
        <v>29742512</v>
      </c>
      <c r="B491" s="3" t="str">
        <f>VLOOKUP(A491,'[1]Base escolaridad'!$A:$B,2,0)</f>
        <v>Cédula</v>
      </c>
      <c r="C491" s="3" t="s">
        <v>427</v>
      </c>
      <c r="D491" s="3" t="s">
        <v>962</v>
      </c>
      <c r="E491" s="3" t="str">
        <f>VLOOKUP(A491,'[1]Base escolaridad'!$A:$E,5,0)</f>
        <v>salazarpenagos@yahoo.es</v>
      </c>
      <c r="F491" s="3">
        <f>VLOOKUP(A491,'[1]Base escolaridad'!$A:$F,6,0)</f>
        <v>3152013172</v>
      </c>
      <c r="G491" s="3">
        <f>VLOOKUP(A491,'[1]Base escolaridad'!$A:$G,7,0)</f>
        <v>44</v>
      </c>
      <c r="H491" s="3" t="str">
        <f>VLOOKUP(A491,'[1]Base escolaridad'!$A:$H,8,0)</f>
        <v>Mujer</v>
      </c>
      <c r="I491" s="3" t="str">
        <f>VLOOKUP(A491,'[1]Base escolaridad'!$A:$I,9,0)</f>
        <v>Yumbo</v>
      </c>
      <c r="J491" s="3" t="str">
        <f>VLOOKUP(A491,'[1]Base escolaridad'!$A:$J,10,0)</f>
        <v>Calle10#2n-37</v>
      </c>
      <c r="K491" s="3" t="str">
        <f>VLOOKUP(A491,'[1]Base escolaridad'!$A:$K,11,0)</f>
        <v>Matrículado</v>
      </c>
      <c r="L491" s="3" t="str">
        <f>VLOOKUP(A491,'[1]Base escolaridad'!$A:$L,12,0)</f>
        <v>Sur Occidente</v>
      </c>
      <c r="M491" s="3">
        <f>VLOOKUP(A491,'[1]Base escolaridad'!$A:$M,13,0)</f>
        <v>11</v>
      </c>
      <c r="N491" s="3">
        <f>VLOOKUP(A491,'[1]Base escolaridad'!$A:$N,14,0)</f>
        <v>4</v>
      </c>
    </row>
    <row r="492" spans="1:14" x14ac:dyDescent="0.2">
      <c r="A492" s="3">
        <v>1030638048</v>
      </c>
      <c r="B492" s="3" t="str">
        <f>VLOOKUP(A492,'[1]Base escolaridad'!$A:$B,2,0)</f>
        <v>Cédula</v>
      </c>
      <c r="C492" s="3" t="s">
        <v>428</v>
      </c>
      <c r="D492" s="3" t="s">
        <v>963</v>
      </c>
      <c r="E492" s="3" t="str">
        <f>VLOOKUP(A492,'[1]Base escolaridad'!$A:$E,5,0)</f>
        <v>mujerlatinale@gmail.com</v>
      </c>
      <c r="F492" s="3">
        <f>VLOOKUP(A492,'[1]Base escolaridad'!$A:$F,6,0)</f>
        <v>3186479343</v>
      </c>
      <c r="G492" s="3">
        <f>VLOOKUP(A492,'[1]Base escolaridad'!$A:$G,7,0)</f>
        <v>29</v>
      </c>
      <c r="H492" s="3" t="str">
        <f>VLOOKUP(A492,'[1]Base escolaridad'!$A:$H,8,0)</f>
        <v>Mujer</v>
      </c>
      <c r="I492" s="3" t="str">
        <f>VLOOKUP(A492,'[1]Base escolaridad'!$A:$I,9,0)</f>
        <v>Cali</v>
      </c>
      <c r="J492" s="3" t="str">
        <f>VLOOKUP(A492,'[1]Base escolaridad'!$A:$J,10,0)</f>
        <v>Corregimiento La Buitrera km5 sector girasoles</v>
      </c>
      <c r="K492" s="3" t="str">
        <f>VLOOKUP(A492,'[1]Base escolaridad'!$A:$K,11,0)</f>
        <v>Matrículado</v>
      </c>
      <c r="L492" s="3" t="str">
        <f>VLOOKUP(A492,'[1]Base escolaridad'!$A:$L,12,0)</f>
        <v>Sur Occidente</v>
      </c>
      <c r="M492" s="3">
        <f>VLOOKUP(A492,'[1]Base escolaridad'!$A:$M,13,0)</f>
        <v>11</v>
      </c>
      <c r="N492" s="3">
        <f>VLOOKUP(A492,'[1]Base escolaridad'!$A:$N,14,0)</f>
        <v>2</v>
      </c>
    </row>
    <row r="493" spans="1:14" x14ac:dyDescent="0.2">
      <c r="A493" s="3">
        <v>1112302387</v>
      </c>
      <c r="B493" s="3" t="str">
        <f>VLOOKUP(A493,'[1]Base escolaridad'!$A:$B,2,0)</f>
        <v>Cédula</v>
      </c>
      <c r="C493" s="3" t="s">
        <v>429</v>
      </c>
      <c r="D493" s="3" t="s">
        <v>964</v>
      </c>
      <c r="E493" s="3" t="str">
        <f>VLOOKUP(A493,'[1]Base escolaridad'!$A:$E,5,0)</f>
        <v>auracristinavm@gmail.com</v>
      </c>
      <c r="F493" s="3" t="str">
        <f>VLOOKUP(A493,'[1]Base escolaridad'!$A:$F,6,0)</f>
        <v>3227285563</v>
      </c>
      <c r="G493" s="3">
        <f>VLOOKUP(A493,'[1]Base escolaridad'!$A:$G,7,0)</f>
        <v>28</v>
      </c>
      <c r="H493" s="3" t="str">
        <f>VLOOKUP(A493,'[1]Base escolaridad'!$A:$H,8,0)</f>
        <v>Mujer</v>
      </c>
      <c r="I493" s="3" t="str">
        <f>VLOOKUP(A493,'[1]Base escolaridad'!$A:$I,9,0)</f>
        <v>Ríofrío</v>
      </c>
      <c r="J493" s="3" t="str">
        <f>VLOOKUP(A493,'[1]Base escolaridad'!$A:$J,10,0)</f>
        <v>CR 11B 10B 33 las delicias</v>
      </c>
      <c r="K493" s="3" t="str">
        <f>VLOOKUP(A493,'[1]Base escolaridad'!$A:$K,11,0)</f>
        <v>Matrículado</v>
      </c>
      <c r="L493" s="3" t="str">
        <f>VLOOKUP(A493,'[1]Base escolaridad'!$A:$L,12,0)</f>
        <v>Centro SUR</v>
      </c>
      <c r="M493" s="3">
        <f>VLOOKUP(A493,'[1]Base escolaridad'!$A:$M,13,0)</f>
        <v>11</v>
      </c>
      <c r="N493" s="3">
        <f>VLOOKUP(A493,'[1]Base escolaridad'!$A:$N,14,0)</f>
        <v>3</v>
      </c>
    </row>
    <row r="494" spans="1:14" x14ac:dyDescent="0.2">
      <c r="A494" s="3">
        <v>1114729664</v>
      </c>
      <c r="B494" s="3" t="str">
        <f>VLOOKUP(A494,'[1]Base escolaridad'!$A:$B,2,0)</f>
        <v>Cédula</v>
      </c>
      <c r="C494" s="3" t="s">
        <v>274</v>
      </c>
      <c r="D494" s="3" t="s">
        <v>965</v>
      </c>
      <c r="E494" s="3" t="str">
        <f>VLOOKUP(A494,'[1]Base escolaridad'!$A:$E,5,0)</f>
        <v>jdamorocho89@gmail.com</v>
      </c>
      <c r="F494" s="3">
        <f>VLOOKUP(A494,'[1]Base escolaridad'!$A:$F,6,0)</f>
        <v>3128226637</v>
      </c>
      <c r="G494" s="3">
        <f>VLOOKUP(A494,'[1]Base escolaridad'!$A:$G,7,0)</f>
        <v>33</v>
      </c>
      <c r="H494" s="3" t="str">
        <f>VLOOKUP(A494,'[1]Base escolaridad'!$A:$H,8,0)</f>
        <v>Hombre</v>
      </c>
      <c r="I494" s="3" t="str">
        <f>VLOOKUP(A494,'[1]Base escolaridad'!$A:$I,9,0)</f>
        <v>Dagua</v>
      </c>
      <c r="J494" s="3" t="str">
        <f>VLOOKUP(A494,'[1]Base escolaridad'!$A:$J,10,0)</f>
        <v>CARRERA 9#9-50</v>
      </c>
      <c r="K494" s="3" t="str">
        <f>VLOOKUP(A494,'[1]Base escolaridad'!$A:$K,11,0)</f>
        <v>Matrículado</v>
      </c>
      <c r="L494" s="3" t="str">
        <f>VLOOKUP(A494,'[1]Base escolaridad'!$A:$L,12,0)</f>
        <v>Pacifico Este</v>
      </c>
      <c r="M494" s="3">
        <f>VLOOKUP(A494,'[1]Base escolaridad'!$A:$M,13,0)</f>
        <v>11</v>
      </c>
      <c r="N494" s="3">
        <f>VLOOKUP(A494,'[1]Base escolaridad'!$A:$N,14,0)</f>
        <v>3</v>
      </c>
    </row>
    <row r="495" spans="1:14" x14ac:dyDescent="0.2">
      <c r="A495" s="3">
        <v>1114389267</v>
      </c>
      <c r="B495" s="3" t="str">
        <f>VLOOKUP(A495,'[1]Base escolaridad'!$A:$B,2,0)</f>
        <v>Cédula</v>
      </c>
      <c r="C495" s="3" t="s">
        <v>430</v>
      </c>
      <c r="D495" s="3" t="s">
        <v>966</v>
      </c>
      <c r="E495" s="3" t="str">
        <f>VLOOKUP(A495,'[1]Base escolaridad'!$A:$E,5,0)</f>
        <v>mangelprado2407@gmail.com</v>
      </c>
      <c r="F495" s="3">
        <f>VLOOKUP(A495,'[1]Base escolaridad'!$A:$F,6,0)</f>
        <v>3045214308</v>
      </c>
      <c r="G495" s="3">
        <f>VLOOKUP(A495,'[1]Base escolaridad'!$A:$G,7,0)</f>
        <v>30</v>
      </c>
      <c r="H495" s="3" t="str">
        <f>VLOOKUP(A495,'[1]Base escolaridad'!$A:$H,8,0)</f>
        <v>Hombre</v>
      </c>
      <c r="I495" s="3" t="str">
        <f>VLOOKUP(A495,'[1]Base escolaridad'!$A:$I,9,0)</f>
        <v>Restrepo</v>
      </c>
      <c r="J495" s="3" t="str">
        <f>VLOOKUP(A495,'[1]Base escolaridad'!$A:$J,10,0)</f>
        <v>Vereda El Silencio</v>
      </c>
      <c r="K495" s="3" t="str">
        <f>VLOOKUP(A495,'[1]Base escolaridad'!$A:$K,11,0)</f>
        <v>Matrículado</v>
      </c>
      <c r="L495" s="3" t="str">
        <f>VLOOKUP(A495,'[1]Base escolaridad'!$A:$L,12,0)</f>
        <v>Pacifico Este</v>
      </c>
      <c r="M495" s="3">
        <f>VLOOKUP(A495,'[1]Base escolaridad'!$A:$M,13,0)</f>
        <v>11</v>
      </c>
      <c r="N495" s="3">
        <f>VLOOKUP(A495,'[1]Base escolaridad'!$A:$N,14,0)</f>
        <v>3</v>
      </c>
    </row>
    <row r="496" spans="1:14" x14ac:dyDescent="0.2">
      <c r="A496" s="3">
        <v>1116247146</v>
      </c>
      <c r="B496" s="3" t="str">
        <f>VLOOKUP(A496,'[1]Base escolaridad'!$A:$B,2,0)</f>
        <v>Cédula</v>
      </c>
      <c r="C496" s="3" t="s">
        <v>431</v>
      </c>
      <c r="D496" s="3" t="s">
        <v>967</v>
      </c>
      <c r="E496" s="3" t="str">
        <f>VLOOKUP(A496,'[1]Base escolaridad'!$A:$E,5,0)</f>
        <v>lorenabeltran11.lb@gmail.com</v>
      </c>
      <c r="F496" s="3">
        <f>VLOOKUP(A496,'[1]Base escolaridad'!$A:$F,6,0)</f>
        <v>3113845456</v>
      </c>
      <c r="G496" s="3">
        <f>VLOOKUP(A496,'[1]Base escolaridad'!$A:$G,7,0)</f>
        <v>33</v>
      </c>
      <c r="H496" s="3" t="str">
        <f>VLOOKUP(A496,'[1]Base escolaridad'!$A:$H,8,0)</f>
        <v>Mujer</v>
      </c>
      <c r="I496" s="3" t="str">
        <f>VLOOKUP(A496,'[1]Base escolaridad'!$A:$I,9,0)</f>
        <v>La Cumbre</v>
      </c>
      <c r="J496" s="3" t="str">
        <f>VLOOKUP(A496,'[1]Base escolaridad'!$A:$J,10,0)</f>
        <v>Arboledas</v>
      </c>
      <c r="K496" s="3" t="str">
        <f>VLOOKUP(A496,'[1]Base escolaridad'!$A:$K,11,0)</f>
        <v>Matrículado</v>
      </c>
      <c r="L496" s="3" t="str">
        <f>VLOOKUP(A496,'[1]Base escolaridad'!$A:$L,12,0)</f>
        <v>Pacifico Este</v>
      </c>
      <c r="M496" s="3">
        <f>VLOOKUP(A496,'[1]Base escolaridad'!$A:$M,13,0)</f>
        <v>11</v>
      </c>
      <c r="N496" s="3">
        <f>VLOOKUP(A496,'[1]Base escolaridad'!$A:$N,14,0)</f>
        <v>1</v>
      </c>
    </row>
    <row r="497" spans="1:14" x14ac:dyDescent="0.2">
      <c r="A497" s="3">
        <v>1118309763</v>
      </c>
      <c r="B497" s="3" t="str">
        <f>VLOOKUP(A497,'[1]Base escolaridad'!$A:$B,2,0)</f>
        <v>Cédula</v>
      </c>
      <c r="C497" s="3" t="s">
        <v>432</v>
      </c>
      <c r="D497" s="3" t="s">
        <v>968</v>
      </c>
      <c r="E497" s="3" t="str">
        <f>VLOOKUP(A497,'[1]Base escolaridad'!$A:$E,5,0)</f>
        <v>jhonatancano16@gmail.com</v>
      </c>
      <c r="F497" s="3">
        <f>VLOOKUP(A497,'[1]Base escolaridad'!$A:$F,6,0)</f>
        <v>3152134540</v>
      </c>
      <c r="G497" s="3">
        <f>VLOOKUP(A497,'[1]Base escolaridad'!$A:$G,7,0)</f>
        <v>25</v>
      </c>
      <c r="H497" s="3" t="str">
        <f>VLOOKUP(A497,'[1]Base escolaridad'!$A:$H,8,0)</f>
        <v>Hombre</v>
      </c>
      <c r="I497" s="3" t="str">
        <f>VLOOKUP(A497,'[1]Base escolaridad'!$A:$I,9,0)</f>
        <v>Dagua</v>
      </c>
      <c r="J497" s="3" t="str">
        <f>VLOOKUP(A497,'[1]Base escolaridad'!$A:$J,10,0)</f>
        <v>Tocota, Valle del cauca, La Primavera, Loma Alta</v>
      </c>
      <c r="K497" s="3" t="str">
        <f>VLOOKUP(A497,'[1]Base escolaridad'!$A:$K,11,0)</f>
        <v>Matrículado</v>
      </c>
      <c r="L497" s="3" t="str">
        <f>VLOOKUP(A497,'[1]Base escolaridad'!$A:$L,12,0)</f>
        <v>Pacifico Este</v>
      </c>
      <c r="M497" s="3">
        <f>VLOOKUP(A497,'[1]Base escolaridad'!$A:$M,13,0)</f>
        <v>11</v>
      </c>
      <c r="N497" s="3">
        <f>VLOOKUP(A497,'[1]Base escolaridad'!$A:$N,14,0)</f>
        <v>1</v>
      </c>
    </row>
    <row r="498" spans="1:14" x14ac:dyDescent="0.2">
      <c r="A498" s="3">
        <v>1111662627</v>
      </c>
      <c r="B498" s="3" t="str">
        <f>VLOOKUP(A498,'[1]Base escolaridad'!$A:$B,2,0)</f>
        <v>Cédula</v>
      </c>
      <c r="C498" s="3" t="s">
        <v>433</v>
      </c>
      <c r="D498" s="3" t="s">
        <v>969</v>
      </c>
      <c r="E498" s="3" t="str">
        <f>VLOOKUP(A498,'[1]Base escolaridad'!$A:$E,5,0)</f>
        <v>juver.chantre@iecc.edu.co</v>
      </c>
      <c r="F498" s="3">
        <f>VLOOKUP(A498,'[1]Base escolaridad'!$A:$F,6,0)</f>
        <v>3168189647</v>
      </c>
      <c r="G498" s="3">
        <f>VLOOKUP(A498,'[1]Base escolaridad'!$A:$G,7,0)</f>
        <v>18</v>
      </c>
      <c r="H498" s="3" t="str">
        <f>VLOOKUP(A498,'[1]Base escolaridad'!$A:$H,8,0)</f>
        <v>Hombre</v>
      </c>
      <c r="I498" s="3" t="str">
        <f>VLOOKUP(A498,'[1]Base escolaridad'!$A:$I,9,0)</f>
        <v>Dagua</v>
      </c>
      <c r="J498" s="3" t="str">
        <f>VLOOKUP(A498,'[1]Base escolaridad'!$A:$J,10,0)</f>
        <v>San Bernardo</v>
      </c>
      <c r="K498" s="3" t="str">
        <f>VLOOKUP(A498,'[1]Base escolaridad'!$A:$K,11,0)</f>
        <v>Matrículado</v>
      </c>
      <c r="L498" s="3" t="str">
        <f>VLOOKUP(A498,'[1]Base escolaridad'!$A:$L,12,0)</f>
        <v>Pacifico Este</v>
      </c>
      <c r="M498" s="3">
        <f>VLOOKUP(A498,'[1]Base escolaridad'!$A:$M,13,0)</f>
        <v>11</v>
      </c>
      <c r="N498" s="3">
        <f>VLOOKUP(A498,'[1]Base escolaridad'!$A:$N,14,0)</f>
        <v>2</v>
      </c>
    </row>
    <row r="499" spans="1:14" x14ac:dyDescent="0.2">
      <c r="A499" s="3">
        <v>1114730637</v>
      </c>
      <c r="B499" s="3" t="str">
        <f>VLOOKUP(A499,'[1]Base escolaridad'!$A:$B,2,0)</f>
        <v>Cédula</v>
      </c>
      <c r="C499" s="3" t="s">
        <v>434</v>
      </c>
      <c r="D499" s="3" t="s">
        <v>970</v>
      </c>
      <c r="E499" s="3" t="str">
        <f>VLOOKUP(A499,'[1]Base escolaridad'!$A:$E,5,0)</f>
        <v>inge.franco91@gmail.com</v>
      </c>
      <c r="F499" s="3">
        <f>VLOOKUP(A499,'[1]Base escolaridad'!$A:$F,6,0)</f>
        <v>3102745704</v>
      </c>
      <c r="G499" s="3">
        <f>VLOOKUP(A499,'[1]Base escolaridad'!$A:$G,7,0)</f>
        <v>32</v>
      </c>
      <c r="H499" s="3" t="str">
        <f>VLOOKUP(A499,'[1]Base escolaridad'!$A:$H,8,0)</f>
        <v>Hombre</v>
      </c>
      <c r="I499" s="3" t="str">
        <f>VLOOKUP(A499,'[1]Base escolaridad'!$A:$I,9,0)</f>
        <v>Dagua</v>
      </c>
      <c r="J499" s="3" t="str">
        <f>VLOOKUP(A499,'[1]Base escolaridad'!$A:$J,10,0)</f>
        <v>diagonal 2#12-27</v>
      </c>
      <c r="K499" s="3" t="str">
        <f>VLOOKUP(A499,'[1]Base escolaridad'!$A:$K,11,0)</f>
        <v>Matrículado</v>
      </c>
      <c r="L499" s="3" t="str">
        <f>VLOOKUP(A499,'[1]Base escolaridad'!$A:$L,12,0)</f>
        <v>Pacifico Este</v>
      </c>
      <c r="M499" s="3">
        <f>VLOOKUP(A499,'[1]Base escolaridad'!$A:$M,13,0)</f>
        <v>11</v>
      </c>
      <c r="N499" s="3">
        <f>VLOOKUP(A499,'[1]Base escolaridad'!$A:$N,14,0)</f>
        <v>1</v>
      </c>
    </row>
    <row r="500" spans="1:14" x14ac:dyDescent="0.2">
      <c r="A500" s="3">
        <v>1114390014</v>
      </c>
      <c r="B500" s="3" t="str">
        <f>VLOOKUP(A500,'[1]Base escolaridad'!$A:$B,2,0)</f>
        <v>Cédula</v>
      </c>
      <c r="C500" s="3" t="s">
        <v>435</v>
      </c>
      <c r="D500" s="3" t="s">
        <v>971</v>
      </c>
      <c r="E500" s="3" t="str">
        <f>VLOOKUP(A500,'[1]Base escolaridad'!$A:$E,5,0)</f>
        <v>begarcia021@gmail.com</v>
      </c>
      <c r="F500" s="3">
        <f>VLOOKUP(A500,'[1]Base escolaridad'!$A:$F,6,0)</f>
        <v>3104371269</v>
      </c>
      <c r="G500" s="3">
        <f>VLOOKUP(A500,'[1]Base escolaridad'!$A:$G,7,0)</f>
        <v>29</v>
      </c>
      <c r="H500" s="3" t="str">
        <f>VLOOKUP(A500,'[1]Base escolaridad'!$A:$H,8,0)</f>
        <v>Mujer</v>
      </c>
      <c r="I500" s="3" t="str">
        <f>VLOOKUP(A500,'[1]Base escolaridad'!$A:$I,9,0)</f>
        <v>Restrepo</v>
      </c>
      <c r="J500" s="3" t="str">
        <f>VLOOKUP(A500,'[1]Base escolaridad'!$A:$J,10,0)</f>
        <v>Vereda el Agrado</v>
      </c>
      <c r="K500" s="3" t="str">
        <f>VLOOKUP(A500,'[1]Base escolaridad'!$A:$K,11,0)</f>
        <v>Matrículado</v>
      </c>
      <c r="L500" s="3" t="str">
        <f>VLOOKUP(A500,'[1]Base escolaridad'!$A:$L,12,0)</f>
        <v>Pacifico Este</v>
      </c>
      <c r="M500" s="3">
        <f>VLOOKUP(A500,'[1]Base escolaridad'!$A:$M,13,0)</f>
        <v>11</v>
      </c>
      <c r="N500" s="3">
        <f>VLOOKUP(A500,'[1]Base escolaridad'!$A:$N,14,0)</f>
        <v>1</v>
      </c>
    </row>
    <row r="501" spans="1:14" x14ac:dyDescent="0.2">
      <c r="A501" s="3">
        <v>1114490059</v>
      </c>
      <c r="B501" s="3" t="str">
        <f>VLOOKUP(A501,'[1]Base escolaridad'!$A:$B,2,0)</f>
        <v>Cédula</v>
      </c>
      <c r="C501" s="3" t="s">
        <v>73</v>
      </c>
      <c r="D501" s="3" t="s">
        <v>972</v>
      </c>
      <c r="E501" s="3" t="str">
        <f>VLOOKUP(A501,'[1]Base escolaridad'!$A:$E,5,0)</f>
        <v>lauraza737@gmail.com</v>
      </c>
      <c r="F501" s="3">
        <f>VLOOKUP(A501,'[1]Base escolaridad'!$A:$F,6,0)</f>
        <v>3043536384</v>
      </c>
      <c r="G501" s="3">
        <f>VLOOKUP(A501,'[1]Base escolaridad'!$A:$G,7,0)</f>
        <v>23</v>
      </c>
      <c r="H501" s="3" t="str">
        <f>VLOOKUP(A501,'[1]Base escolaridad'!$A:$H,8,0)</f>
        <v>Mujer</v>
      </c>
      <c r="I501" s="3" t="str">
        <f>VLOOKUP(A501,'[1]Base escolaridad'!$A:$I,9,0)</f>
        <v>La Cumbre</v>
      </c>
      <c r="J501" s="3" t="str">
        <f>VLOOKUP(A501,'[1]Base escolaridad'!$A:$J,10,0)</f>
        <v>Calle 3#7-35</v>
      </c>
      <c r="K501" s="3" t="str">
        <f>VLOOKUP(A501,'[1]Base escolaridad'!$A:$K,11,0)</f>
        <v>Matrículado</v>
      </c>
      <c r="L501" s="3" t="str">
        <f>VLOOKUP(A501,'[1]Base escolaridad'!$A:$L,12,0)</f>
        <v>Pacifico Este</v>
      </c>
      <c r="M501" s="3">
        <f>VLOOKUP(A501,'[1]Base escolaridad'!$A:$M,13,0)</f>
        <v>11</v>
      </c>
      <c r="N501" s="3">
        <f>VLOOKUP(A501,'[1]Base escolaridad'!$A:$N,14,0)</f>
        <v>2</v>
      </c>
    </row>
    <row r="502" spans="1:14" x14ac:dyDescent="0.2">
      <c r="A502" s="3">
        <v>1061686944</v>
      </c>
      <c r="B502" s="3" t="str">
        <f>VLOOKUP(A502,'[1]Base escolaridad'!$A:$B,2,0)</f>
        <v>Cédula</v>
      </c>
      <c r="C502" s="3" t="s">
        <v>256</v>
      </c>
      <c r="D502" s="3" t="s">
        <v>489</v>
      </c>
      <c r="E502" s="3" t="str">
        <f>VLOOKUP(A502,'[1]Base escolaridad'!$A:$E,5,0)</f>
        <v>edinssongomez26@gmail.com</v>
      </c>
      <c r="F502" s="3">
        <f>VLOOKUP(A502,'[1]Base escolaridad'!$A:$F,6,0)</f>
        <v>3147611580</v>
      </c>
      <c r="G502" s="3">
        <f>VLOOKUP(A502,'[1]Base escolaridad'!$A:$G,7,0)</f>
        <v>37</v>
      </c>
      <c r="H502" s="3" t="str">
        <f>VLOOKUP(A502,'[1]Base escolaridad'!$A:$H,8,0)</f>
        <v>Hombre</v>
      </c>
      <c r="I502" s="3" t="str">
        <f>VLOOKUP(A502,'[1]Base escolaridad'!$A:$I,9,0)</f>
        <v>La Cumbre</v>
      </c>
      <c r="J502" s="3" t="str">
        <f>VLOOKUP(A502,'[1]Base escolaridad'!$A:$J,10,0)</f>
        <v>Las Pavas</v>
      </c>
      <c r="K502" s="3" t="str">
        <f>VLOOKUP(A502,'[1]Base escolaridad'!$A:$K,11,0)</f>
        <v>Matrículado</v>
      </c>
      <c r="L502" s="3" t="str">
        <f>VLOOKUP(A502,'[1]Base escolaridad'!$A:$L,12,0)</f>
        <v>Pacifico Este</v>
      </c>
      <c r="M502" s="3">
        <f>VLOOKUP(A502,'[1]Base escolaridad'!$A:$M,13,0)</f>
        <v>11</v>
      </c>
      <c r="N502" s="3">
        <f>VLOOKUP(A502,'[1]Base escolaridad'!$A:$N,14,0)</f>
        <v>2</v>
      </c>
    </row>
    <row r="503" spans="1:14" x14ac:dyDescent="0.2">
      <c r="A503" s="3">
        <v>1081518215</v>
      </c>
      <c r="B503" s="3" t="str">
        <f>VLOOKUP(A503,'[1]Base escolaridad'!$A:$B,2,0)</f>
        <v>Cédula</v>
      </c>
      <c r="C503" s="3" t="s">
        <v>436</v>
      </c>
      <c r="D503" s="3" t="s">
        <v>973</v>
      </c>
      <c r="E503" s="3" t="str">
        <f>VLOOKUP(A503,'[1]Base escolaridad'!$A:$E,5,0)</f>
        <v>hernandezgomeztorres@gmail.com</v>
      </c>
      <c r="F503" s="3">
        <f>VLOOKUP(A503,'[1]Base escolaridad'!$A:$F,6,0)</f>
        <v>3167200888</v>
      </c>
      <c r="G503" s="3">
        <f>VLOOKUP(A503,'[1]Base escolaridad'!$A:$G,7,0)</f>
        <v>24</v>
      </c>
      <c r="H503" s="3" t="str">
        <f>VLOOKUP(A503,'[1]Base escolaridad'!$A:$H,8,0)</f>
        <v>Mujer</v>
      </c>
      <c r="I503" s="3" t="str">
        <f>VLOOKUP(A503,'[1]Base escolaridad'!$A:$I,9,0)</f>
        <v>Dagua</v>
      </c>
      <c r="J503" s="3" t="str">
        <f>VLOOKUP(A503,'[1]Base escolaridad'!$A:$J,10,0)</f>
        <v>Barrio Alamos</v>
      </c>
      <c r="K503" s="3" t="str">
        <f>VLOOKUP(A503,'[1]Base escolaridad'!$A:$K,11,0)</f>
        <v>Matrículado</v>
      </c>
      <c r="L503" s="3" t="str">
        <f>VLOOKUP(A503,'[1]Base escolaridad'!$A:$L,12,0)</f>
        <v>Pacifico Este</v>
      </c>
      <c r="M503" s="3">
        <f>VLOOKUP(A503,'[1]Base escolaridad'!$A:$M,13,0)</f>
        <v>11</v>
      </c>
      <c r="N503" s="3">
        <f>VLOOKUP(A503,'[1]Base escolaridad'!$A:$N,14,0)</f>
        <v>3</v>
      </c>
    </row>
    <row r="504" spans="1:14" x14ac:dyDescent="0.2">
      <c r="A504" s="3">
        <v>1193471368</v>
      </c>
      <c r="B504" s="3" t="str">
        <f>VLOOKUP(A504,'[1]Base escolaridad'!$A:$B,2,0)</f>
        <v>Cédula</v>
      </c>
      <c r="C504" s="3" t="s">
        <v>437</v>
      </c>
      <c r="D504" s="3" t="s">
        <v>746</v>
      </c>
      <c r="E504" s="3" t="str">
        <f>VLOOKUP(A504,'[1]Base escolaridad'!$A:$E,5,0)</f>
        <v>leidyvanessagonzalezgomez@gmail.com</v>
      </c>
      <c r="F504" s="3">
        <f>VLOOKUP(A504,'[1]Base escolaridad'!$A:$F,6,0)</f>
        <v>3235316032</v>
      </c>
      <c r="G504" s="3">
        <f>VLOOKUP(A504,'[1]Base escolaridad'!$A:$G,7,0)</f>
        <v>26</v>
      </c>
      <c r="H504" s="3" t="str">
        <f>VLOOKUP(A504,'[1]Base escolaridad'!$A:$H,8,0)</f>
        <v>Mujer</v>
      </c>
      <c r="I504" s="3" t="str">
        <f>VLOOKUP(A504,'[1]Base escolaridad'!$A:$I,9,0)</f>
        <v>Dagua</v>
      </c>
      <c r="J504" s="3" t="str">
        <f>VLOOKUP(A504,'[1]Base escolaridad'!$A:$J,10,0)</f>
        <v>Corregimiento El piñal</v>
      </c>
      <c r="K504" s="3" t="str">
        <f>VLOOKUP(A504,'[1]Base escolaridad'!$A:$K,11,0)</f>
        <v>Matrículado</v>
      </c>
      <c r="L504" s="3" t="str">
        <f>VLOOKUP(A504,'[1]Base escolaridad'!$A:$L,12,0)</f>
        <v>Pacifico Este</v>
      </c>
      <c r="M504" s="3">
        <f>VLOOKUP(A504,'[1]Base escolaridad'!$A:$M,13,0)</f>
        <v>11</v>
      </c>
      <c r="N504" s="3">
        <f>VLOOKUP(A504,'[1]Base escolaridad'!$A:$N,14,0)</f>
        <v>1</v>
      </c>
    </row>
    <row r="505" spans="1:14" x14ac:dyDescent="0.2">
      <c r="A505" s="3">
        <v>1005863151</v>
      </c>
      <c r="B505" s="3" t="str">
        <f>VLOOKUP(A505,'[1]Base escolaridad'!$A:$B,2,0)</f>
        <v>Cédula</v>
      </c>
      <c r="C505" s="3" t="s">
        <v>438</v>
      </c>
      <c r="D505" s="3" t="s">
        <v>974</v>
      </c>
      <c r="E505" s="3" t="str">
        <f>VLOOKUP(A505,'[1]Base escolaridad'!$A:$E,5,0)</f>
        <v>fabianleonardogrisalesf@hotmail.com</v>
      </c>
      <c r="F505" s="3">
        <f>VLOOKUP(A505,'[1]Base escolaridad'!$A:$F,6,0)</f>
        <v>3176616579</v>
      </c>
      <c r="G505" s="3">
        <f>VLOOKUP(A505,'[1]Base escolaridad'!$A:$G,7,0)</f>
        <v>26</v>
      </c>
      <c r="H505" s="3" t="str">
        <f>VLOOKUP(A505,'[1]Base escolaridad'!$A:$H,8,0)</f>
        <v>Hombre</v>
      </c>
      <c r="I505" s="3" t="str">
        <f>VLOOKUP(A505,'[1]Base escolaridad'!$A:$I,9,0)</f>
        <v>Dagua</v>
      </c>
      <c r="J505" s="3" t="str">
        <f>VLOOKUP(A505,'[1]Base escolaridad'!$A:$J,10,0)</f>
        <v>SENDO EL TIGRE - CORREGIMIENTO DEL QUEREMAL</v>
      </c>
      <c r="K505" s="3" t="str">
        <f>VLOOKUP(A505,'[1]Base escolaridad'!$A:$K,11,0)</f>
        <v>Matrículado</v>
      </c>
      <c r="L505" s="3" t="str">
        <f>VLOOKUP(A505,'[1]Base escolaridad'!$A:$L,12,0)</f>
        <v>Pacifico Este</v>
      </c>
      <c r="M505" s="3">
        <f>VLOOKUP(A505,'[1]Base escolaridad'!$A:$M,13,0)</f>
        <v>11</v>
      </c>
      <c r="N505" s="3">
        <f>VLOOKUP(A505,'[1]Base escolaridad'!$A:$N,14,0)</f>
        <v>3</v>
      </c>
    </row>
    <row r="506" spans="1:14" x14ac:dyDescent="0.2">
      <c r="A506" s="3">
        <v>43036278</v>
      </c>
      <c r="B506" s="3" t="str">
        <f>VLOOKUP(A506,'[1]Base escolaridad'!$A:$B,2,0)</f>
        <v>Cédula</v>
      </c>
      <c r="C506" s="3" t="s">
        <v>439</v>
      </c>
      <c r="D506" s="3" t="s">
        <v>975</v>
      </c>
      <c r="E506" s="3" t="str">
        <f>VLOOKUP(A506,'[1]Base escolaridad'!$A:$E,5,0)</f>
        <v>hersiliah24@hotmail.com</v>
      </c>
      <c r="F506" s="3">
        <f>VLOOKUP(A506,'[1]Base escolaridad'!$A:$F,6,0)</f>
        <v>3155772969</v>
      </c>
      <c r="G506" s="3">
        <f>VLOOKUP(A506,'[1]Base escolaridad'!$A:$G,7,0)</f>
        <v>61</v>
      </c>
      <c r="H506" s="3" t="str">
        <f>VLOOKUP(A506,'[1]Base escolaridad'!$A:$H,8,0)</f>
        <v>Mujer</v>
      </c>
      <c r="I506" s="3" t="str">
        <f>VLOOKUP(A506,'[1]Base escolaridad'!$A:$I,9,0)</f>
        <v>Calima Darién</v>
      </c>
      <c r="J506" s="3" t="str">
        <f>VLOOKUP(A506,'[1]Base escolaridad'!$A:$J,10,0)</f>
        <v>Calle 13 11A-21 Portales de San José</v>
      </c>
      <c r="K506" s="3" t="str">
        <f>VLOOKUP(A506,'[1]Base escolaridad'!$A:$K,11,0)</f>
        <v>Matrículado</v>
      </c>
      <c r="L506" s="3" t="str">
        <f>VLOOKUP(A506,'[1]Base escolaridad'!$A:$L,12,0)</f>
        <v>Pacifico Este</v>
      </c>
      <c r="M506" s="3">
        <f>VLOOKUP(A506,'[1]Base escolaridad'!$A:$M,13,0)</f>
        <v>11</v>
      </c>
      <c r="N506" s="3">
        <f>VLOOKUP(A506,'[1]Base escolaridad'!$A:$N,14,0)</f>
        <v>1</v>
      </c>
    </row>
    <row r="507" spans="1:14" x14ac:dyDescent="0.2">
      <c r="A507" s="3">
        <v>16478798</v>
      </c>
      <c r="B507" s="3" t="str">
        <f>VLOOKUP(A507,'[1]Base escolaridad'!$A:$B,2,0)</f>
        <v>Cédula</v>
      </c>
      <c r="C507" s="3" t="s">
        <v>440</v>
      </c>
      <c r="D507" s="3" t="s">
        <v>976</v>
      </c>
      <c r="E507" s="3" t="str">
        <f>VLOOKUP(A507,'[1]Base escolaridad'!$A:$E,5,0)</f>
        <v>victorherrera.udea@gmail.com</v>
      </c>
      <c r="F507" s="3">
        <f>VLOOKUP(A507,'[1]Base escolaridad'!$A:$F,6,0)</f>
        <v>3113926311</v>
      </c>
      <c r="G507" s="3">
        <f>VLOOKUP(A507,'[1]Base escolaridad'!$A:$G,7,0)</f>
        <v>63</v>
      </c>
      <c r="H507" s="3" t="str">
        <f>VLOOKUP(A507,'[1]Base escolaridad'!$A:$H,8,0)</f>
        <v>Hombre</v>
      </c>
      <c r="I507" s="3" t="str">
        <f>VLOOKUP(A507,'[1]Base escolaridad'!$A:$I,9,0)</f>
        <v>Dagua</v>
      </c>
      <c r="J507" s="3" t="str">
        <f>VLOOKUP(A507,'[1]Base escolaridad'!$A:$J,10,0)</f>
        <v>Corregimiento Queremal</v>
      </c>
      <c r="K507" s="3" t="str">
        <f>VLOOKUP(A507,'[1]Base escolaridad'!$A:$K,11,0)</f>
        <v>Matrículado</v>
      </c>
      <c r="L507" s="3" t="str">
        <f>VLOOKUP(A507,'[1]Base escolaridad'!$A:$L,12,0)</f>
        <v>Pacifico Este</v>
      </c>
      <c r="M507" s="3">
        <f>VLOOKUP(A507,'[1]Base escolaridad'!$A:$M,13,0)</f>
        <v>11</v>
      </c>
      <c r="N507" s="3">
        <f>VLOOKUP(A507,'[1]Base escolaridad'!$A:$N,14,0)</f>
        <v>2</v>
      </c>
    </row>
    <row r="508" spans="1:14" x14ac:dyDescent="0.2">
      <c r="A508" s="3">
        <v>25638501</v>
      </c>
      <c r="B508" s="3" t="str">
        <f>VLOOKUP(A508,'[1]Base escolaridad'!$A:$B,2,0)</f>
        <v>Cédula</v>
      </c>
      <c r="C508" s="3" t="s">
        <v>441</v>
      </c>
      <c r="D508" s="3" t="s">
        <v>977</v>
      </c>
      <c r="E508" s="3" t="str">
        <f>VLOOKUP(A508,'[1]Base escolaridad'!$A:$E,5,0)</f>
        <v>angelachimunja92@gmail.com</v>
      </c>
      <c r="F508" s="3">
        <f>VLOOKUP(A508,'[1]Base escolaridad'!$A:$F,6,0)</f>
        <v>3182300759</v>
      </c>
      <c r="G508" s="3">
        <f>VLOOKUP(A508,'[1]Base escolaridad'!$A:$G,7,0)</f>
        <v>38</v>
      </c>
      <c r="H508" s="3" t="str">
        <f>VLOOKUP(A508,'[1]Base escolaridad'!$A:$H,8,0)</f>
        <v>Mujer</v>
      </c>
      <c r="I508" s="3" t="str">
        <f>VLOOKUP(A508,'[1]Base escolaridad'!$A:$I,9,0)</f>
        <v>Dagua</v>
      </c>
      <c r="J508" s="3" t="str">
        <f>VLOOKUP(A508,'[1]Base escolaridad'!$A:$J,10,0)</f>
        <v>Cañon rio Pepitas</v>
      </c>
      <c r="K508" s="3" t="str">
        <f>VLOOKUP(A508,'[1]Base escolaridad'!$A:$K,11,0)</f>
        <v>Matrículado</v>
      </c>
      <c r="L508" s="3" t="str">
        <f>VLOOKUP(A508,'[1]Base escolaridad'!$A:$L,12,0)</f>
        <v>Pacifico Este</v>
      </c>
      <c r="M508" s="3">
        <f>VLOOKUP(A508,'[1]Base escolaridad'!$A:$M,13,0)</f>
        <v>11</v>
      </c>
      <c r="N508" s="3">
        <f>VLOOKUP(A508,'[1]Base escolaridad'!$A:$N,14,0)</f>
        <v>1</v>
      </c>
    </row>
    <row r="509" spans="1:14" x14ac:dyDescent="0.2">
      <c r="A509" s="3">
        <v>48624688</v>
      </c>
      <c r="B509" s="3" t="str">
        <f>VLOOKUP(A509,'[1]Base escolaridad'!$A:$B,2,0)</f>
        <v>Cédula</v>
      </c>
      <c r="C509" s="3" t="s">
        <v>442</v>
      </c>
      <c r="D509" s="3" t="s">
        <v>978</v>
      </c>
      <c r="E509" s="3" t="str">
        <f>VLOOKUP(A509,'[1]Base escolaridad'!$A:$E,5,0)</f>
        <v>yolimajimenez800@gmail.com</v>
      </c>
      <c r="F509" s="3">
        <f>VLOOKUP(A509,'[1]Base escolaridad'!$A:$F,6,0)</f>
        <v>3122674121</v>
      </c>
      <c r="G509" s="3">
        <f>VLOOKUP(A509,'[1]Base escolaridad'!$A:$G,7,0)</f>
        <v>49</v>
      </c>
      <c r="H509" s="3" t="str">
        <f>VLOOKUP(A509,'[1]Base escolaridad'!$A:$H,8,0)</f>
        <v>Mujer</v>
      </c>
      <c r="I509" s="3" t="str">
        <f>VLOOKUP(A509,'[1]Base escolaridad'!$A:$I,9,0)</f>
        <v>Calima Darién</v>
      </c>
      <c r="J509" s="3" t="str">
        <f>VLOOKUP(A509,'[1]Base escolaridad'!$A:$J,10,0)</f>
        <v>Vereda el Diamante sector la playa</v>
      </c>
      <c r="K509" s="3" t="str">
        <f>VLOOKUP(A509,'[1]Base escolaridad'!$A:$K,11,0)</f>
        <v>Matrículado</v>
      </c>
      <c r="L509" s="3" t="str">
        <f>VLOOKUP(A509,'[1]Base escolaridad'!$A:$L,12,0)</f>
        <v>Pacifico Este</v>
      </c>
      <c r="M509" s="3">
        <f>VLOOKUP(A509,'[1]Base escolaridad'!$A:$M,13,0)</f>
        <v>11</v>
      </c>
      <c r="N509" s="3">
        <f>VLOOKUP(A509,'[1]Base escolaridad'!$A:$N,14,0)</f>
        <v>1</v>
      </c>
    </row>
    <row r="510" spans="1:14" x14ac:dyDescent="0.2">
      <c r="A510" s="3">
        <v>1006359202</v>
      </c>
      <c r="B510" s="3" t="str">
        <f>VLOOKUP(A510,'[1]Base escolaridad'!$A:$B,2,0)</f>
        <v>Cédula</v>
      </c>
      <c r="C510" s="3" t="s">
        <v>443</v>
      </c>
      <c r="D510" s="3" t="s">
        <v>979</v>
      </c>
      <c r="E510" s="3" t="str">
        <f>VLOOKUP(A510,'[1]Base escolaridad'!$A:$E,5,0)</f>
        <v>londonojessika08@gmail.com</v>
      </c>
      <c r="F510" s="3">
        <f>VLOOKUP(A510,'[1]Base escolaridad'!$A:$F,6,0)</f>
        <v>3156412318</v>
      </c>
      <c r="G510" s="3">
        <f>VLOOKUP(A510,'[1]Base escolaridad'!$A:$G,7,0)</f>
        <v>30</v>
      </c>
      <c r="H510" s="3" t="str">
        <f>VLOOKUP(A510,'[1]Base escolaridad'!$A:$H,8,0)</f>
        <v>Mujer</v>
      </c>
      <c r="I510" s="3" t="str">
        <f>VLOOKUP(A510,'[1]Base escolaridad'!$A:$I,9,0)</f>
        <v>Dagua</v>
      </c>
      <c r="J510" s="3" t="str">
        <f>VLOOKUP(A510,'[1]Base escolaridad'!$A:$J,10,0)</f>
        <v>CL 8-87 cgto el queremal Dagua</v>
      </c>
      <c r="K510" s="3" t="str">
        <f>VLOOKUP(A510,'[1]Base escolaridad'!$A:$K,11,0)</f>
        <v>Matrículado</v>
      </c>
      <c r="L510" s="3" t="str">
        <f>VLOOKUP(A510,'[1]Base escolaridad'!$A:$L,12,0)</f>
        <v>Pacifico Este</v>
      </c>
      <c r="M510" s="3">
        <f>VLOOKUP(A510,'[1]Base escolaridad'!$A:$M,13,0)</f>
        <v>11</v>
      </c>
      <c r="N510" s="3">
        <f>VLOOKUP(A510,'[1]Base escolaridad'!$A:$N,14,0)</f>
        <v>3</v>
      </c>
    </row>
    <row r="511" spans="1:14" x14ac:dyDescent="0.2">
      <c r="A511" s="3">
        <v>1114731889</v>
      </c>
      <c r="B511" s="3" t="str">
        <f>VLOOKUP(A511,'[1]Base escolaridad'!$A:$B,2,0)</f>
        <v>Cédula</v>
      </c>
      <c r="C511" s="3" t="s">
        <v>444</v>
      </c>
      <c r="D511" s="3" t="s">
        <v>980</v>
      </c>
      <c r="E511" s="3" t="str">
        <f>VLOOKUP(A511,'[1]Base escolaridad'!$A:$E,5,0)</f>
        <v>arley1992ing@gmail.com</v>
      </c>
      <c r="F511" s="3">
        <f>VLOOKUP(A511,'[1]Base escolaridad'!$A:$F,6,0)</f>
        <v>3216680925</v>
      </c>
      <c r="G511" s="3">
        <f>VLOOKUP(A511,'[1]Base escolaridad'!$A:$G,7,0)</f>
        <v>31</v>
      </c>
      <c r="H511" s="3" t="str">
        <f>VLOOKUP(A511,'[1]Base escolaridad'!$A:$H,8,0)</f>
        <v>Hombre</v>
      </c>
      <c r="I511" s="3" t="str">
        <f>VLOOKUP(A511,'[1]Base escolaridad'!$A:$I,9,0)</f>
        <v>Dagua</v>
      </c>
      <c r="J511" s="3" t="str">
        <f>VLOOKUP(A511,'[1]Base escolaridad'!$A:$J,10,0)</f>
        <v>Dagua Valle Del Cauca</v>
      </c>
      <c r="K511" s="3" t="str">
        <f>VLOOKUP(A511,'[1]Base escolaridad'!$A:$K,11,0)</f>
        <v>Matrículado</v>
      </c>
      <c r="L511" s="3" t="str">
        <f>VLOOKUP(A511,'[1]Base escolaridad'!$A:$L,12,0)</f>
        <v>Pacifico Este</v>
      </c>
      <c r="M511" s="3">
        <f>VLOOKUP(A511,'[1]Base escolaridad'!$A:$M,13,0)</f>
        <v>11</v>
      </c>
      <c r="N511" s="3">
        <f>VLOOKUP(A511,'[1]Base escolaridad'!$A:$N,14,0)</f>
        <v>1</v>
      </c>
    </row>
    <row r="512" spans="1:14" x14ac:dyDescent="0.2">
      <c r="A512" s="3">
        <v>16469532</v>
      </c>
      <c r="B512" s="3" t="str">
        <f>VLOOKUP(A512,'[1]Base escolaridad'!$A:$B,2,0)</f>
        <v>Cédula</v>
      </c>
      <c r="C512" s="3" t="s">
        <v>445</v>
      </c>
      <c r="D512" s="3" t="s">
        <v>981</v>
      </c>
      <c r="E512" s="3" t="str">
        <f>VLOOKUP(A512,'[1]Base escolaridad'!$A:$E,5,0)</f>
        <v>chacal1157@hotmail.com</v>
      </c>
      <c r="F512" s="3" t="str">
        <f>VLOOKUP(A512,'[1]Base escolaridad'!$A:$F,6,0)</f>
        <v>3226402273</v>
      </c>
      <c r="G512" s="3">
        <f>VLOOKUP(A512,'[1]Base escolaridad'!$A:$G,7,0)</f>
        <v>65</v>
      </c>
      <c r="H512" s="3" t="str">
        <f>VLOOKUP(A512,'[1]Base escolaridad'!$A:$H,8,0)</f>
        <v>Hombre</v>
      </c>
      <c r="I512" s="3" t="str">
        <f>VLOOKUP(A512,'[1]Base escolaridad'!$A:$I,9,0)</f>
        <v>Dagua</v>
      </c>
      <c r="J512" s="3" t="str">
        <f>VLOOKUP(A512,'[1]Base escolaridad'!$A:$J,10,0)</f>
        <v>Corregimiento Queremal</v>
      </c>
      <c r="K512" s="3" t="str">
        <f>VLOOKUP(A512,'[1]Base escolaridad'!$A:$K,11,0)</f>
        <v>Matrículado</v>
      </c>
      <c r="L512" s="3" t="str">
        <f>VLOOKUP(A512,'[1]Base escolaridad'!$A:$L,12,0)</f>
        <v>Pacifico Este</v>
      </c>
      <c r="M512" s="3">
        <f>VLOOKUP(A512,'[1]Base escolaridad'!$A:$M,13,0)</f>
        <v>11</v>
      </c>
      <c r="N512" s="3">
        <f>VLOOKUP(A512,'[1]Base escolaridad'!$A:$N,14,0)</f>
        <v>3</v>
      </c>
    </row>
    <row r="513" spans="1:14" x14ac:dyDescent="0.2">
      <c r="A513" s="3">
        <v>6421281</v>
      </c>
      <c r="B513" s="3" t="str">
        <f>VLOOKUP(A513,'[1]Base escolaridad'!$A:$B,2,0)</f>
        <v>Cédula</v>
      </c>
      <c r="C513" s="3" t="s">
        <v>446</v>
      </c>
      <c r="D513" s="3" t="s">
        <v>982</v>
      </c>
      <c r="E513" s="3" t="str">
        <f>VLOOKUP(A513,'[1]Base escolaridad'!$A:$E,5,0)</f>
        <v>uratelco@hotmail.com</v>
      </c>
      <c r="F513" s="3">
        <f>VLOOKUP(A513,'[1]Base escolaridad'!$A:$F,6,0)</f>
        <v>3234810088</v>
      </c>
      <c r="G513" s="3">
        <f>VLOOKUP(A513,'[1]Base escolaridad'!$A:$G,7,0)</f>
        <v>65</v>
      </c>
      <c r="H513" s="3" t="str">
        <f>VLOOKUP(A513,'[1]Base escolaridad'!$A:$H,8,0)</f>
        <v>Hombre</v>
      </c>
      <c r="I513" s="3" t="str">
        <f>VLOOKUP(A513,'[1]Base escolaridad'!$A:$I,9,0)</f>
        <v>Calima Darién</v>
      </c>
      <c r="J513" s="3" t="str">
        <f>VLOOKUP(A513,'[1]Base escolaridad'!$A:$J,10,0)</f>
        <v>Cra 2 #22-45 barrio San Antonio</v>
      </c>
      <c r="K513" s="3" t="str">
        <f>VLOOKUP(A513,'[1]Base escolaridad'!$A:$K,11,0)</f>
        <v>Matrículado</v>
      </c>
      <c r="L513" s="3" t="str">
        <f>VLOOKUP(A513,'[1]Base escolaridad'!$A:$L,12,0)</f>
        <v>Pacifico Este</v>
      </c>
      <c r="M513" s="3">
        <f>VLOOKUP(A513,'[1]Base escolaridad'!$A:$M,13,0)</f>
        <v>11</v>
      </c>
      <c r="N513" s="3">
        <f>VLOOKUP(A513,'[1]Base escolaridad'!$A:$N,14,0)</f>
        <v>1</v>
      </c>
    </row>
    <row r="514" spans="1:14" x14ac:dyDescent="0.2">
      <c r="A514" s="3">
        <v>31656029</v>
      </c>
      <c r="B514" s="3" t="str">
        <f>VLOOKUP(A514,'[1]Base escolaridad'!$A:$B,2,0)</f>
        <v>Cédula</v>
      </c>
      <c r="C514" s="3" t="s">
        <v>447</v>
      </c>
      <c r="D514" s="3" t="s">
        <v>983</v>
      </c>
      <c r="E514" s="3" t="str">
        <f>VLOOKUP(A514,'[1]Base escolaridad'!$A:$E,5,0)</f>
        <v>jennylucero111@hotmail.com</v>
      </c>
      <c r="F514" s="3">
        <f>VLOOKUP(A514,'[1]Base escolaridad'!$A:$F,6,0)</f>
        <v>3207954157</v>
      </c>
      <c r="G514" s="3">
        <f>VLOOKUP(A514,'[1]Base escolaridad'!$A:$G,7,0)</f>
        <v>39</v>
      </c>
      <c r="H514" s="3" t="str">
        <f>VLOOKUP(A514,'[1]Base escolaridad'!$A:$H,8,0)</f>
        <v>Mujer</v>
      </c>
      <c r="I514" s="3" t="str">
        <f>VLOOKUP(A514,'[1]Base escolaridad'!$A:$I,9,0)</f>
        <v>Calima Darién</v>
      </c>
      <c r="J514" s="3" t="str">
        <f>VLOOKUP(A514,'[1]Base escolaridad'!$A:$J,10,0)</f>
        <v>vereda la cristalina, calima Darien</v>
      </c>
      <c r="K514" s="3" t="str">
        <f>VLOOKUP(A514,'[1]Base escolaridad'!$A:$K,11,0)</f>
        <v>Matrículado</v>
      </c>
      <c r="L514" s="3" t="str">
        <f>VLOOKUP(A514,'[1]Base escolaridad'!$A:$L,12,0)</f>
        <v>Pacifico Este</v>
      </c>
      <c r="M514" s="3">
        <f>VLOOKUP(A514,'[1]Base escolaridad'!$A:$M,13,0)</f>
        <v>11</v>
      </c>
      <c r="N514" s="3">
        <f>VLOOKUP(A514,'[1]Base escolaridad'!$A:$N,14,0)</f>
        <v>2</v>
      </c>
    </row>
    <row r="515" spans="1:14" x14ac:dyDescent="0.2">
      <c r="A515" s="3">
        <v>14970512</v>
      </c>
      <c r="B515" s="3" t="str">
        <f>VLOOKUP(A515,'[1]Base escolaridad'!$A:$B,2,0)</f>
        <v>Cédula</v>
      </c>
      <c r="C515" s="3" t="s">
        <v>291</v>
      </c>
      <c r="D515" s="3" t="s">
        <v>984</v>
      </c>
      <c r="E515" s="3" t="str">
        <f>VLOOKUP(A515,'[1]Base escolaridad'!$A:$E,5,0)</f>
        <v>edgarmartinez67@hotmail.com</v>
      </c>
      <c r="F515" s="3">
        <f>VLOOKUP(A515,'[1]Base escolaridad'!$A:$F,6,0)</f>
        <v>3165890202</v>
      </c>
      <c r="G515" s="3">
        <f>VLOOKUP(A515,'[1]Base escolaridad'!$A:$G,7,0)</f>
        <v>72</v>
      </c>
      <c r="H515" s="3" t="str">
        <f>VLOOKUP(A515,'[1]Base escolaridad'!$A:$H,8,0)</f>
        <v>Hombre</v>
      </c>
      <c r="I515" s="3" t="str">
        <f>VLOOKUP(A515,'[1]Base escolaridad'!$A:$I,9,0)</f>
        <v>La Cumbre</v>
      </c>
      <c r="J515" s="3">
        <f>VLOOKUP(A515,'[1]Base escolaridad'!$A:$J,10,0)</f>
        <v>0</v>
      </c>
      <c r="K515" s="3" t="str">
        <f>VLOOKUP(A515,'[1]Base escolaridad'!$A:$K,11,0)</f>
        <v>Matrículado</v>
      </c>
      <c r="L515" s="3" t="str">
        <f>VLOOKUP(A515,'[1]Base escolaridad'!$A:$L,12,0)</f>
        <v>Pacifico Este</v>
      </c>
      <c r="M515" s="3">
        <f>VLOOKUP(A515,'[1]Base escolaridad'!$A:$M,13,0)</f>
        <v>11</v>
      </c>
      <c r="N515" s="3">
        <f>VLOOKUP(A515,'[1]Base escolaridad'!$A:$N,14,0)</f>
        <v>3</v>
      </c>
    </row>
    <row r="516" spans="1:14" x14ac:dyDescent="0.2">
      <c r="A516" s="3">
        <v>1113066571</v>
      </c>
      <c r="B516" s="3" t="str">
        <f>VLOOKUP(A516,'[1]Base escolaridad'!$A:$B,2,0)</f>
        <v>Tarjeta de identidad</v>
      </c>
      <c r="C516" s="3" t="s">
        <v>448</v>
      </c>
      <c r="D516" s="3" t="s">
        <v>985</v>
      </c>
      <c r="E516" s="3" t="str">
        <f>VLOOKUP(A516,'[1]Base escolaridad'!$A:$E,5,0)</f>
        <v>johan.meneses2525@gmail.com</v>
      </c>
      <c r="F516" s="3">
        <f>VLOOKUP(A516,'[1]Base escolaridad'!$A:$F,6,0)</f>
        <v>3154057533</v>
      </c>
      <c r="G516" s="3">
        <f>VLOOKUP(A516,'[1]Base escolaridad'!$A:$G,7,0)</f>
        <v>18</v>
      </c>
      <c r="H516" s="3" t="str">
        <f>VLOOKUP(A516,'[1]Base escolaridad'!$A:$H,8,0)</f>
        <v>Hombre</v>
      </c>
      <c r="I516" s="3" t="str">
        <f>VLOOKUP(A516,'[1]Base escolaridad'!$A:$I,9,0)</f>
        <v>Dagua</v>
      </c>
      <c r="J516" s="3" t="str">
        <f>VLOOKUP(A516,'[1]Base escolaridad'!$A:$J,10,0)</f>
        <v>CL 15 24SN 260 BELLAVISTA, DAGUA</v>
      </c>
      <c r="K516" s="3" t="str">
        <f>VLOOKUP(A516,'[1]Base escolaridad'!$A:$K,11,0)</f>
        <v>Matrículado</v>
      </c>
      <c r="L516" s="3" t="str">
        <f>VLOOKUP(A516,'[1]Base escolaridad'!$A:$L,12,0)</f>
        <v>Pacifico Este</v>
      </c>
      <c r="M516" s="3">
        <f>VLOOKUP(A516,'[1]Base escolaridad'!$A:$M,13,0)</f>
        <v>11</v>
      </c>
      <c r="N516" s="3">
        <f>VLOOKUP(A516,'[1]Base escolaridad'!$A:$N,14,0)</f>
        <v>2</v>
      </c>
    </row>
    <row r="517" spans="1:14" x14ac:dyDescent="0.2">
      <c r="A517" s="3">
        <v>1114338485</v>
      </c>
      <c r="B517" s="3" t="str">
        <f>VLOOKUP(A517,'[1]Base escolaridad'!$A:$B,2,0)</f>
        <v>Cédula</v>
      </c>
      <c r="C517" s="3" t="s">
        <v>407</v>
      </c>
      <c r="D517" s="3" t="s">
        <v>986</v>
      </c>
      <c r="E517" s="3" t="str">
        <f>VLOOKUP(A517,'[1]Base escolaridad'!$A:$E,5,0)</f>
        <v>murielpradomaleja@gmail.com</v>
      </c>
      <c r="F517" s="3">
        <f>VLOOKUP(A517,'[1]Base escolaridad'!$A:$F,6,0)</f>
        <v>3217471859</v>
      </c>
      <c r="G517" s="3">
        <f>VLOOKUP(A517,'[1]Base escolaridad'!$A:$G,7,0)</f>
        <v>19</v>
      </c>
      <c r="H517" s="3" t="str">
        <f>VLOOKUP(A517,'[1]Base escolaridad'!$A:$H,8,0)</f>
        <v>Mujer</v>
      </c>
      <c r="I517" s="3" t="str">
        <f>VLOOKUP(A517,'[1]Base escolaridad'!$A:$I,9,0)</f>
        <v>Restrepo</v>
      </c>
      <c r="J517" s="3" t="str">
        <f>VLOOKUP(A517,'[1]Base escolaridad'!$A:$J,10,0)</f>
        <v>Vereda ALBANIA</v>
      </c>
      <c r="K517" s="3" t="str">
        <f>VLOOKUP(A517,'[1]Base escolaridad'!$A:$K,11,0)</f>
        <v>Matrículado</v>
      </c>
      <c r="L517" s="3" t="str">
        <f>VLOOKUP(A517,'[1]Base escolaridad'!$A:$L,12,0)</f>
        <v>Pacifico Este</v>
      </c>
      <c r="M517" s="3">
        <f>VLOOKUP(A517,'[1]Base escolaridad'!$A:$M,13,0)</f>
        <v>11</v>
      </c>
      <c r="N517" s="3">
        <f>VLOOKUP(A517,'[1]Base escolaridad'!$A:$N,14,0)</f>
        <v>2</v>
      </c>
    </row>
    <row r="518" spans="1:14" x14ac:dyDescent="0.2">
      <c r="A518" s="3">
        <v>1114733528</v>
      </c>
      <c r="B518" s="3" t="str">
        <f>VLOOKUP(A518,'[1]Base escolaridad'!$A:$B,2,0)</f>
        <v>Cédula</v>
      </c>
      <c r="C518" s="3" t="s">
        <v>449</v>
      </c>
      <c r="D518" s="3" t="s">
        <v>987</v>
      </c>
      <c r="E518" s="3" t="str">
        <f>VLOOKUP(A518,'[1]Base escolaridad'!$A:$E,5,0)</f>
        <v>lijoha28@gmail.com</v>
      </c>
      <c r="F518" s="3">
        <f>VLOOKUP(A518,'[1]Base escolaridad'!$A:$F,6,0)</f>
        <v>3234151904</v>
      </c>
      <c r="G518" s="3">
        <f>VLOOKUP(A518,'[1]Base escolaridad'!$A:$G,7,0)</f>
        <v>28</v>
      </c>
      <c r="H518" s="3" t="str">
        <f>VLOOKUP(A518,'[1]Base escolaridad'!$A:$H,8,0)</f>
        <v>Mujer</v>
      </c>
      <c r="I518" s="3" t="str">
        <f>VLOOKUP(A518,'[1]Base escolaridad'!$A:$I,9,0)</f>
        <v>Dagua</v>
      </c>
      <c r="J518" s="3" t="str">
        <f>VLOOKUP(A518,'[1]Base escolaridad'!$A:$J,10,0)</f>
        <v>Cra24A #14-110</v>
      </c>
      <c r="K518" s="3" t="str">
        <f>VLOOKUP(A518,'[1]Base escolaridad'!$A:$K,11,0)</f>
        <v>Matrículado</v>
      </c>
      <c r="L518" s="3" t="str">
        <f>VLOOKUP(A518,'[1]Base escolaridad'!$A:$L,12,0)</f>
        <v>Pacifico Este</v>
      </c>
      <c r="M518" s="3">
        <f>VLOOKUP(A518,'[1]Base escolaridad'!$A:$M,13,0)</f>
        <v>11</v>
      </c>
      <c r="N518" s="3">
        <f>VLOOKUP(A518,'[1]Base escolaridad'!$A:$N,14,0)</f>
        <v>1</v>
      </c>
    </row>
    <row r="519" spans="1:14" x14ac:dyDescent="0.2">
      <c r="A519" s="3">
        <v>1107086747</v>
      </c>
      <c r="B519" s="3" t="str">
        <f>VLOOKUP(A519,'[1]Base escolaridad'!$A:$B,2,0)</f>
        <v>Cédula</v>
      </c>
      <c r="C519" s="3" t="s">
        <v>339</v>
      </c>
      <c r="D519" s="3" t="s">
        <v>988</v>
      </c>
      <c r="E519" s="3" t="str">
        <f>VLOOKUP(A519,'[1]Base escolaridad'!$A:$E,5,0)</f>
        <v>diego_palomino22@hotmail.com</v>
      </c>
      <c r="F519" s="3">
        <f>VLOOKUP(A519,'[1]Base escolaridad'!$A:$F,6,0)</f>
        <v>3013949660</v>
      </c>
      <c r="G519" s="3">
        <f>VLOOKUP(A519,'[1]Base escolaridad'!$A:$G,7,0)</f>
        <v>28</v>
      </c>
      <c r="H519" s="3" t="str">
        <f>VLOOKUP(A519,'[1]Base escolaridad'!$A:$H,8,0)</f>
        <v>Hombre</v>
      </c>
      <c r="I519" s="3" t="str">
        <f>VLOOKUP(A519,'[1]Base escolaridad'!$A:$I,9,0)</f>
        <v>Dagua</v>
      </c>
      <c r="J519" s="3" t="str">
        <f>VLOOKUP(A519,'[1]Base escolaridad'!$A:$J,10,0)</f>
        <v>Vereda la virgen parte alta, Km. 32, corregimiento el Palmar, Dagua. Valle</v>
      </c>
      <c r="K519" s="3" t="str">
        <f>VLOOKUP(A519,'[1]Base escolaridad'!$A:$K,11,0)</f>
        <v>Matrículado</v>
      </c>
      <c r="L519" s="3" t="str">
        <f>VLOOKUP(A519,'[1]Base escolaridad'!$A:$L,12,0)</f>
        <v>Pacifico Este</v>
      </c>
      <c r="M519" s="3">
        <f>VLOOKUP(A519,'[1]Base escolaridad'!$A:$M,13,0)</f>
        <v>11</v>
      </c>
      <c r="N519" s="3">
        <f>VLOOKUP(A519,'[1]Base escolaridad'!$A:$N,14,0)</f>
        <v>3</v>
      </c>
    </row>
    <row r="520" spans="1:14" x14ac:dyDescent="0.2">
      <c r="A520" s="3">
        <v>1114736665</v>
      </c>
      <c r="B520" s="3" t="str">
        <f>VLOOKUP(A520,'[1]Base escolaridad'!$A:$B,2,0)</f>
        <v>Cédula</v>
      </c>
      <c r="C520" s="3" t="s">
        <v>450</v>
      </c>
      <c r="D520" s="3" t="s">
        <v>989</v>
      </c>
      <c r="E520" s="3" t="str">
        <f>VLOOKUP(A520,'[1]Base escolaridad'!$A:$E,5,0)</f>
        <v>pradonora22@gmail.com</v>
      </c>
      <c r="F520" s="3">
        <f>VLOOKUP(A520,'[1]Base escolaridad'!$A:$F,6,0)</f>
        <v>3185448506</v>
      </c>
      <c r="G520" s="3">
        <f>VLOOKUP(A520,'[1]Base escolaridad'!$A:$G,7,0)</f>
        <v>24</v>
      </c>
      <c r="H520" s="3" t="str">
        <f>VLOOKUP(A520,'[1]Base escolaridad'!$A:$H,8,0)</f>
        <v>Mujer</v>
      </c>
      <c r="I520" s="3" t="str">
        <f>VLOOKUP(A520,'[1]Base escolaridad'!$A:$I,9,0)</f>
        <v>Dagua</v>
      </c>
      <c r="J520" s="3" t="str">
        <f>VLOOKUP(A520,'[1]Base escolaridad'!$A:$J,10,0)</f>
        <v>Cra 20 #14 25</v>
      </c>
      <c r="K520" s="3" t="str">
        <f>VLOOKUP(A520,'[1]Base escolaridad'!$A:$K,11,0)</f>
        <v>Matrículado</v>
      </c>
      <c r="L520" s="3" t="str">
        <f>VLOOKUP(A520,'[1]Base escolaridad'!$A:$L,12,0)</f>
        <v>Pacifico Este</v>
      </c>
      <c r="M520" s="3">
        <f>VLOOKUP(A520,'[1]Base escolaridad'!$A:$M,13,0)</f>
        <v>11</v>
      </c>
      <c r="N520" s="3">
        <f>VLOOKUP(A520,'[1]Base escolaridad'!$A:$N,14,0)</f>
        <v>2</v>
      </c>
    </row>
    <row r="521" spans="1:14" x14ac:dyDescent="0.2">
      <c r="A521" s="3">
        <v>1193100865</v>
      </c>
      <c r="B521" s="3" t="str">
        <f>VLOOKUP(A521,'[1]Base escolaridad'!$A:$B,2,0)</f>
        <v>Cédula</v>
      </c>
      <c r="C521" s="3" t="s">
        <v>125</v>
      </c>
      <c r="D521" s="3" t="s">
        <v>990</v>
      </c>
      <c r="E521" s="3" t="str">
        <f>VLOOKUP(A521,'[1]Base escolaridad'!$A:$E,5,0)</f>
        <v>juanesruiz22z@gmail.com</v>
      </c>
      <c r="F521" s="3">
        <f>VLOOKUP(A521,'[1]Base escolaridad'!$A:$F,6,0)</f>
        <v>3177858655</v>
      </c>
      <c r="G521" s="3">
        <f>VLOOKUP(A521,'[1]Base escolaridad'!$A:$G,7,0)</f>
        <v>22</v>
      </c>
      <c r="H521" s="3" t="str">
        <f>VLOOKUP(A521,'[1]Base escolaridad'!$A:$H,8,0)</f>
        <v>Hombre</v>
      </c>
      <c r="I521" s="3" t="str">
        <f>VLOOKUP(A521,'[1]Base escolaridad'!$A:$I,9,0)</f>
        <v>La Cumbre</v>
      </c>
      <c r="J521" s="3" t="str">
        <f>VLOOKUP(A521,'[1]Base escolaridad'!$A:$J,10,0)</f>
        <v>calle 5# 6- 26</v>
      </c>
      <c r="K521" s="3" t="str">
        <f>VLOOKUP(A521,'[1]Base escolaridad'!$A:$K,11,0)</f>
        <v>Matrículado</v>
      </c>
      <c r="L521" s="3" t="str">
        <f>VLOOKUP(A521,'[1]Base escolaridad'!$A:$L,12,0)</f>
        <v>Pacifico Este</v>
      </c>
      <c r="M521" s="3">
        <f>VLOOKUP(A521,'[1]Base escolaridad'!$A:$M,13,0)</f>
        <v>11</v>
      </c>
      <c r="N521" s="3">
        <f>VLOOKUP(A521,'[1]Base escolaridad'!$A:$N,14,0)</f>
        <v>3</v>
      </c>
    </row>
    <row r="522" spans="1:14" x14ac:dyDescent="0.2">
      <c r="A522" s="3">
        <v>1193533039</v>
      </c>
      <c r="B522" s="3" t="str">
        <f>VLOOKUP(A522,'[1]Base escolaridad'!$A:$B,2,0)</f>
        <v>Cédula</v>
      </c>
      <c r="C522" s="3" t="s">
        <v>1043</v>
      </c>
      <c r="D522" s="3" t="s">
        <v>991</v>
      </c>
      <c r="E522" s="3" t="str">
        <f>VLOOKUP(A522,'[1]Base escolaridad'!$A:$E,5,0)</f>
        <v>colectivobiomorphosis@gmail.com</v>
      </c>
      <c r="F522" s="3">
        <f>VLOOKUP(A522,'[1]Base escolaridad'!$A:$F,6,0)</f>
        <v>3177158781</v>
      </c>
      <c r="G522" s="3">
        <f>VLOOKUP(A522,'[1]Base escolaridad'!$A:$G,7,0)</f>
        <v>22</v>
      </c>
      <c r="H522" s="3" t="str">
        <f>VLOOKUP(A522,'[1]Base escolaridad'!$A:$H,8,0)</f>
        <v>Mujer</v>
      </c>
      <c r="I522" s="3" t="str">
        <f>VLOOKUP(A522,'[1]Base escolaridad'!$A:$I,9,0)</f>
        <v>Calima Darién</v>
      </c>
      <c r="J522" s="3" t="str">
        <f>VLOOKUP(A522,'[1]Base escolaridad'!$A:$J,10,0)</f>
        <v>CALLE 15 #3-09</v>
      </c>
      <c r="K522" s="3" t="str">
        <f>VLOOKUP(A522,'[1]Base escolaridad'!$A:$K,11,0)</f>
        <v>Matrículado</v>
      </c>
      <c r="L522" s="3" t="str">
        <f>VLOOKUP(A522,'[1]Base escolaridad'!$A:$L,12,0)</f>
        <v>Pacifico Este</v>
      </c>
      <c r="M522" s="3">
        <f>VLOOKUP(A522,'[1]Base escolaridad'!$A:$M,13,0)</f>
        <v>11</v>
      </c>
      <c r="N522" s="3">
        <f>VLOOKUP(A522,'[1]Base escolaridad'!$A:$N,14,0)</f>
        <v>2</v>
      </c>
    </row>
    <row r="523" spans="1:14" x14ac:dyDescent="0.2">
      <c r="A523" s="3">
        <v>1011086536</v>
      </c>
      <c r="B523" s="3" t="str">
        <f>VLOOKUP(A523,'[1]Base escolaridad'!$A:$B,2,0)</f>
        <v>Cédula</v>
      </c>
      <c r="C523" s="3" t="s">
        <v>100</v>
      </c>
      <c r="D523" s="3" t="s">
        <v>992</v>
      </c>
      <c r="E523" s="3" t="str">
        <f>VLOOKUP(A523,'[1]Base escolaridad'!$A:$E,5,0)</f>
        <v>tovardaniel391@gmail.com</v>
      </c>
      <c r="F523" s="3">
        <f>VLOOKUP(A523,'[1]Base escolaridad'!$A:$F,6,0)</f>
        <v>3205194102</v>
      </c>
      <c r="G523" s="3">
        <f>VLOOKUP(A523,'[1]Base escolaridad'!$A:$G,7,0)</f>
        <v>23</v>
      </c>
      <c r="H523" s="3" t="str">
        <f>VLOOKUP(A523,'[1]Base escolaridad'!$A:$H,8,0)</f>
        <v>Hombre</v>
      </c>
      <c r="I523" s="3" t="str">
        <f>VLOOKUP(A523,'[1]Base escolaridad'!$A:$I,9,0)</f>
        <v>Dagua</v>
      </c>
      <c r="J523" s="3" t="str">
        <f>VLOOKUP(A523,'[1]Base escolaridad'!$A:$J,10,0)</f>
        <v>SENDO , EL TIGRE CORREGIMIENTO DEL QUEREMAL</v>
      </c>
      <c r="K523" s="3" t="str">
        <f>VLOOKUP(A523,'[1]Base escolaridad'!$A:$K,11,0)</f>
        <v>Matrículado</v>
      </c>
      <c r="L523" s="3" t="str">
        <f>VLOOKUP(A523,'[1]Base escolaridad'!$A:$L,12,0)</f>
        <v>Pacifico Este</v>
      </c>
      <c r="M523" s="3">
        <f>VLOOKUP(A523,'[1]Base escolaridad'!$A:$M,13,0)</f>
        <v>11</v>
      </c>
      <c r="N523" s="3">
        <f>VLOOKUP(A523,'[1]Base escolaridad'!$A:$N,14,0)</f>
        <v>2</v>
      </c>
    </row>
    <row r="524" spans="1:14" x14ac:dyDescent="0.2">
      <c r="A524" s="3">
        <v>1118299342</v>
      </c>
      <c r="B524" s="3" t="str">
        <f>VLOOKUP(A524,'[1]Base escolaridad'!$A:$B,2,0)</f>
        <v>Cédula</v>
      </c>
      <c r="C524" s="3" t="s">
        <v>451</v>
      </c>
      <c r="D524" s="3" t="s">
        <v>993</v>
      </c>
      <c r="E524" s="3" t="str">
        <f>VLOOKUP(A524,'[1]Base escolaridad'!$A:$E,5,0)</f>
        <v>margareth_sofiatovar@hotmail.com</v>
      </c>
      <c r="F524" s="3">
        <f>VLOOKUP(A524,'[1]Base escolaridad'!$A:$F,6,0)</f>
        <v>3152818622</v>
      </c>
      <c r="G524" s="3">
        <f>VLOOKUP(A524,'[1]Base escolaridad'!$A:$G,7,0)</f>
        <v>30</v>
      </c>
      <c r="H524" s="3" t="str">
        <f>VLOOKUP(A524,'[1]Base escolaridad'!$A:$H,8,0)</f>
        <v>Mujer</v>
      </c>
      <c r="I524" s="3" t="str">
        <f>VLOOKUP(A524,'[1]Base escolaridad'!$A:$I,9,0)</f>
        <v>Dagua</v>
      </c>
      <c r="J524" s="3" t="str">
        <f>VLOOKUP(A524,'[1]Base escolaridad'!$A:$J,10,0)</f>
        <v>SENDO, EL TIGRE CASA VILLA JULIA CORREGIMIENTO DEL QUEREMAL</v>
      </c>
      <c r="K524" s="3" t="str">
        <f>VLOOKUP(A524,'[1]Base escolaridad'!$A:$K,11,0)</f>
        <v>Matrículado</v>
      </c>
      <c r="L524" s="3" t="str">
        <f>VLOOKUP(A524,'[1]Base escolaridad'!$A:$L,12,0)</f>
        <v>Pacifico Este</v>
      </c>
      <c r="M524" s="3">
        <f>VLOOKUP(A524,'[1]Base escolaridad'!$A:$M,13,0)</f>
        <v>11</v>
      </c>
      <c r="N524" s="3">
        <f>VLOOKUP(A524,'[1]Base escolaridad'!$A:$N,14,0)</f>
        <v>1</v>
      </c>
    </row>
    <row r="525" spans="1:14" x14ac:dyDescent="0.2">
      <c r="A525" s="3">
        <v>1193110587</v>
      </c>
      <c r="B525" s="3" t="str">
        <f>VLOOKUP(A525,'[1]Base escolaridad'!$A:$B,2,0)</f>
        <v>Cédula</v>
      </c>
      <c r="C525" s="3" t="s">
        <v>452</v>
      </c>
      <c r="D525" s="3" t="s">
        <v>994</v>
      </c>
      <c r="E525" s="3" t="str">
        <f>VLOOKUP(A525,'[1]Base escolaridad'!$A:$E,5,0)</f>
        <v>santiagovega344@gmail.com</v>
      </c>
      <c r="F525" s="3">
        <f>VLOOKUP(A525,'[1]Base escolaridad'!$A:$F,6,0)</f>
        <v>3167271524</v>
      </c>
      <c r="G525" s="3">
        <f>VLOOKUP(A525,'[1]Base escolaridad'!$A:$G,7,0)</f>
        <v>21</v>
      </c>
      <c r="H525" s="3" t="str">
        <f>VLOOKUP(A525,'[1]Base escolaridad'!$A:$H,8,0)</f>
        <v>Hombre</v>
      </c>
      <c r="I525" s="3" t="str">
        <f>VLOOKUP(A525,'[1]Base escolaridad'!$A:$I,9,0)</f>
        <v>La Cumbre</v>
      </c>
      <c r="J525" s="3" t="str">
        <f>VLOOKUP(A525,'[1]Base escolaridad'!$A:$J,10,0)</f>
        <v>Via sn 1120 vereda cordobitas, municipio de la cumbre.</v>
      </c>
      <c r="K525" s="3" t="str">
        <f>VLOOKUP(A525,'[1]Base escolaridad'!$A:$K,11,0)</f>
        <v>Matrículado</v>
      </c>
      <c r="L525" s="3" t="str">
        <f>VLOOKUP(A525,'[1]Base escolaridad'!$A:$L,12,0)</f>
        <v>Pacifico Este</v>
      </c>
      <c r="M525" s="3">
        <f>VLOOKUP(A525,'[1]Base escolaridad'!$A:$M,13,0)</f>
        <v>11</v>
      </c>
      <c r="N525" s="3">
        <f>VLOOKUP(A525,'[1]Base escolaridad'!$A:$N,14,0)</f>
        <v>2</v>
      </c>
    </row>
    <row r="526" spans="1:14" x14ac:dyDescent="0.2">
      <c r="A526" s="3">
        <v>31201252</v>
      </c>
      <c r="B526" s="3" t="str">
        <f>VLOOKUP(A526,'[1]Base escolaridad'!$A:$B,2,0)</f>
        <v>Cédula</v>
      </c>
      <c r="C526" s="3" t="s">
        <v>453</v>
      </c>
      <c r="D526" s="3" t="s">
        <v>995</v>
      </c>
      <c r="E526" s="3" t="str">
        <f>VLOOKUP(A526,'[1]Base escolaridad'!$A:$E,5,0)</f>
        <v>liana_v2005_@hotmail.com</v>
      </c>
      <c r="F526" s="3">
        <f>VLOOKUP(A526,'[1]Base escolaridad'!$A:$F,6,0)</f>
        <v>3186619579</v>
      </c>
      <c r="G526" s="3">
        <f>VLOOKUP(A526,'[1]Base escolaridad'!$A:$G,7,0)</f>
        <v>60</v>
      </c>
      <c r="H526" s="3" t="str">
        <f>VLOOKUP(A526,'[1]Base escolaridad'!$A:$H,8,0)</f>
        <v>Mujer</v>
      </c>
      <c r="I526" s="3" t="str">
        <f>VLOOKUP(A526,'[1]Base escolaridad'!$A:$I,9,0)</f>
        <v>Calima Darién</v>
      </c>
      <c r="J526" s="3">
        <f>VLOOKUP(A526,'[1]Base escolaridad'!$A:$J,10,0)</f>
        <v>0</v>
      </c>
      <c r="K526" s="3" t="str">
        <f>VLOOKUP(A526,'[1]Base escolaridad'!$A:$K,11,0)</f>
        <v>Matrículado</v>
      </c>
      <c r="L526" s="3" t="str">
        <f>VLOOKUP(A526,'[1]Base escolaridad'!$A:$L,12,0)</f>
        <v>Pacifico Este</v>
      </c>
      <c r="M526" s="3">
        <f>VLOOKUP(A526,'[1]Base escolaridad'!$A:$M,13,0)</f>
        <v>11</v>
      </c>
      <c r="N526" s="3">
        <f>VLOOKUP(A526,'[1]Base escolaridad'!$A:$N,14,0)</f>
        <v>1</v>
      </c>
    </row>
    <row r="527" spans="1:14" x14ac:dyDescent="0.2">
      <c r="A527" s="3">
        <v>1114729539</v>
      </c>
      <c r="B527" s="3" t="str">
        <f>VLOOKUP(A527,'[1]Base escolaridad'!$A:$B,2,0)</f>
        <v>Cédula</v>
      </c>
      <c r="C527" s="3" t="s">
        <v>212</v>
      </c>
      <c r="D527" s="3" t="s">
        <v>996</v>
      </c>
      <c r="E527" s="3" t="str">
        <f>VLOOKUP(A527,'[1]Base escolaridad'!$A:$E,5,0)</f>
        <v>dj_escorpion089@hotmail.com</v>
      </c>
      <c r="F527" s="3">
        <f>VLOOKUP(A527,'[1]Base escolaridad'!$A:$F,6,0)</f>
        <v>3116216473</v>
      </c>
      <c r="G527" s="3">
        <f>VLOOKUP(A527,'[1]Base escolaridad'!$A:$G,7,0)</f>
        <v>33</v>
      </c>
      <c r="H527" s="3" t="str">
        <f>VLOOKUP(A527,'[1]Base escolaridad'!$A:$H,8,0)</f>
        <v>Hombre</v>
      </c>
      <c r="I527" s="3" t="str">
        <f>VLOOKUP(A527,'[1]Base escolaridad'!$A:$I,9,0)</f>
        <v>Dagua</v>
      </c>
      <c r="J527" s="3" t="str">
        <f>VLOOKUP(A527,'[1]Base escolaridad'!$A:$J,10,0)</f>
        <v>carrera 8#8-14</v>
      </c>
      <c r="K527" s="3" t="str">
        <f>VLOOKUP(A527,'[1]Base escolaridad'!$A:$K,11,0)</f>
        <v>Matrículado</v>
      </c>
      <c r="L527" s="3" t="str">
        <f>VLOOKUP(A527,'[1]Base escolaridad'!$A:$L,12,0)</f>
        <v>Pacifico Este</v>
      </c>
      <c r="M527" s="3">
        <f>VLOOKUP(A527,'[1]Base escolaridad'!$A:$M,13,0)</f>
        <v>11</v>
      </c>
      <c r="N527" s="3">
        <f>VLOOKUP(A527,'[1]Base escolaridad'!$A:$N,14,0)</f>
        <v>3</v>
      </c>
    </row>
    <row r="528" spans="1:14" x14ac:dyDescent="0.2">
      <c r="A528" s="3">
        <v>1112879018</v>
      </c>
      <c r="B528" s="3" t="str">
        <f>VLOOKUP(A528,'[1]Base escolaridad'!$A:$B,2,0)</f>
        <v>Cédula</v>
      </c>
      <c r="C528" s="3" t="s">
        <v>454</v>
      </c>
      <c r="D528" s="3" t="s">
        <v>997</v>
      </c>
      <c r="E528" s="3" t="str">
        <f>VLOOKUP(A528,'[1]Base escolaridad'!$A:$E,5,0)</f>
        <v>ylag1113858038@gmail.com</v>
      </c>
      <c r="F528" s="3" t="str">
        <f>VLOOKUP(A528,'[1]Base escolaridad'!$A:$F,6,0)</f>
        <v>3113045665-3202693576</v>
      </c>
      <c r="G528" s="3">
        <f>VLOOKUP(A528,'[1]Base escolaridad'!$A:$G,7,0)</f>
        <v>18</v>
      </c>
      <c r="H528" s="3" t="str">
        <f>VLOOKUP(A528,'[1]Base escolaridad'!$A:$H,8,0)</f>
        <v>Mujer</v>
      </c>
      <c r="I528" s="3" t="str">
        <f>VLOOKUP(A528,'[1]Base escolaridad'!$A:$I,9,0)</f>
        <v>Calima</v>
      </c>
      <c r="J528" s="3" t="str">
        <f>VLOOKUP(A528,'[1]Base escolaridad'!$A:$J,10,0)</f>
        <v>CR13 N 22-15 CIUDADELA</v>
      </c>
      <c r="K528" s="3" t="str">
        <f>VLOOKUP(A528,'[1]Base escolaridad'!$A:$K,11,0)</f>
        <v>Matrículado</v>
      </c>
      <c r="L528" s="3" t="str">
        <f>VLOOKUP(A528,'[1]Base escolaridad'!$A:$L,12,0)</f>
        <v>Pacífico Este</v>
      </c>
      <c r="M528" s="3">
        <f>VLOOKUP(A528,'[1]Base escolaridad'!$A:$M,13,0)</f>
        <v>11</v>
      </c>
      <c r="N528" s="3">
        <f>VLOOKUP(A528,'[1]Base escolaridad'!$A:$N,14,0)</f>
        <v>2</v>
      </c>
    </row>
    <row r="529" spans="1:14" x14ac:dyDescent="0.2">
      <c r="A529" s="3">
        <v>1007836777</v>
      </c>
      <c r="B529" s="3" t="str">
        <f>VLOOKUP(A529,'[1]Base escolaridad'!$A:$B,2,0)</f>
        <v>Cédula</v>
      </c>
      <c r="C529" s="3" t="s">
        <v>412</v>
      </c>
      <c r="D529" s="3" t="s">
        <v>998</v>
      </c>
      <c r="E529" s="3" t="str">
        <f>VLOOKUP(A529,'[1]Base escolaridad'!$A:$E,5,0)</f>
        <v>maria.ana.2002.san@gmail.com</v>
      </c>
      <c r="F529" s="3">
        <f>VLOOKUP(A529,'[1]Base escolaridad'!$A:$F,6,0)</f>
        <v>3235929834</v>
      </c>
      <c r="G529" s="3">
        <f>VLOOKUP(A529,'[1]Base escolaridad'!$A:$G,7,0)</f>
        <v>21</v>
      </c>
      <c r="H529" s="3" t="str">
        <f>VLOOKUP(A529,'[1]Base escolaridad'!$A:$H,8,0)</f>
        <v>Mujer</v>
      </c>
      <c r="I529" s="3" t="str">
        <f>VLOOKUP(A529,'[1]Base escolaridad'!$A:$I,9,0)</f>
        <v>Palmira</v>
      </c>
      <c r="J529" s="3" t="str">
        <f>VLOOKUP(A529,'[1]Base escolaridad'!$A:$J,10,0)</f>
        <v>Calle 70 #31a 66</v>
      </c>
      <c r="K529" s="3" t="str">
        <f>VLOOKUP(A529,'[1]Base escolaridad'!$A:$K,11,0)</f>
        <v>Matrículado</v>
      </c>
      <c r="L529" s="3" t="str">
        <f>VLOOKUP(A529,'[1]Base escolaridad'!$A:$L,12,0)</f>
        <v>Suroriente</v>
      </c>
      <c r="M529" s="3">
        <f>VLOOKUP(A529,'[1]Base escolaridad'!$A:$M,13,0)</f>
        <v>11</v>
      </c>
      <c r="N529" s="3">
        <f>VLOOKUP(A529,'[1]Base escolaridad'!$A:$N,14,0)</f>
        <v>3</v>
      </c>
    </row>
    <row r="530" spans="1:14" x14ac:dyDescent="0.2">
      <c r="A530" s="3">
        <v>1006234609</v>
      </c>
      <c r="B530" s="3" t="str">
        <f>VLOOKUP(A530,'[1]Base escolaridad'!$A:$B,2,0)</f>
        <v>Cédula</v>
      </c>
      <c r="C530" s="3" t="s">
        <v>455</v>
      </c>
      <c r="D530" s="3" t="s">
        <v>999</v>
      </c>
      <c r="E530" s="3" t="str">
        <f>VLOOKUP(A530,'[1]Base escolaridad'!$A:$E,5,0)</f>
        <v>jhousher1515@gmail.com</v>
      </c>
      <c r="F530" s="3">
        <f>VLOOKUP(A530,'[1]Base escolaridad'!$A:$F,6,0)</f>
        <v>3012723903</v>
      </c>
      <c r="G530" s="3">
        <f>VLOOKUP(A530,'[1]Base escolaridad'!$A:$G,7,0)</f>
        <v>21</v>
      </c>
      <c r="H530" s="3" t="str">
        <f>VLOOKUP(A530,'[1]Base escolaridad'!$A:$H,8,0)</f>
        <v>Hombre</v>
      </c>
      <c r="I530" s="3" t="str">
        <f>VLOOKUP(A530,'[1]Base escolaridad'!$A:$I,9,0)</f>
        <v>Jamundí</v>
      </c>
      <c r="J530" s="3" t="str">
        <f>VLOOKUP(A530,'[1]Base escolaridad'!$A:$J,10,0)</f>
        <v>Paso de la bolsa</v>
      </c>
      <c r="K530" s="3" t="str">
        <f>VLOOKUP(A530,'[1]Base escolaridad'!$A:$K,11,0)</f>
        <v>Matrículado</v>
      </c>
      <c r="L530" s="3" t="str">
        <f>VLOOKUP(A530,'[1]Base escolaridad'!$A:$L,12,0)</f>
        <v>Suroccidente</v>
      </c>
      <c r="M530" s="3">
        <f>VLOOKUP(A530,'[1]Base escolaridad'!$A:$M,13,0)</f>
        <v>11</v>
      </c>
      <c r="N530" s="3">
        <f>VLOOKUP(A530,'[1]Base escolaridad'!$A:$N,14,0)</f>
        <v>3</v>
      </c>
    </row>
    <row r="531" spans="1:14" x14ac:dyDescent="0.2">
      <c r="A531" s="3">
        <v>66650870</v>
      </c>
      <c r="B531" s="3" t="str">
        <f>VLOOKUP(A531,'[1]Base escolaridad'!$A:$B,2,0)</f>
        <v>Cédula</v>
      </c>
      <c r="C531" s="3" t="s">
        <v>456</v>
      </c>
      <c r="D531" s="3" t="s">
        <v>1000</v>
      </c>
      <c r="E531" s="3" t="str">
        <f>VLOOKUP(A531,'[1]Base escolaridad'!$A:$E,5,0)</f>
        <v>mariaeba01@hotmail.com</v>
      </c>
      <c r="F531" s="3">
        <f>VLOOKUP(A531,'[1]Base escolaridad'!$A:$F,6,0)</f>
        <v>3136393763</v>
      </c>
      <c r="G531" s="3">
        <f>VLOOKUP(A531,'[1]Base escolaridad'!$A:$G,7,0)</f>
        <v>60</v>
      </c>
      <c r="H531" s="3" t="str">
        <f>VLOOKUP(A531,'[1]Base escolaridad'!$A:$H,8,0)</f>
        <v>Mujer</v>
      </c>
      <c r="I531" s="3" t="str">
        <f>VLOOKUP(A531,'[1]Base escolaridad'!$A:$I,9,0)</f>
        <v>Cali</v>
      </c>
      <c r="J531" s="3" t="str">
        <f>VLOOKUP(A531,'[1]Base escolaridad'!$A:$J,10,0)</f>
        <v>Calle 27# 29-29 barrio el Jardín</v>
      </c>
      <c r="K531" s="3" t="str">
        <f>VLOOKUP(A531,'[1]Base escolaridad'!$A:$K,11,0)</f>
        <v>Matrículado</v>
      </c>
      <c r="L531" s="3" t="str">
        <f>VLOOKUP(A531,'[1]Base escolaridad'!$A:$L,12,0)</f>
        <v>Suroccidente</v>
      </c>
      <c r="M531" s="3">
        <f>VLOOKUP(A531,'[1]Base escolaridad'!$A:$M,13,0)</f>
        <v>11</v>
      </c>
      <c r="N531" s="3">
        <f>VLOOKUP(A531,'[1]Base escolaridad'!$A:$N,14,0)</f>
        <v>3</v>
      </c>
    </row>
    <row r="532" spans="1:14" x14ac:dyDescent="0.2">
      <c r="A532" s="3">
        <v>1006194236</v>
      </c>
      <c r="B532" s="3" t="str">
        <f>VLOOKUP(A532,'[1]Base escolaridad'!$A:$B,2,0)</f>
        <v>Cédula</v>
      </c>
      <c r="C532" s="3" t="s">
        <v>457</v>
      </c>
      <c r="D532" s="3" t="s">
        <v>1001</v>
      </c>
      <c r="E532" s="3" t="str">
        <f>VLOOKUP(A532,'[1]Base escolaridad'!$A:$E,5,0)</f>
        <v>dannamichell27@gmail.com</v>
      </c>
      <c r="F532" s="3">
        <f>VLOOKUP(A532,'[1]Base escolaridad'!$A:$F,6,0)</f>
        <v>3185994809</v>
      </c>
      <c r="G532" s="3">
        <f>VLOOKUP(A532,'[1]Base escolaridad'!$A:$G,7,0)</f>
        <v>22</v>
      </c>
      <c r="H532" s="3" t="str">
        <f>VLOOKUP(A532,'[1]Base escolaridad'!$A:$H,8,0)</f>
        <v>Mujer</v>
      </c>
      <c r="I532" s="3" t="str">
        <f>VLOOKUP(A532,'[1]Base escolaridad'!$A:$I,9,0)</f>
        <v>Palmira</v>
      </c>
      <c r="J532" s="3" t="str">
        <f>VLOOKUP(A532,'[1]Base escolaridad'!$A:$J,10,0)</f>
        <v>Cra 17 # 37-18</v>
      </c>
      <c r="K532" s="3" t="str">
        <f>VLOOKUP(A532,'[1]Base escolaridad'!$A:$K,11,0)</f>
        <v>Matrículado</v>
      </c>
      <c r="L532" s="3" t="str">
        <f>VLOOKUP(A532,'[1]Base escolaridad'!$A:$L,12,0)</f>
        <v>Suroriente</v>
      </c>
      <c r="M532" s="3">
        <f>VLOOKUP(A532,'[1]Base escolaridad'!$A:$M,13,0)</f>
        <v>11</v>
      </c>
      <c r="N532" s="3">
        <f>VLOOKUP(A532,'[1]Base escolaridad'!$A:$N,14,0)</f>
        <v>1</v>
      </c>
    </row>
    <row r="533" spans="1:14" x14ac:dyDescent="0.2">
      <c r="A533" s="3">
        <v>1107036818</v>
      </c>
      <c r="B533" s="3" t="str">
        <f>VLOOKUP(A533,'[1]Base escolaridad'!$A:$B,2,0)</f>
        <v>Cédula</v>
      </c>
      <c r="C533" s="3" t="s">
        <v>219</v>
      </c>
      <c r="D533" s="3" t="s">
        <v>1002</v>
      </c>
      <c r="E533" s="3" t="str">
        <f>VLOOKUP(A533,'[1]Base escolaridad'!$A:$E,5,0)</f>
        <v>burbanogutierrezc@gmail.com</v>
      </c>
      <c r="F533" s="3">
        <f>VLOOKUP(A533,'[1]Base escolaridad'!$A:$F,6,0)</f>
        <v>3142005908</v>
      </c>
      <c r="G533" s="3">
        <f>VLOOKUP(A533,'[1]Base escolaridad'!$A:$G,7,0)</f>
        <v>19</v>
      </c>
      <c r="H533" s="3" t="str">
        <f>VLOOKUP(A533,'[1]Base escolaridad'!$A:$H,8,0)</f>
        <v>Mujer</v>
      </c>
      <c r="I533" s="3" t="str">
        <f>VLOOKUP(A533,'[1]Base escolaridad'!$A:$I,9,0)</f>
        <v>Dagua</v>
      </c>
      <c r="J533" s="3" t="str">
        <f>VLOOKUP(A533,'[1]Base escolaridad'!$A:$J,10,0)</f>
        <v>CARRERA 24 #07-111</v>
      </c>
      <c r="K533" s="3" t="str">
        <f>VLOOKUP(A533,'[1]Base escolaridad'!$A:$K,11,0)</f>
        <v>Matrículado</v>
      </c>
      <c r="L533" s="3" t="str">
        <f>VLOOKUP(A533,'[1]Base escolaridad'!$A:$L,12,0)</f>
        <v>Pacífico Este</v>
      </c>
      <c r="M533" s="3">
        <f>VLOOKUP(A533,'[1]Base escolaridad'!$A:$M,13,0)</f>
        <v>11</v>
      </c>
      <c r="N533" s="3">
        <f>VLOOKUP(A533,'[1]Base escolaridad'!$A:$N,14,0)</f>
        <v>2</v>
      </c>
    </row>
    <row r="534" spans="1:14" x14ac:dyDescent="0.2">
      <c r="A534" s="3">
        <v>66838763</v>
      </c>
      <c r="B534" s="3" t="str">
        <f>VLOOKUP(A534,'[1]Base escolaridad'!$A:$B,2,0)</f>
        <v>Cédula</v>
      </c>
      <c r="C534" s="3" t="s">
        <v>458</v>
      </c>
      <c r="D534" s="3" t="s">
        <v>1003</v>
      </c>
      <c r="E534" s="3" t="str">
        <f>VLOOKUP(A534,'[1]Base escolaridad'!$A:$E,5,0)</f>
        <v>celenecolonia@gmail.com</v>
      </c>
      <c r="F534" s="3" t="str">
        <f>VLOOKUP(A534,'[1]Base escolaridad'!$A:$F,6,0)</f>
        <v>3167981921-3002489490</v>
      </c>
      <c r="G534" s="3">
        <f>VLOOKUP(A534,'[1]Base escolaridad'!$A:$G,7,0)</f>
        <v>51</v>
      </c>
      <c r="H534" s="3" t="str">
        <f>VLOOKUP(A534,'[1]Base escolaridad'!$A:$H,8,0)</f>
        <v>Mujer</v>
      </c>
      <c r="I534" s="3" t="str">
        <f>VLOOKUP(A534,'[1]Base escolaridad'!$A:$I,9,0)</f>
        <v>Cali</v>
      </c>
      <c r="J534" s="3" t="str">
        <f>VLOOKUP(A534,'[1]Base escolaridad'!$A:$J,10,0)</f>
        <v>Corregimiento de Navarro, Lote 2081, Sector la Y</v>
      </c>
      <c r="K534" s="3" t="str">
        <f>VLOOKUP(A534,'[1]Base escolaridad'!$A:$K,11,0)</f>
        <v>Matrículado</v>
      </c>
      <c r="L534" s="3" t="str">
        <f>VLOOKUP(A534,'[1]Base escolaridad'!$A:$L,12,0)</f>
        <v>Suroccidente</v>
      </c>
      <c r="M534" s="3">
        <f>VLOOKUP(A534,'[1]Base escolaridad'!$A:$M,13,0)</f>
        <v>11</v>
      </c>
      <c r="N534" s="3">
        <f>VLOOKUP(A534,'[1]Base escolaridad'!$A:$N,14,0)</f>
        <v>2</v>
      </c>
    </row>
    <row r="535" spans="1:14" x14ac:dyDescent="0.2">
      <c r="A535" s="3">
        <v>38550378</v>
      </c>
      <c r="B535" s="3" t="str">
        <f>VLOOKUP(A535,'[1]Base escolaridad'!$A:$B,2,0)</f>
        <v>Cédula</v>
      </c>
      <c r="C535" s="3" t="s">
        <v>459</v>
      </c>
      <c r="D535" s="3" t="s">
        <v>1004</v>
      </c>
      <c r="E535" s="3" t="str">
        <f>VLOOKUP(A535,'[1]Base escolaridad'!$A:$E,5,0)</f>
        <v>claudiaximena14@gmail.com</v>
      </c>
      <c r="F535" s="3">
        <f>VLOOKUP(A535,'[1]Base escolaridad'!$A:$F,6,0)</f>
        <v>3002719497</v>
      </c>
      <c r="G535" s="3">
        <f>VLOOKUP(A535,'[1]Base escolaridad'!$A:$G,7,0)</f>
        <v>43</v>
      </c>
      <c r="H535" s="3" t="str">
        <f>VLOOKUP(A535,'[1]Base escolaridad'!$A:$H,8,0)</f>
        <v>Mujer</v>
      </c>
      <c r="I535" s="3" t="str">
        <f>VLOOKUP(A535,'[1]Base escolaridad'!$A:$I,9,0)</f>
        <v>Cali</v>
      </c>
      <c r="J535" s="3" t="str">
        <f>VLOOKUP(A535,'[1]Base escolaridad'!$A:$J,10,0)</f>
        <v>Calle 4 -19-29</v>
      </c>
      <c r="K535" s="3" t="str">
        <f>VLOOKUP(A535,'[1]Base escolaridad'!$A:$K,11,0)</f>
        <v>Matrículado</v>
      </c>
      <c r="L535" s="3" t="str">
        <f>VLOOKUP(A535,'[1]Base escolaridad'!$A:$L,12,0)</f>
        <v>Suroccidente</v>
      </c>
      <c r="M535" s="3">
        <f>VLOOKUP(A535,'[1]Base escolaridad'!$A:$M,13,0)</f>
        <v>11</v>
      </c>
      <c r="N535" s="3">
        <f>VLOOKUP(A535,'[1]Base escolaridad'!$A:$N,14,0)</f>
        <v>4</v>
      </c>
    </row>
    <row r="536" spans="1:14" x14ac:dyDescent="0.2">
      <c r="A536" s="3">
        <v>29973837</v>
      </c>
      <c r="B536" s="3" t="str">
        <f>VLOOKUP(A536,'[1]Base escolaridad'!$A:$B,2,0)</f>
        <v>Cédula</v>
      </c>
      <c r="C536" s="3" t="s">
        <v>460</v>
      </c>
      <c r="D536" s="3" t="s">
        <v>1005</v>
      </c>
      <c r="E536" s="3" t="str">
        <f>VLOOKUP(A536,'[1]Base escolaridad'!$A:$E,5,0)</f>
        <v>vivianaerazo_8@yahoo.es</v>
      </c>
      <c r="F536" s="3">
        <f>VLOOKUP(A536,'[1]Base escolaridad'!$A:$F,6,0)</f>
        <v>3233989504</v>
      </c>
      <c r="G536" s="3">
        <f>VLOOKUP(A536,'[1]Base escolaridad'!$A:$G,7,0)</f>
        <v>38</v>
      </c>
      <c r="H536" s="3" t="str">
        <f>VLOOKUP(A536,'[1]Base escolaridad'!$A:$H,8,0)</f>
        <v>Mujer</v>
      </c>
      <c r="I536" s="3" t="str">
        <f>VLOOKUP(A536,'[1]Base escolaridad'!$A:$I,9,0)</f>
        <v>Yumbo</v>
      </c>
      <c r="J536" s="3" t="str">
        <f>VLOOKUP(A536,'[1]Base escolaridad'!$A:$J,10,0)</f>
        <v>calle 9b#13-28</v>
      </c>
      <c r="K536" s="3" t="str">
        <f>VLOOKUP(A536,'[1]Base escolaridad'!$A:$K,11,0)</f>
        <v>Matrículado</v>
      </c>
      <c r="L536" s="3" t="str">
        <f>VLOOKUP(A536,'[1]Base escolaridad'!$A:$L,12,0)</f>
        <v>Suroccidente</v>
      </c>
      <c r="M536" s="3">
        <f>VLOOKUP(A536,'[1]Base escolaridad'!$A:$M,13,0)</f>
        <v>11</v>
      </c>
      <c r="N536" s="3">
        <f>VLOOKUP(A536,'[1]Base escolaridad'!$A:$N,14,0)</f>
        <v>1</v>
      </c>
    </row>
    <row r="537" spans="1:14" x14ac:dyDescent="0.2">
      <c r="A537" s="3">
        <v>94287182</v>
      </c>
      <c r="B537" s="3" t="str">
        <f>VLOOKUP(A537,'[1]Base escolaridad'!$A:$B,2,0)</f>
        <v>Cédula</v>
      </c>
      <c r="C537" s="3" t="s">
        <v>306</v>
      </c>
      <c r="D537" s="3" t="s">
        <v>1006</v>
      </c>
      <c r="E537" s="3" t="str">
        <f>VLOOKUP(A537,'[1]Base escolaridad'!$A:$E,5,0)</f>
        <v>jorge.digital2022@gmail.com</v>
      </c>
      <c r="F537" s="3" t="str">
        <f>VLOOKUP(A537,'[1]Base escolaridad'!$A:$F,6,0)</f>
        <v>573234841469</v>
      </c>
      <c r="G537" s="3">
        <f>VLOOKUP(A537,'[1]Base escolaridad'!$A:$G,7,0)</f>
        <v>42</v>
      </c>
      <c r="H537" s="3" t="str">
        <f>VLOOKUP(A537,'[1]Base escolaridad'!$A:$H,8,0)</f>
        <v>Hombre</v>
      </c>
      <c r="I537" s="3" t="str">
        <f>VLOOKUP(A537,'[1]Base escolaridad'!$A:$I,9,0)</f>
        <v>Sevilla</v>
      </c>
      <c r="J537" s="3" t="str">
        <f>VLOOKUP(A537,'[1]Base escolaridad'!$A:$J,10,0)</f>
        <v>calle 46#40-51</v>
      </c>
      <c r="K537" s="3" t="str">
        <f>VLOOKUP(A537,'[1]Base escolaridad'!$A:$K,11,0)</f>
        <v>Matrículado</v>
      </c>
      <c r="L537" s="3" t="str">
        <f>VLOOKUP(A537,'[1]Base escolaridad'!$A:$L,12,0)</f>
        <v>Centro norte</v>
      </c>
      <c r="M537" s="3">
        <f>VLOOKUP(A537,'[1]Base escolaridad'!$A:$M,13,0)</f>
        <v>11</v>
      </c>
      <c r="N537" s="3">
        <f>VLOOKUP(A537,'[1]Base escolaridad'!$A:$N,14,0)</f>
        <v>1</v>
      </c>
    </row>
    <row r="538" spans="1:14" x14ac:dyDescent="0.2">
      <c r="A538" s="3">
        <v>1006234352</v>
      </c>
      <c r="B538" s="3" t="str">
        <f>VLOOKUP(A538,'[1]Base escolaridad'!$A:$B,2,0)</f>
        <v>Cédula</v>
      </c>
      <c r="C538" s="3" t="s">
        <v>461</v>
      </c>
      <c r="D538" s="3" t="s">
        <v>1007</v>
      </c>
      <c r="E538" s="3" t="str">
        <f>VLOOKUP(A538,'[1]Base escolaridad'!$A:$E,5,0)</f>
        <v>paolaandreag303@gmail.com</v>
      </c>
      <c r="F538" s="3">
        <f>VLOOKUP(A538,'[1]Base escolaridad'!$A:$F,6,0)</f>
        <v>3135051633</v>
      </c>
      <c r="G538" s="3">
        <f>VLOOKUP(A538,'[1]Base escolaridad'!$A:$G,7,0)</f>
        <v>24</v>
      </c>
      <c r="H538" s="3" t="str">
        <f>VLOOKUP(A538,'[1]Base escolaridad'!$A:$H,8,0)</f>
        <v>Mujer</v>
      </c>
      <c r="I538" s="3" t="str">
        <f>VLOOKUP(A538,'[1]Base escolaridad'!$A:$I,9,0)</f>
        <v>Jamundí</v>
      </c>
      <c r="J538" s="3" t="str">
        <f>VLOOKUP(A538,'[1]Base escolaridad'!$A:$J,10,0)</f>
        <v>Villa paz</v>
      </c>
      <c r="K538" s="3" t="str">
        <f>VLOOKUP(A538,'[1]Base escolaridad'!$A:$K,11,0)</f>
        <v>Matrículado</v>
      </c>
      <c r="L538" s="3" t="str">
        <f>VLOOKUP(A538,'[1]Base escolaridad'!$A:$L,12,0)</f>
        <v>Suroccidente</v>
      </c>
      <c r="M538" s="3">
        <f>VLOOKUP(A538,'[1]Base escolaridad'!$A:$M,13,0)</f>
        <v>11</v>
      </c>
      <c r="N538" s="3">
        <f>VLOOKUP(A538,'[1]Base escolaridad'!$A:$N,14,0)</f>
        <v>2</v>
      </c>
    </row>
    <row r="539" spans="1:14" x14ac:dyDescent="0.2">
      <c r="A539" s="3">
        <v>1006365723</v>
      </c>
      <c r="B539" s="3" t="str">
        <f>VLOOKUP(A539,'[1]Base escolaridad'!$A:$B,2,0)</f>
        <v>Cédula</v>
      </c>
      <c r="C539" s="3" t="s">
        <v>160</v>
      </c>
      <c r="D539" s="3" t="s">
        <v>1008</v>
      </c>
      <c r="E539" s="3" t="str">
        <f>VLOOKUP(A539,'[1]Base escolaridad'!$A:$E,5,0)</f>
        <v>nathaliagonzalez0225@gmail.com</v>
      </c>
      <c r="F539" s="3">
        <f>VLOOKUP(A539,'[1]Base escolaridad'!$A:$F,6,0)</f>
        <v>3128728663</v>
      </c>
      <c r="G539" s="3">
        <f>VLOOKUP(A539,'[1]Base escolaridad'!$A:$G,7,0)</f>
        <v>22</v>
      </c>
      <c r="H539" s="3" t="str">
        <f>VLOOKUP(A539,'[1]Base escolaridad'!$A:$H,8,0)</f>
        <v>Mujer</v>
      </c>
      <c r="I539" s="3" t="str">
        <f>VLOOKUP(A539,'[1]Base escolaridad'!$A:$I,9,0)</f>
        <v>Jamundí</v>
      </c>
      <c r="J539" s="3" t="str">
        <f>VLOOKUP(A539,'[1]Base escolaridad'!$A:$J,10,0)</f>
        <v>Villa paz</v>
      </c>
      <c r="K539" s="3" t="str">
        <f>VLOOKUP(A539,'[1]Base escolaridad'!$A:$K,11,0)</f>
        <v>Matrículado</v>
      </c>
      <c r="L539" s="3" t="str">
        <f>VLOOKUP(A539,'[1]Base escolaridad'!$A:$L,12,0)</f>
        <v>Suroccidente</v>
      </c>
      <c r="M539" s="3">
        <f>VLOOKUP(A539,'[1]Base escolaridad'!$A:$M,13,0)</f>
        <v>11</v>
      </c>
      <c r="N539" s="3">
        <f>VLOOKUP(A539,'[1]Base escolaridad'!$A:$N,14,0)</f>
        <v>2</v>
      </c>
    </row>
    <row r="540" spans="1:14" x14ac:dyDescent="0.2">
      <c r="A540" s="3">
        <v>1193218773</v>
      </c>
      <c r="B540" s="3" t="str">
        <f>VLOOKUP(A540,'[1]Base escolaridad'!$A:$B,2,0)</f>
        <v>Cédula</v>
      </c>
      <c r="C540" s="3" t="s">
        <v>462</v>
      </c>
      <c r="D540" s="3" t="s">
        <v>1009</v>
      </c>
      <c r="E540" s="3" t="str">
        <f>VLOOKUP(A540,'[1]Base escolaridad'!$A:$E,5,0)</f>
        <v>jaramilo33@gmail.com</v>
      </c>
      <c r="F540" s="3">
        <f>VLOOKUP(A540,'[1]Base escolaridad'!$A:$F,6,0)</f>
        <v>3122534927</v>
      </c>
      <c r="G540" s="3">
        <f>VLOOKUP(A540,'[1]Base escolaridad'!$A:$G,7,0)</f>
        <v>23</v>
      </c>
      <c r="H540" s="3" t="str">
        <f>VLOOKUP(A540,'[1]Base escolaridad'!$A:$H,8,0)</f>
        <v>Hombre</v>
      </c>
      <c r="I540" s="3" t="str">
        <f>VLOOKUP(A540,'[1]Base escolaridad'!$A:$I,9,0)</f>
        <v>Jamundí</v>
      </c>
      <c r="J540" s="3" t="str">
        <f>VLOOKUP(A540,'[1]Base escolaridad'!$A:$J,10,0)</f>
        <v>Calle 32 #19-27</v>
      </c>
      <c r="K540" s="3" t="str">
        <f>VLOOKUP(A540,'[1]Base escolaridad'!$A:$K,11,0)</f>
        <v>Matrículado</v>
      </c>
      <c r="L540" s="3" t="str">
        <f>VLOOKUP(A540,'[1]Base escolaridad'!$A:$L,12,0)</f>
        <v>Suroccidente</v>
      </c>
      <c r="M540" s="3">
        <f>VLOOKUP(A540,'[1]Base escolaridad'!$A:$M,13,0)</f>
        <v>11</v>
      </c>
      <c r="N540" s="3">
        <f>VLOOKUP(A540,'[1]Base escolaridad'!$A:$N,14,0)</f>
        <v>2</v>
      </c>
    </row>
    <row r="541" spans="1:14" x14ac:dyDescent="0.2">
      <c r="A541" s="3">
        <v>1144085521</v>
      </c>
      <c r="B541" s="3" t="str">
        <f>VLOOKUP(A541,'[1]Base escolaridad'!$A:$B,2,0)</f>
        <v>Cédula</v>
      </c>
      <c r="C541" s="3" t="s">
        <v>463</v>
      </c>
      <c r="D541" s="3" t="s">
        <v>1010</v>
      </c>
      <c r="E541" s="3" t="str">
        <f>VLOOKUP(A541,'[1]Base escolaridad'!$A:$E,5,0)</f>
        <v>niverleon@hotmail.com</v>
      </c>
      <c r="F541" s="3" t="str">
        <f>VLOOKUP(A541,'[1]Base escolaridad'!$A:$F,6,0)</f>
        <v>3225749141 - Wp 3147297777</v>
      </c>
      <c r="G541" s="3">
        <f>VLOOKUP(A541,'[1]Base escolaridad'!$A:$G,7,0)</f>
        <v>27</v>
      </c>
      <c r="H541" s="3" t="str">
        <f>VLOOKUP(A541,'[1]Base escolaridad'!$A:$H,8,0)</f>
        <v>Hombre</v>
      </c>
      <c r="I541" s="3" t="str">
        <f>VLOOKUP(A541,'[1]Base escolaridad'!$A:$I,9,0)</f>
        <v>Jamundí</v>
      </c>
      <c r="J541" s="3" t="str">
        <f>VLOOKUP(A541,'[1]Base escolaridad'!$A:$J,10,0)</f>
        <v>Vereda el chontaduro sector 2 casa 102</v>
      </c>
      <c r="K541" s="3" t="str">
        <f>VLOOKUP(A541,'[1]Base escolaridad'!$A:$K,11,0)</f>
        <v>Matrículado</v>
      </c>
      <c r="L541" s="3" t="str">
        <f>VLOOKUP(A541,'[1]Base escolaridad'!$A:$L,12,0)</f>
        <v>Suroccidente</v>
      </c>
      <c r="M541" s="3">
        <f>VLOOKUP(A541,'[1]Base escolaridad'!$A:$M,13,0)</f>
        <v>11</v>
      </c>
      <c r="N541" s="3">
        <f>VLOOKUP(A541,'[1]Base escolaridad'!$A:$N,14,0)</f>
        <v>2</v>
      </c>
    </row>
    <row r="542" spans="1:14" x14ac:dyDescent="0.2">
      <c r="A542" s="3">
        <v>1127392347</v>
      </c>
      <c r="B542" s="3" t="str">
        <f>VLOOKUP(A542,'[1]Base escolaridad'!$A:$B,2,0)</f>
        <v>Cédula</v>
      </c>
      <c r="C542" s="3" t="s">
        <v>464</v>
      </c>
      <c r="D542" s="3" t="s">
        <v>1011</v>
      </c>
      <c r="E542" s="3" t="str">
        <f>VLOOKUP(A542,'[1]Base escolaridad'!$A:$E,5,0)</f>
        <v>olga.leyton98@gmail.com</v>
      </c>
      <c r="F542" s="3">
        <f>VLOOKUP(A542,'[1]Base escolaridad'!$A:$F,6,0)</f>
        <v>3126247439</v>
      </c>
      <c r="G542" s="3">
        <f>VLOOKUP(A542,'[1]Base escolaridad'!$A:$G,7,0)</f>
        <v>25</v>
      </c>
      <c r="H542" s="3" t="str">
        <f>VLOOKUP(A542,'[1]Base escolaridad'!$A:$H,8,0)</f>
        <v>Mujer</v>
      </c>
      <c r="I542" s="3" t="str">
        <f>VLOOKUP(A542,'[1]Base escolaridad'!$A:$I,9,0)</f>
        <v>Palmira</v>
      </c>
      <c r="J542" s="3" t="str">
        <f>VLOOKUP(A542,'[1]Base escolaridad'!$A:$J,10,0)</f>
        <v>Calle 47 a 30 26</v>
      </c>
      <c r="K542" s="3" t="str">
        <f>VLOOKUP(A542,'[1]Base escolaridad'!$A:$K,11,0)</f>
        <v>Matrículado</v>
      </c>
      <c r="L542" s="3" t="str">
        <f>VLOOKUP(A542,'[1]Base escolaridad'!$A:$L,12,0)</f>
        <v>Suroriente</v>
      </c>
      <c r="M542" s="3">
        <f>VLOOKUP(A542,'[1]Base escolaridad'!$A:$M,13,0)</f>
        <v>11</v>
      </c>
      <c r="N542" s="3">
        <f>VLOOKUP(A542,'[1]Base escolaridad'!$A:$N,14,0)</f>
        <v>1</v>
      </c>
    </row>
    <row r="543" spans="1:14" x14ac:dyDescent="0.2">
      <c r="A543" s="3">
        <v>94320625</v>
      </c>
      <c r="B543" s="3" t="str">
        <f>VLOOKUP(A543,'[1]Base escolaridad'!$A:$B,2,0)</f>
        <v>Cédula</v>
      </c>
      <c r="C543" s="3" t="s">
        <v>465</v>
      </c>
      <c r="D543" s="3" t="s">
        <v>1012</v>
      </c>
      <c r="E543" s="3" t="str">
        <f>VLOOKUP(A543,'[1]Base escolaridad'!$A:$E,5,0)</f>
        <v>asocoronado@hotmail.com</v>
      </c>
      <c r="F543" s="3">
        <f>VLOOKUP(A543,'[1]Base escolaridad'!$A:$F,6,0)</f>
        <v>3207723770</v>
      </c>
      <c r="G543" s="3">
        <f>VLOOKUP(A543,'[1]Base escolaridad'!$A:$G,7,0)</f>
        <v>49</v>
      </c>
      <c r="H543" s="3" t="str">
        <f>VLOOKUP(A543,'[1]Base escolaridad'!$A:$H,8,0)</f>
        <v>Hombre</v>
      </c>
      <c r="I543" s="3" t="str">
        <f>VLOOKUP(A543,'[1]Base escolaridad'!$A:$I,9,0)</f>
        <v>Palmira</v>
      </c>
      <c r="J543" s="3" t="str">
        <f>VLOOKUP(A543,'[1]Base escolaridad'!$A:$J,10,0)</f>
        <v>Cll 24a # 17 -29</v>
      </c>
      <c r="K543" s="3" t="str">
        <f>VLOOKUP(A543,'[1]Base escolaridad'!$A:$K,11,0)</f>
        <v>Matrículado</v>
      </c>
      <c r="L543" s="3" t="str">
        <f>VLOOKUP(A543,'[1]Base escolaridad'!$A:$L,12,0)</f>
        <v>Suroriente</v>
      </c>
      <c r="M543" s="3">
        <f>VLOOKUP(A543,'[1]Base escolaridad'!$A:$M,13,0)</f>
        <v>11</v>
      </c>
      <c r="N543" s="3">
        <f>VLOOKUP(A543,'[1]Base escolaridad'!$A:$N,14,0)</f>
        <v>3</v>
      </c>
    </row>
    <row r="544" spans="1:14" x14ac:dyDescent="0.2">
      <c r="A544" s="3">
        <v>1114309251</v>
      </c>
      <c r="B544" s="3" t="str">
        <f>VLOOKUP(A544,'[1]Base escolaridad'!$A:$B,2,0)</f>
        <v>Cédula</v>
      </c>
      <c r="C544" s="3" t="s">
        <v>466</v>
      </c>
      <c r="D544" s="3" t="s">
        <v>1013</v>
      </c>
      <c r="E544" s="3" t="str">
        <f>VLOOKUP(A544,'[1]Base escolaridad'!$A:$E,5,0)</f>
        <v>williamfelipemartinezmeneses@gmail.com</v>
      </c>
      <c r="F544" s="3">
        <f>VLOOKUP(A544,'[1]Base escolaridad'!$A:$F,6,0)</f>
        <v>3118696190</v>
      </c>
      <c r="G544" s="3">
        <f>VLOOKUP(A544,'[1]Base escolaridad'!$A:$G,7,0)</f>
        <v>18</v>
      </c>
      <c r="H544" s="3" t="str">
        <f>VLOOKUP(A544,'[1]Base escolaridad'!$A:$H,8,0)</f>
        <v>Hombre</v>
      </c>
      <c r="I544" s="3" t="str">
        <f>VLOOKUP(A544,'[1]Base escolaridad'!$A:$I,9,0)</f>
        <v>Palmira</v>
      </c>
      <c r="J544" s="3" t="str">
        <f>VLOOKUP(A544,'[1]Base escolaridad'!$A:$J,10,0)</f>
        <v>Km 3 Guayabal Callejón Roa #29</v>
      </c>
      <c r="K544" s="3" t="str">
        <f>VLOOKUP(A544,'[1]Base escolaridad'!$A:$K,11,0)</f>
        <v>Matrículado</v>
      </c>
      <c r="L544" s="3" t="str">
        <f>VLOOKUP(A544,'[1]Base escolaridad'!$A:$L,12,0)</f>
        <v>Suroriente</v>
      </c>
      <c r="M544" s="3">
        <f>VLOOKUP(A544,'[1]Base escolaridad'!$A:$M,13,0)</f>
        <v>11</v>
      </c>
      <c r="N544" s="3">
        <f>VLOOKUP(A544,'[1]Base escolaridad'!$A:$N,14,0)</f>
        <v>1</v>
      </c>
    </row>
    <row r="545" spans="1:14" x14ac:dyDescent="0.2">
      <c r="A545" s="3">
        <v>1108558148</v>
      </c>
      <c r="B545" s="3" t="str">
        <f>VLOOKUP(A545,'[1]Base escolaridad'!$A:$B,2,0)</f>
        <v>Cédula</v>
      </c>
      <c r="C545" s="3" t="s">
        <v>346</v>
      </c>
      <c r="D545" s="3" t="s">
        <v>1014</v>
      </c>
      <c r="E545" s="3" t="str">
        <f>VLOOKUP(A545,'[1]Base escolaridad'!$A:$E,5,0)</f>
        <v>sebastian@sebastianmejiah.com</v>
      </c>
      <c r="F545" s="3">
        <f>VLOOKUP(A545,'[1]Base escolaridad'!$A:$F,6,0)</f>
        <v>3156930093</v>
      </c>
      <c r="G545" s="3">
        <f>VLOOKUP(A545,'[1]Base escolaridad'!$A:$G,7,0)</f>
        <v>19</v>
      </c>
      <c r="H545" s="3" t="str">
        <f>VLOOKUP(A545,'[1]Base escolaridad'!$A:$H,8,0)</f>
        <v>Hombre</v>
      </c>
      <c r="I545" s="3" t="str">
        <f>VLOOKUP(A545,'[1]Base escolaridad'!$A:$I,9,0)</f>
        <v>Jamundí</v>
      </c>
      <c r="J545" s="3" t="str">
        <f>VLOOKUP(A545,'[1]Base escolaridad'!$A:$J,10,0)</f>
        <v>Diagonal 65 # 33-09 Apto H3-404</v>
      </c>
      <c r="K545" s="3" t="str">
        <f>VLOOKUP(A545,'[1]Base escolaridad'!$A:$K,11,0)</f>
        <v>Matrículado</v>
      </c>
      <c r="L545" s="3" t="str">
        <f>VLOOKUP(A545,'[1]Base escolaridad'!$A:$L,12,0)</f>
        <v>Suroccidente</v>
      </c>
      <c r="M545" s="3">
        <f>VLOOKUP(A545,'[1]Base escolaridad'!$A:$M,13,0)</f>
        <v>11</v>
      </c>
      <c r="N545" s="3">
        <f>VLOOKUP(A545,'[1]Base escolaridad'!$A:$N,14,0)</f>
        <v>2</v>
      </c>
    </row>
    <row r="546" spans="1:14" x14ac:dyDescent="0.2">
      <c r="A546" s="3">
        <v>76142146</v>
      </c>
      <c r="B546" s="3" t="str">
        <f>VLOOKUP(A546,'[1]Base escolaridad'!$A:$B,2,0)</f>
        <v>Cédula</v>
      </c>
      <c r="C546" s="3" t="s">
        <v>467</v>
      </c>
      <c r="D546" s="3" t="s">
        <v>1015</v>
      </c>
      <c r="E546" s="3" t="str">
        <f>VLOOKUP(A546,'[1]Base escolaridad'!$A:$E,5,0)</f>
        <v>ivandar321@gmail.com</v>
      </c>
      <c r="F546" s="3">
        <f>VLOOKUP(A546,'[1]Base escolaridad'!$A:$F,6,0)</f>
        <v>3247006645</v>
      </c>
      <c r="G546" s="3">
        <f>VLOOKUP(A546,'[1]Base escolaridad'!$A:$G,7,0)</f>
        <v>37</v>
      </c>
      <c r="H546" s="3" t="str">
        <f>VLOOKUP(A546,'[1]Base escolaridad'!$A:$H,8,0)</f>
        <v>Hombre</v>
      </c>
      <c r="I546" s="3" t="str">
        <f>VLOOKUP(A546,'[1]Base escolaridad'!$A:$I,9,0)</f>
        <v>Jamundí</v>
      </c>
      <c r="J546" s="3" t="str">
        <f>VLOOKUP(A546,'[1]Base escolaridad'!$A:$J,10,0)</f>
        <v>Carrera 23 10-48</v>
      </c>
      <c r="K546" s="3" t="str">
        <f>VLOOKUP(A546,'[1]Base escolaridad'!$A:$K,11,0)</f>
        <v>Matrículado</v>
      </c>
      <c r="L546" s="3" t="str">
        <f>VLOOKUP(A546,'[1]Base escolaridad'!$A:$L,12,0)</f>
        <v>Suroccidente</v>
      </c>
      <c r="M546" s="3">
        <f>VLOOKUP(A546,'[1]Base escolaridad'!$A:$M,13,0)</f>
        <v>11</v>
      </c>
      <c r="N546" s="3">
        <f>VLOOKUP(A546,'[1]Base escolaridad'!$A:$N,14,0)</f>
        <v>3</v>
      </c>
    </row>
    <row r="547" spans="1:14" x14ac:dyDescent="0.2">
      <c r="A547" s="3">
        <v>38595737</v>
      </c>
      <c r="B547" s="3" t="str">
        <f>VLOOKUP(A547,'[1]Base escolaridad'!$A:$B,2,0)</f>
        <v>Cédula</v>
      </c>
      <c r="C547" s="3" t="s">
        <v>456</v>
      </c>
      <c r="D547" s="3" t="s">
        <v>1016</v>
      </c>
      <c r="E547" s="3" t="str">
        <f>VLOOKUP(A547,'[1]Base escolaridad'!$A:$E,5,0)</f>
        <v>coopfurcali@gmail.com</v>
      </c>
      <c r="F547" s="3" t="str">
        <f>VLOOKUP(A547,'[1]Base escolaridad'!$A:$F,6,0)</f>
        <v>3153813501</v>
      </c>
      <c r="G547" s="3">
        <f>VLOOKUP(A547,'[1]Base escolaridad'!$A:$G,7,0)</f>
        <v>41</v>
      </c>
      <c r="H547" s="3" t="str">
        <f>VLOOKUP(A547,'[1]Base escolaridad'!$A:$H,8,0)</f>
        <v>Mujer</v>
      </c>
      <c r="I547" s="3" t="str">
        <f>VLOOKUP(A547,'[1]Base escolaridad'!$A:$I,9,0)</f>
        <v>Cali</v>
      </c>
      <c r="J547" s="3" t="str">
        <f>VLOOKUP(A547,'[1]Base escolaridad'!$A:$J,10,0)</f>
        <v>Los chorros parte alta 2</v>
      </c>
      <c r="K547" s="3" t="str">
        <f>VLOOKUP(A547,'[1]Base escolaridad'!$A:$K,11,0)</f>
        <v>Matrículado</v>
      </c>
      <c r="L547" s="3" t="str">
        <f>VLOOKUP(A547,'[1]Base escolaridad'!$A:$L,12,0)</f>
        <v>Suroccidente</v>
      </c>
      <c r="M547" s="3">
        <f>VLOOKUP(A547,'[1]Base escolaridad'!$A:$M,13,0)</f>
        <v>11</v>
      </c>
      <c r="N547" s="3">
        <f>VLOOKUP(A547,'[1]Base escolaridad'!$A:$N,14,0)</f>
        <v>2</v>
      </c>
    </row>
    <row r="548" spans="1:14" x14ac:dyDescent="0.2">
      <c r="A548" s="3">
        <v>1107035573</v>
      </c>
      <c r="B548" s="3" t="str">
        <f>VLOOKUP(A548,'[1]Base escolaridad'!$A:$B,2,0)</f>
        <v>Cédula</v>
      </c>
      <c r="C548" s="3" t="s">
        <v>468</v>
      </c>
      <c r="D548" s="3" t="s">
        <v>1017</v>
      </c>
      <c r="E548" s="3" t="str">
        <f>VLOOKUP(A548,'[1]Base escolaridad'!$A:$E,5,0)</f>
        <v>alicemurillo1504@gmail.com</v>
      </c>
      <c r="F548" s="3" t="str">
        <f>VLOOKUP(A548,'[1]Base escolaridad'!$A:$F,6,0)</f>
        <v>573157994212</v>
      </c>
      <c r="G548" s="3">
        <f>VLOOKUP(A548,'[1]Base escolaridad'!$A:$G,7,0)</f>
        <v>38</v>
      </c>
      <c r="H548" s="3" t="str">
        <f>VLOOKUP(A548,'[1]Base escolaridad'!$A:$H,8,0)</f>
        <v>Mujer</v>
      </c>
      <c r="I548" s="3" t="str">
        <f>VLOOKUP(A548,'[1]Base escolaridad'!$A:$I,9,0)</f>
        <v>Cali</v>
      </c>
      <c r="J548" s="3" t="str">
        <f>VLOOKUP(A548,'[1]Base escolaridad'!$A:$J,10,0)</f>
        <v>Calle 84 a 28 E6-53</v>
      </c>
      <c r="K548" s="3" t="str">
        <f>VLOOKUP(A548,'[1]Base escolaridad'!$A:$K,11,0)</f>
        <v>Matrículado</v>
      </c>
      <c r="L548" s="3" t="str">
        <f>VLOOKUP(A548,'[1]Base escolaridad'!$A:$L,12,0)</f>
        <v>Suroccidente</v>
      </c>
      <c r="M548" s="3">
        <f>VLOOKUP(A548,'[1]Base escolaridad'!$A:$M,13,0)</f>
        <v>11</v>
      </c>
      <c r="N548" s="3">
        <f>VLOOKUP(A548,'[1]Base escolaridad'!$A:$N,14,0)</f>
        <v>2</v>
      </c>
    </row>
    <row r="549" spans="1:14" x14ac:dyDescent="0.2">
      <c r="A549" s="3">
        <v>1060879292</v>
      </c>
      <c r="B549" s="3" t="str">
        <f>VLOOKUP(A549,'[1]Base escolaridad'!$A:$B,2,0)</f>
        <v>Cédula</v>
      </c>
      <c r="C549" s="3" t="s">
        <v>469</v>
      </c>
      <c r="D549" s="3" t="s">
        <v>1018</v>
      </c>
      <c r="E549" s="3" t="str">
        <f>VLOOKUP(A549,'[1]Base escolaridad'!$A:$E,5,0)</f>
        <v>camilo20pino@gmail.com</v>
      </c>
      <c r="F549" s="3" t="str">
        <f>VLOOKUP(A549,'[1]Base escolaridad'!$A:$F,6,0)</f>
        <v>3216342102</v>
      </c>
      <c r="G549" s="3">
        <f>VLOOKUP(A549,'[1]Base escolaridad'!$A:$G,7,0)</f>
        <v>26</v>
      </c>
      <c r="H549" s="3" t="str">
        <f>VLOOKUP(A549,'[1]Base escolaridad'!$A:$H,8,0)</f>
        <v>Hombre</v>
      </c>
      <c r="I549" s="3" t="str">
        <f>VLOOKUP(A549,'[1]Base escolaridad'!$A:$I,9,0)</f>
        <v>Jamundí</v>
      </c>
      <c r="J549" s="3" t="str">
        <f>VLOOKUP(A549,'[1]Base escolaridad'!$A:$J,10,0)</f>
        <v>Corregimiento paso de la bolsa</v>
      </c>
      <c r="K549" s="3" t="str">
        <f>VLOOKUP(A549,'[1]Base escolaridad'!$A:$K,11,0)</f>
        <v>Matrículado</v>
      </c>
      <c r="L549" s="3" t="str">
        <f>VLOOKUP(A549,'[1]Base escolaridad'!$A:$L,12,0)</f>
        <v>Suroccidente</v>
      </c>
      <c r="M549" s="3">
        <f>VLOOKUP(A549,'[1]Base escolaridad'!$A:$M,13,0)</f>
        <v>11</v>
      </c>
      <c r="N549" s="3">
        <f>VLOOKUP(A549,'[1]Base escolaridad'!$A:$N,14,0)</f>
        <v>2</v>
      </c>
    </row>
    <row r="550" spans="1:14" x14ac:dyDescent="0.2">
      <c r="A550" s="3">
        <v>1062281335</v>
      </c>
      <c r="B550" s="3" t="str">
        <f>VLOOKUP(A550,'[1]Base escolaridad'!$A:$B,2,0)</f>
        <v>Cédula</v>
      </c>
      <c r="C550" s="3" t="s">
        <v>470</v>
      </c>
      <c r="D550" s="3" t="s">
        <v>1019</v>
      </c>
      <c r="E550" s="3" t="str">
        <f>VLOOKUP(A550,'[1]Base escolaridad'!$A:$E,5,0)</f>
        <v>quinterochellsy@gmail.com</v>
      </c>
      <c r="F550" s="3" t="str">
        <f>VLOOKUP(A550,'[1]Base escolaridad'!$A:$F,6,0)</f>
        <v>3102996574</v>
      </c>
      <c r="G550" s="3">
        <f>VLOOKUP(A550,'[1]Base escolaridad'!$A:$G,7,0)</f>
        <v>18</v>
      </c>
      <c r="H550" s="3" t="str">
        <f>VLOOKUP(A550,'[1]Base escolaridad'!$A:$H,8,0)</f>
        <v>Mujer</v>
      </c>
      <c r="I550" s="3" t="str">
        <f>VLOOKUP(A550,'[1]Base escolaridad'!$A:$I,9,0)</f>
        <v>Cartago</v>
      </c>
      <c r="J550" s="3" t="str">
        <f>VLOOKUP(A550,'[1]Base escolaridad'!$A:$J,10,0)</f>
        <v>cr 1N #54-16 los Alcázares</v>
      </c>
      <c r="K550" s="3" t="str">
        <f>VLOOKUP(A550,'[1]Base escolaridad'!$A:$K,11,0)</f>
        <v>Matrículado</v>
      </c>
      <c r="L550" s="3" t="str">
        <f>VLOOKUP(A550,'[1]Base escolaridad'!$A:$L,12,0)</f>
        <v>Norte</v>
      </c>
      <c r="M550" s="3">
        <f>VLOOKUP(A550,'[1]Base escolaridad'!$A:$M,13,0)</f>
        <v>11</v>
      </c>
      <c r="N550" s="3">
        <f>VLOOKUP(A550,'[1]Base escolaridad'!$A:$N,14,0)</f>
        <v>2</v>
      </c>
    </row>
    <row r="551" spans="1:14" x14ac:dyDescent="0.2">
      <c r="A551" s="3">
        <v>1109540340</v>
      </c>
      <c r="B551" s="3" t="str">
        <f>VLOOKUP(A551,'[1]Base escolaridad'!$A:$B,2,0)</f>
        <v>Cédula</v>
      </c>
      <c r="C551" s="3" t="s">
        <v>471</v>
      </c>
      <c r="D551" s="3" t="s">
        <v>1020</v>
      </c>
      <c r="E551" s="3" t="str">
        <f>VLOOKUP(A551,'[1]Base escolaridad'!$A:$E,5,0)</f>
        <v>miguel43334@gmail.com</v>
      </c>
      <c r="F551" s="3" t="str">
        <f>VLOOKUP(A551,'[1]Base escolaridad'!$A:$F,6,0)</f>
        <v>3114049002</v>
      </c>
      <c r="G551" s="3">
        <f>VLOOKUP(A551,'[1]Base escolaridad'!$A:$G,7,0)</f>
        <v>19</v>
      </c>
      <c r="H551" s="3" t="str">
        <f>VLOOKUP(A551,'[1]Base escolaridad'!$A:$H,8,0)</f>
        <v>Hombre</v>
      </c>
      <c r="I551" s="3" t="str">
        <f>VLOOKUP(A551,'[1]Base escolaridad'!$A:$I,9,0)</f>
        <v>Cali</v>
      </c>
      <c r="J551" s="3" t="str">
        <f>VLOOKUP(A551,'[1]Base escolaridad'!$A:$J,10,0)</f>
        <v>Av44Oeste#10-15 Montebello</v>
      </c>
      <c r="K551" s="3" t="str">
        <f>VLOOKUP(A551,'[1]Base escolaridad'!$A:$K,11,0)</f>
        <v>Matrículado</v>
      </c>
      <c r="L551" s="3" t="str">
        <f>VLOOKUP(A551,'[1]Base escolaridad'!$A:$L,12,0)</f>
        <v>Suroccidente</v>
      </c>
      <c r="M551" s="3">
        <f>VLOOKUP(A551,'[1]Base escolaridad'!$A:$M,13,0)</f>
        <v>11</v>
      </c>
      <c r="N551" s="3">
        <f>VLOOKUP(A551,'[1]Base escolaridad'!$A:$N,14,0)</f>
        <v>1</v>
      </c>
    </row>
    <row r="552" spans="1:14" x14ac:dyDescent="0.2">
      <c r="A552" s="3">
        <v>1144153957</v>
      </c>
      <c r="B552" s="3" t="str">
        <f>VLOOKUP(A552,'[1]Base escolaridad'!$A:$B,2,0)</f>
        <v>Cédula</v>
      </c>
      <c r="C552" s="3" t="s">
        <v>472</v>
      </c>
      <c r="D552" s="3" t="s">
        <v>1021</v>
      </c>
      <c r="E552" s="3" t="str">
        <f>VLOOKUP(A552,'[1]Base escolaridad'!$A:$E,5,0)</f>
        <v>chepitto@hotmail.com</v>
      </c>
      <c r="F552" s="3">
        <f>VLOOKUP(A552,'[1]Base escolaridad'!$A:$F,6,0)</f>
        <v>3215262741</v>
      </c>
      <c r="G552" s="3">
        <f>VLOOKUP(A552,'[1]Base escolaridad'!$A:$G,7,0)</f>
        <v>31</v>
      </c>
      <c r="H552" s="3" t="str">
        <f>VLOOKUP(A552,'[1]Base escolaridad'!$A:$H,8,0)</f>
        <v>Hombre</v>
      </c>
      <c r="I552" s="3" t="str">
        <f>VLOOKUP(A552,'[1]Base escolaridad'!$A:$I,9,0)</f>
        <v>Palmira</v>
      </c>
      <c r="J552" s="3" t="str">
        <f>VLOOKUP(A552,'[1]Base escolaridad'!$A:$J,10,0)</f>
        <v>Calle 105 #37-38 -Ciudad del Campo</v>
      </c>
      <c r="K552" s="3" t="str">
        <f>VLOOKUP(A552,'[1]Base escolaridad'!$A:$K,11,0)</f>
        <v>Matrículado</v>
      </c>
      <c r="L552" s="3" t="str">
        <f>VLOOKUP(A552,'[1]Base escolaridad'!$A:$L,12,0)</f>
        <v>Suroriente</v>
      </c>
      <c r="M552" s="3">
        <f>VLOOKUP(A552,'[1]Base escolaridad'!$A:$M,13,0)</f>
        <v>11</v>
      </c>
      <c r="N552" s="3">
        <f>VLOOKUP(A552,'[1]Base escolaridad'!$A:$N,14,0)</f>
        <v>1</v>
      </c>
    </row>
    <row r="553" spans="1:14" x14ac:dyDescent="0.2">
      <c r="A553" s="3">
        <v>1144199541</v>
      </c>
      <c r="B553" s="3" t="str">
        <f>VLOOKUP(A553,'[1]Base escolaridad'!$A:$B,2,0)</f>
        <v>Cédula</v>
      </c>
      <c r="C553" s="3" t="s">
        <v>473</v>
      </c>
      <c r="D553" s="3" t="s">
        <v>1022</v>
      </c>
      <c r="E553" s="3" t="str">
        <f>VLOOKUP(A553,'[1]Base escolaridad'!$A:$E,5,0)</f>
        <v>saavedramarce@hotmail.com</v>
      </c>
      <c r="F553" s="3">
        <f>VLOOKUP(A553,'[1]Base escolaridad'!$A:$F,6,0)</f>
        <v>3126724519</v>
      </c>
      <c r="G553" s="3">
        <f>VLOOKUP(A553,'[1]Base escolaridad'!$A:$G,7,0)</f>
        <v>26</v>
      </c>
      <c r="H553" s="3" t="str">
        <f>VLOOKUP(A553,'[1]Base escolaridad'!$A:$H,8,0)</f>
        <v>Mujer</v>
      </c>
      <c r="I553" s="3" t="str">
        <f>VLOOKUP(A553,'[1]Base escolaridad'!$A:$I,9,0)</f>
        <v>Florida</v>
      </c>
      <c r="J553" s="3" t="str">
        <f>VLOOKUP(A553,'[1]Base escolaridad'!$A:$J,10,0)</f>
        <v>Calle 11 No. 1-86</v>
      </c>
      <c r="K553" s="3" t="str">
        <f>VLOOKUP(A553,'[1]Base escolaridad'!$A:$K,11,0)</f>
        <v>Matrículado</v>
      </c>
      <c r="L553" s="3" t="str">
        <f>VLOOKUP(A553,'[1]Base escolaridad'!$A:$L,12,0)</f>
        <v>Suroriente</v>
      </c>
      <c r="M553" s="3">
        <f>VLOOKUP(A553,'[1]Base escolaridad'!$A:$M,13,0)</f>
        <v>11</v>
      </c>
      <c r="N553" s="3">
        <f>VLOOKUP(A553,'[1]Base escolaridad'!$A:$N,14,0)</f>
        <v>3</v>
      </c>
    </row>
    <row r="554" spans="1:14" x14ac:dyDescent="0.2">
      <c r="A554" s="3">
        <v>31427500</v>
      </c>
      <c r="B554" s="3" t="str">
        <f>VLOOKUP(A554,'[1]Base escolaridad'!$A:$B,2,0)</f>
        <v>Cédula</v>
      </c>
      <c r="C554" s="3" t="s">
        <v>474</v>
      </c>
      <c r="D554" s="3" t="s">
        <v>1023</v>
      </c>
      <c r="E554" s="3" t="str">
        <f>VLOOKUP(A554,'[1]Base escolaridad'!$A:$E,5,0)</f>
        <v>sandraagreoccidente@hotmail.com</v>
      </c>
      <c r="F554" s="3" t="str">
        <f>VLOOKUP(A554,'[1]Base escolaridad'!$A:$F,6,0)</f>
        <v>3207441163</v>
      </c>
      <c r="G554" s="3">
        <f>VLOOKUP(A554,'[1]Base escolaridad'!$A:$G,7,0)</f>
        <v>45</v>
      </c>
      <c r="H554" s="3" t="str">
        <f>VLOOKUP(A554,'[1]Base escolaridad'!$A:$H,8,0)</f>
        <v>Mujer</v>
      </c>
      <c r="I554" s="3" t="str">
        <f>VLOOKUP(A554,'[1]Base escolaridad'!$A:$I,9,0)</f>
        <v>Cartago</v>
      </c>
      <c r="J554" s="3" t="str">
        <f>VLOOKUP(A554,'[1]Base escolaridad'!$A:$J,10,0)</f>
        <v>Cra 10 Norte #19b-63</v>
      </c>
      <c r="K554" s="3" t="str">
        <f>VLOOKUP(A554,'[1]Base escolaridad'!$A:$K,11,0)</f>
        <v>Matrículado</v>
      </c>
      <c r="L554" s="3" t="str">
        <f>VLOOKUP(A554,'[1]Base escolaridad'!$A:$L,12,0)</f>
        <v>Norte</v>
      </c>
      <c r="M554" s="3">
        <f>VLOOKUP(A554,'[1]Base escolaridad'!$A:$M,13,0)</f>
        <v>11</v>
      </c>
      <c r="N554" s="3">
        <f>VLOOKUP(A554,'[1]Base escolaridad'!$A:$N,14,0)</f>
        <v>1</v>
      </c>
    </row>
    <row r="555" spans="1:14" x14ac:dyDescent="0.2">
      <c r="A555" s="3">
        <v>29505193</v>
      </c>
      <c r="B555" s="3" t="str">
        <f>VLOOKUP(A555,'[1]Base escolaridad'!$A:$B,2,0)</f>
        <v>Cédula</v>
      </c>
      <c r="C555" s="3" t="s">
        <v>315</v>
      </c>
      <c r="D555" s="3" t="s">
        <v>1024</v>
      </c>
      <c r="E555" s="3" t="str">
        <f>VLOOKUP(A555,'[1]Base escolaridad'!$A:$E,5,0)</f>
        <v>dominicromo2000@gmail.com</v>
      </c>
      <c r="F555" s="3">
        <f>VLOOKUP(A555,'[1]Base escolaridad'!$A:$F,6,0)</f>
        <v>3147985879</v>
      </c>
      <c r="G555" s="3">
        <f>VLOOKUP(A555,'[1]Base escolaridad'!$A:$G,7,0)</f>
        <v>44</v>
      </c>
      <c r="H555" s="3" t="str">
        <f>VLOOKUP(A555,'[1]Base escolaridad'!$A:$H,8,0)</f>
        <v>Mujer</v>
      </c>
      <c r="I555" s="3" t="str">
        <f>VLOOKUP(A555,'[1]Base escolaridad'!$A:$I,9,0)</f>
        <v>Florida</v>
      </c>
      <c r="J555" s="3" t="str">
        <f>VLOOKUP(A555,'[1]Base escolaridad'!$A:$J,10,0)</f>
        <v>Carrera 22 # 7-73</v>
      </c>
      <c r="K555" s="3" t="str">
        <f>VLOOKUP(A555,'[1]Base escolaridad'!$A:$K,11,0)</f>
        <v>Matrículado</v>
      </c>
      <c r="L555" s="3" t="str">
        <f>VLOOKUP(A555,'[1]Base escolaridad'!$A:$L,12,0)</f>
        <v>Suroriente</v>
      </c>
      <c r="M555" s="3">
        <f>VLOOKUP(A555,'[1]Base escolaridad'!$A:$M,13,0)</f>
        <v>11</v>
      </c>
      <c r="N555" s="3">
        <f>VLOOKUP(A555,'[1]Base escolaridad'!$A:$N,14,0)</f>
        <v>4</v>
      </c>
    </row>
    <row r="556" spans="1:14" x14ac:dyDescent="0.2">
      <c r="A556" s="3">
        <v>1144035094</v>
      </c>
      <c r="B556" s="3" t="str">
        <f>VLOOKUP(A556,'[1]Base escolaridad'!$A:$B,2,0)</f>
        <v>Cédula</v>
      </c>
      <c r="C556" s="3" t="s">
        <v>475</v>
      </c>
      <c r="D556" s="3" t="s">
        <v>1025</v>
      </c>
      <c r="E556" s="3" t="str">
        <f>VLOOKUP(A556,'[1]Base escolaridad'!$A:$E,5,0)</f>
        <v>carolinaortega525@gmail.com</v>
      </c>
      <c r="F556" s="3">
        <f>VLOOKUP(A556,'[1]Base escolaridad'!$A:$F,6,0)</f>
        <v>3170961646</v>
      </c>
      <c r="G556" s="3">
        <f>VLOOKUP(A556,'[1]Base escolaridad'!$A:$G,7,0)</f>
        <v>33</v>
      </c>
      <c r="H556" s="3" t="str">
        <f>VLOOKUP(A556,'[1]Base escolaridad'!$A:$H,8,0)</f>
        <v>Mujer</v>
      </c>
      <c r="I556" s="3" t="str">
        <f>VLOOKUP(A556,'[1]Base escolaridad'!$A:$I,9,0)</f>
        <v>Jamundí</v>
      </c>
      <c r="J556" s="3" t="str">
        <f>VLOOKUP(A556,'[1]Base escolaridad'!$A:$J,10,0)</f>
        <v>via comercial 203</v>
      </c>
      <c r="K556" s="3" t="str">
        <f>VLOOKUP(A556,'[1]Base escolaridad'!$A:$K,11,0)</f>
        <v>Matrículado</v>
      </c>
      <c r="L556" s="3" t="str">
        <f>VLOOKUP(A556,'[1]Base escolaridad'!$A:$L,12,0)</f>
        <v>Suroccidente</v>
      </c>
      <c r="M556" s="3">
        <f>VLOOKUP(A556,'[1]Base escolaridad'!$A:$M,13,0)</f>
        <v>11</v>
      </c>
      <c r="N556" s="3">
        <f>VLOOKUP(A556,'[1]Base escolaridad'!$A:$N,14,0)</f>
        <v>4</v>
      </c>
    </row>
    <row r="557" spans="1:14" x14ac:dyDescent="0.2">
      <c r="A557" s="3">
        <v>1130663721</v>
      </c>
      <c r="B557" s="3" t="str">
        <f>VLOOKUP(A557,'[1]Base escolaridad'!$A:$B,2,0)</f>
        <v>Cédula</v>
      </c>
      <c r="C557" s="3" t="s">
        <v>476</v>
      </c>
      <c r="D557" s="3" t="s">
        <v>1026</v>
      </c>
      <c r="E557" s="3" t="str">
        <f>VLOOKUP(A557,'[1]Base escolaridad'!$A:$E,5,0)</f>
        <v>leidijuanavalle@gmail.com</v>
      </c>
      <c r="F557" s="3">
        <f>VLOOKUP(A557,'[1]Base escolaridad'!$A:$F,6,0)</f>
        <v>3122549137</v>
      </c>
      <c r="G557" s="3">
        <f>VLOOKUP(A557,'[1]Base escolaridad'!$A:$G,7,0)</f>
        <v>34</v>
      </c>
      <c r="H557" s="3" t="str">
        <f>VLOOKUP(A557,'[1]Base escolaridad'!$A:$H,8,0)</f>
        <v>Mujer</v>
      </c>
      <c r="I557" s="3" t="str">
        <f>VLOOKUP(A557,'[1]Base escolaridad'!$A:$I,9,0)</f>
        <v>Cali</v>
      </c>
      <c r="J557" s="3" t="str">
        <f>VLOOKUP(A557,'[1]Base escolaridad'!$A:$J,10,0)</f>
        <v>Sector Eden bajo Manzana P Casa 14</v>
      </c>
      <c r="K557" s="3" t="str">
        <f>VLOOKUP(A557,'[1]Base escolaridad'!$A:$K,11,0)</f>
        <v>Matrículado</v>
      </c>
      <c r="L557" s="3" t="str">
        <f>VLOOKUP(A557,'[1]Base escolaridad'!$A:$L,12,0)</f>
        <v>Suroccidente</v>
      </c>
      <c r="M557" s="3">
        <f>VLOOKUP(A557,'[1]Base escolaridad'!$A:$M,13,0)</f>
        <v>11</v>
      </c>
      <c r="N557" s="3">
        <f>VLOOKUP(A557,'[1]Base escolaridad'!$A:$N,14,0)</f>
        <v>1</v>
      </c>
    </row>
    <row r="558" spans="1:14" x14ac:dyDescent="0.2">
      <c r="A558" s="3">
        <v>1114733239</v>
      </c>
      <c r="B558" s="3" t="str">
        <f>VLOOKUP(A558,'[1]Base escolaridad'!$A:$B,2,0)</f>
        <v>Cédula</v>
      </c>
      <c r="C558" s="3" t="s">
        <v>477</v>
      </c>
      <c r="D558" s="3" t="s">
        <v>1027</v>
      </c>
      <c r="E558" s="3" t="str">
        <f>VLOOKUP(A558,'[1]Base escolaridad'!$A:$E,5,0)</f>
        <v>plastirecuperados.salado@gmail.com</v>
      </c>
      <c r="F558" s="3">
        <f>VLOOKUP(A558,'[1]Base escolaridad'!$A:$F,6,0)</f>
        <v>3176143092</v>
      </c>
      <c r="G558" s="3">
        <f>VLOOKUP(A558,'[1]Base escolaridad'!$A:$G,7,0)</f>
        <v>30</v>
      </c>
      <c r="H558" s="3" t="str">
        <f>VLOOKUP(A558,'[1]Base escolaridad'!$A:$H,8,0)</f>
        <v>Hombre</v>
      </c>
      <c r="I558" s="3" t="str">
        <f>VLOOKUP(A558,'[1]Base escolaridad'!$A:$I,9,0)</f>
        <v>Dagua</v>
      </c>
      <c r="J558" s="3" t="str">
        <f>VLOOKUP(A558,'[1]Base escolaridad'!$A:$J,10,0)</f>
        <v>San jose del salado</v>
      </c>
      <c r="K558" s="3" t="str">
        <f>VLOOKUP(A558,'[1]Base escolaridad'!$A:$K,11,0)</f>
        <v>Matrículado</v>
      </c>
      <c r="L558" s="3" t="str">
        <f>VLOOKUP(A558,'[1]Base escolaridad'!$A:$L,12,0)</f>
        <v>Pacífico Este</v>
      </c>
      <c r="M558" s="3">
        <f>VLOOKUP(A558,'[1]Base escolaridad'!$A:$M,13,0)</f>
        <v>11</v>
      </c>
      <c r="N558" s="3">
        <f>VLOOKUP(A558,'[1]Base escolaridad'!$A:$N,14,0)</f>
        <v>2</v>
      </c>
    </row>
    <row r="559" spans="1:14" x14ac:dyDescent="0.2">
      <c r="A559" s="3">
        <v>1114489935</v>
      </c>
      <c r="B559" s="3" t="str">
        <f>VLOOKUP(A559,'[1]Base escolaridad'!$A:$B,2,0)</f>
        <v>Cédula</v>
      </c>
      <c r="C559" s="3" t="s">
        <v>478</v>
      </c>
      <c r="D559" s="3" t="s">
        <v>1028</v>
      </c>
      <c r="E559" s="3" t="str">
        <f>VLOOKUP(A559,'[1]Base escolaridad'!$A:$E,5,0)</f>
        <v>jhoanviveros810@gmail.com</v>
      </c>
      <c r="F559" s="3">
        <f>VLOOKUP(A559,'[1]Base escolaridad'!$A:$F,6,0)</f>
        <v>3218204167</v>
      </c>
      <c r="G559" s="3">
        <f>VLOOKUP(A559,'[1]Base escolaridad'!$A:$G,7,0)</f>
        <v>24</v>
      </c>
      <c r="H559" s="3" t="str">
        <f>VLOOKUP(A559,'[1]Base escolaridad'!$A:$H,8,0)</f>
        <v>Hombre</v>
      </c>
      <c r="I559" s="3" t="str">
        <f>VLOOKUP(A559,'[1]Base escolaridad'!$A:$I,9,0)</f>
        <v>Cali</v>
      </c>
      <c r="J559" s="3" t="str">
        <f>VLOOKUP(A559,'[1]Base escolaridad'!$A:$J,10,0)</f>
        <v>La ventura -la cumbre-via al mar</v>
      </c>
      <c r="K559" s="3" t="str">
        <f>VLOOKUP(A559,'[1]Base escolaridad'!$A:$K,11,0)</f>
        <v>Matrículado</v>
      </c>
      <c r="L559" s="3" t="str">
        <f>VLOOKUP(A559,'[1]Base escolaridad'!$A:$L,12,0)</f>
        <v>Suroccidente</v>
      </c>
      <c r="M559" s="3">
        <f>VLOOKUP(A559,'[1]Base escolaridad'!$A:$M,13,0)</f>
        <v>11</v>
      </c>
      <c r="N559" s="3">
        <f>VLOOKUP(A559,'[1]Base escolaridad'!$A:$N,14,0)</f>
        <v>3</v>
      </c>
    </row>
  </sheetData>
  <autoFilter ref="A1:N559" xr:uid="{4C47D446-5509-4C48-A0BF-8574B2451B02}">
    <filterColumn colId="11">
      <filters>
        <filter val="BRUT"/>
        <filter val="Centro Norte"/>
        <filter val="Centro SUR"/>
        <filter val="Norte"/>
        <filter val="Pacifico Este"/>
        <filter val="Pacífico Este"/>
        <filter val="Pacifico Oeste"/>
        <filter val="Sur Occidente"/>
        <filter val="Sur Oriente"/>
        <filter val="Suroccidente"/>
        <filter val="Surorient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38E7-CAB0-4BFB-AABE-474FB0E623AB}">
  <dimension ref="A1:J292"/>
  <sheetViews>
    <sheetView tabSelected="1" workbookViewId="0">
      <selection activeCell="D1" sqref="D1"/>
    </sheetView>
  </sheetViews>
  <sheetFormatPr baseColWidth="10" defaultColWidth="11.1640625" defaultRowHeight="16" x14ac:dyDescent="0.2"/>
  <cols>
    <col min="1" max="1" width="9.83203125" style="13" bestFit="1" customWidth="1"/>
    <col min="2" max="2" width="21.5" style="13" bestFit="1" customWidth="1"/>
    <col min="3" max="3" width="23.83203125" style="13" bestFit="1" customWidth="1"/>
    <col min="4" max="4" width="20.33203125" style="13" customWidth="1"/>
    <col min="5" max="5" width="7.83203125" style="13" bestFit="1" customWidth="1"/>
    <col min="6" max="6" width="11.1640625" style="13"/>
    <col min="7" max="7" width="19" style="13" customWidth="1"/>
    <col min="8" max="8" width="40" style="13" customWidth="1"/>
    <col min="9" max="9" width="42.5" style="13" customWidth="1"/>
    <col min="10" max="10" width="23.1640625" style="13" customWidth="1"/>
    <col min="11" max="16384" width="11.1640625" style="13"/>
  </cols>
  <sheetData>
    <row r="1" spans="1:10" s="5" customFormat="1" ht="17" x14ac:dyDescent="0.15">
      <c r="A1" s="4" t="s">
        <v>2184</v>
      </c>
      <c r="B1" s="15" t="s">
        <v>1031</v>
      </c>
      <c r="C1" s="15" t="s">
        <v>2194</v>
      </c>
      <c r="D1" s="15" t="s">
        <v>2195</v>
      </c>
      <c r="E1" s="4" t="s">
        <v>2188</v>
      </c>
      <c r="F1" s="4" t="s">
        <v>2193</v>
      </c>
      <c r="G1" s="4" t="s">
        <v>2189</v>
      </c>
      <c r="H1" s="4" t="s">
        <v>2190</v>
      </c>
      <c r="I1" s="4" t="s">
        <v>2191</v>
      </c>
      <c r="J1" s="4" t="s">
        <v>2192</v>
      </c>
    </row>
    <row r="2" spans="1:10" ht="17" x14ac:dyDescent="0.2">
      <c r="A2" s="10">
        <v>190</v>
      </c>
      <c r="B2" s="6" t="s">
        <v>221</v>
      </c>
      <c r="C2" s="6" t="s">
        <v>716</v>
      </c>
      <c r="D2" s="6">
        <v>1061704385</v>
      </c>
      <c r="E2" s="6">
        <v>35</v>
      </c>
      <c r="F2" s="6" t="s">
        <v>1049</v>
      </c>
      <c r="G2" s="6">
        <v>3185413916</v>
      </c>
      <c r="H2" s="6" t="s">
        <v>1424</v>
      </c>
      <c r="I2" s="6" t="s">
        <v>1425</v>
      </c>
      <c r="J2" s="6" t="s">
        <v>1046</v>
      </c>
    </row>
    <row r="3" spans="1:10" ht="17" x14ac:dyDescent="0.2">
      <c r="A3" s="10">
        <v>27</v>
      </c>
      <c r="B3" s="6" t="s">
        <v>26</v>
      </c>
      <c r="C3" s="6" t="s">
        <v>505</v>
      </c>
      <c r="D3" s="6">
        <v>1143839178</v>
      </c>
      <c r="E3" s="6">
        <v>31</v>
      </c>
      <c r="F3" s="6" t="s">
        <v>1045</v>
      </c>
      <c r="G3" s="6">
        <v>3187691791</v>
      </c>
      <c r="H3" s="6" t="s">
        <v>1099</v>
      </c>
      <c r="I3" s="6" t="s">
        <v>1100</v>
      </c>
      <c r="J3" s="6" t="s">
        <v>1046</v>
      </c>
    </row>
    <row r="4" spans="1:10" ht="17" x14ac:dyDescent="0.2">
      <c r="A4" s="10">
        <v>280</v>
      </c>
      <c r="B4" s="6" t="s">
        <v>320</v>
      </c>
      <c r="C4" s="6" t="s">
        <v>831</v>
      </c>
      <c r="D4" s="6">
        <v>1144159466</v>
      </c>
      <c r="E4" s="6">
        <v>31</v>
      </c>
      <c r="F4" s="6" t="s">
        <v>1049</v>
      </c>
      <c r="G4" s="6">
        <v>3044435362</v>
      </c>
      <c r="H4" s="6" t="s">
        <v>1603</v>
      </c>
      <c r="I4" s="6" t="s">
        <v>1604</v>
      </c>
      <c r="J4" s="6" t="s">
        <v>1046</v>
      </c>
    </row>
    <row r="5" spans="1:10" ht="17" x14ac:dyDescent="0.2">
      <c r="A5" s="10">
        <v>137</v>
      </c>
      <c r="B5" s="6" t="s">
        <v>152</v>
      </c>
      <c r="C5" s="6" t="s">
        <v>637</v>
      </c>
      <c r="D5" s="6">
        <v>14138198</v>
      </c>
      <c r="E5" s="6">
        <v>39</v>
      </c>
      <c r="F5" s="6" t="s">
        <v>1045</v>
      </c>
      <c r="G5" s="6">
        <v>3153599686</v>
      </c>
      <c r="H5" s="6" t="s">
        <v>1319</v>
      </c>
      <c r="I5" s="6" t="s">
        <v>1320</v>
      </c>
      <c r="J5" s="6" t="s">
        <v>1046</v>
      </c>
    </row>
    <row r="6" spans="1:10" ht="17" x14ac:dyDescent="0.2">
      <c r="A6" s="10">
        <v>277</v>
      </c>
      <c r="B6" s="6" t="s">
        <v>152</v>
      </c>
      <c r="C6" s="6" t="s">
        <v>828</v>
      </c>
      <c r="D6" s="6">
        <v>94427911</v>
      </c>
      <c r="E6" s="6">
        <v>48</v>
      </c>
      <c r="F6" s="6" t="s">
        <v>1045</v>
      </c>
      <c r="G6" s="6">
        <v>3147187315</v>
      </c>
      <c r="H6" s="6" t="s">
        <v>1597</v>
      </c>
      <c r="I6" s="6" t="s">
        <v>1598</v>
      </c>
      <c r="J6" s="6" t="s">
        <v>1046</v>
      </c>
    </row>
    <row r="7" spans="1:10" ht="17" x14ac:dyDescent="0.2">
      <c r="A7" s="10">
        <v>155</v>
      </c>
      <c r="B7" s="6" t="s">
        <v>152</v>
      </c>
      <c r="C7" s="6" t="s">
        <v>655</v>
      </c>
      <c r="D7" s="6">
        <v>1118260386</v>
      </c>
      <c r="E7" s="6">
        <v>25</v>
      </c>
      <c r="F7" s="6" t="s">
        <v>1045</v>
      </c>
      <c r="G7" s="6">
        <v>3192908041</v>
      </c>
      <c r="H7" s="6" t="s">
        <v>1355</v>
      </c>
      <c r="I7" s="6" t="s">
        <v>1356</v>
      </c>
      <c r="J7" s="6" t="s">
        <v>1046</v>
      </c>
    </row>
    <row r="8" spans="1:10" ht="17" x14ac:dyDescent="0.2">
      <c r="A8" s="10">
        <v>20</v>
      </c>
      <c r="B8" s="6" t="s">
        <v>19</v>
      </c>
      <c r="C8" s="6" t="s">
        <v>498</v>
      </c>
      <c r="D8" s="6">
        <v>1117517301</v>
      </c>
      <c r="E8" s="6">
        <v>32</v>
      </c>
      <c r="F8" s="6" t="s">
        <v>1049</v>
      </c>
      <c r="G8" s="6">
        <v>3106250581</v>
      </c>
      <c r="H8" s="6" t="s">
        <v>1085</v>
      </c>
      <c r="I8" s="6" t="s">
        <v>1086</v>
      </c>
      <c r="J8" s="6" t="s">
        <v>1046</v>
      </c>
    </row>
    <row r="9" spans="1:10" ht="17" x14ac:dyDescent="0.2">
      <c r="A9" s="10">
        <v>156</v>
      </c>
      <c r="B9" s="6" t="s">
        <v>190</v>
      </c>
      <c r="C9" s="6" t="s">
        <v>683</v>
      </c>
      <c r="D9" s="6">
        <v>1107100144</v>
      </c>
      <c r="E9" s="6">
        <v>26</v>
      </c>
      <c r="F9" s="6" t="s">
        <v>1049</v>
      </c>
      <c r="G9" s="6">
        <v>3145692990</v>
      </c>
      <c r="H9" s="6" t="s">
        <v>1357</v>
      </c>
      <c r="I9" s="6" t="s">
        <v>1358</v>
      </c>
      <c r="J9" s="6" t="s">
        <v>1046</v>
      </c>
    </row>
    <row r="10" spans="1:10" ht="17" x14ac:dyDescent="0.2">
      <c r="A10" s="10">
        <v>242</v>
      </c>
      <c r="B10" s="6" t="s">
        <v>288</v>
      </c>
      <c r="C10" s="6" t="s">
        <v>794</v>
      </c>
      <c r="D10" s="6">
        <v>1107071916</v>
      </c>
      <c r="E10" s="6">
        <v>31</v>
      </c>
      <c r="F10" s="6" t="s">
        <v>1049</v>
      </c>
      <c r="G10" s="6">
        <v>3184105706</v>
      </c>
      <c r="H10" s="6" t="s">
        <v>1529</v>
      </c>
      <c r="I10" s="6" t="s">
        <v>1530</v>
      </c>
      <c r="J10" s="6" t="s">
        <v>1046</v>
      </c>
    </row>
    <row r="11" spans="1:10" ht="17" x14ac:dyDescent="0.2">
      <c r="A11" s="10">
        <v>272</v>
      </c>
      <c r="B11" s="6" t="s">
        <v>315</v>
      </c>
      <c r="C11" s="6" t="s">
        <v>823</v>
      </c>
      <c r="D11" s="6">
        <v>31988348</v>
      </c>
      <c r="E11" s="6">
        <v>54</v>
      </c>
      <c r="F11" s="6" t="s">
        <v>1049</v>
      </c>
      <c r="G11" s="6">
        <v>3128379046</v>
      </c>
      <c r="H11" s="6" t="s">
        <v>1587</v>
      </c>
      <c r="I11" s="6" t="s">
        <v>1588</v>
      </c>
      <c r="J11" s="6" t="s">
        <v>1046</v>
      </c>
    </row>
    <row r="12" spans="1:10" ht="17" x14ac:dyDescent="0.2">
      <c r="A12" s="10">
        <v>237</v>
      </c>
      <c r="B12" s="6" t="s">
        <v>283</v>
      </c>
      <c r="C12" s="6" t="s">
        <v>789</v>
      </c>
      <c r="D12" s="6">
        <v>1144035199</v>
      </c>
      <c r="E12" s="6">
        <v>33</v>
      </c>
      <c r="F12" s="6" t="s">
        <v>1045</v>
      </c>
      <c r="G12" s="6">
        <v>3206091100</v>
      </c>
      <c r="H12" s="6" t="s">
        <v>1519</v>
      </c>
      <c r="I12" s="6" t="s">
        <v>1520</v>
      </c>
      <c r="J12" s="6" t="s">
        <v>1046</v>
      </c>
    </row>
    <row r="13" spans="1:10" ht="17" x14ac:dyDescent="0.2">
      <c r="A13" s="10">
        <v>141</v>
      </c>
      <c r="B13" s="6" t="s">
        <v>49</v>
      </c>
      <c r="C13" s="6" t="s">
        <v>641</v>
      </c>
      <c r="D13" s="6">
        <v>67006510</v>
      </c>
      <c r="E13" s="6">
        <v>45</v>
      </c>
      <c r="F13" s="6" t="s">
        <v>1049</v>
      </c>
      <c r="G13" s="6">
        <v>3136440263</v>
      </c>
      <c r="H13" s="6" t="s">
        <v>1327</v>
      </c>
      <c r="I13" s="6" t="s">
        <v>1328</v>
      </c>
      <c r="J13" s="6" t="s">
        <v>1046</v>
      </c>
    </row>
    <row r="14" spans="1:10" ht="17" x14ac:dyDescent="0.2">
      <c r="A14" s="10">
        <v>51</v>
      </c>
      <c r="B14" s="6" t="s">
        <v>49</v>
      </c>
      <c r="C14" s="6" t="s">
        <v>528</v>
      </c>
      <c r="D14" s="6">
        <v>1007815127</v>
      </c>
      <c r="E14" s="6">
        <v>22</v>
      </c>
      <c r="F14" s="6" t="s">
        <v>1049</v>
      </c>
      <c r="G14" s="6">
        <v>3143690648</v>
      </c>
      <c r="H14" s="6" t="s">
        <v>1147</v>
      </c>
      <c r="I14" s="6" t="s">
        <v>1148</v>
      </c>
      <c r="J14" s="6" t="s">
        <v>1046</v>
      </c>
    </row>
    <row r="15" spans="1:10" ht="17" x14ac:dyDescent="0.2">
      <c r="A15" s="10">
        <v>88</v>
      </c>
      <c r="B15" s="6" t="s">
        <v>108</v>
      </c>
      <c r="C15" s="6" t="s">
        <v>588</v>
      </c>
      <c r="D15" s="6">
        <v>29360834</v>
      </c>
      <c r="E15" s="6">
        <v>40</v>
      </c>
      <c r="F15" s="6" t="s">
        <v>1049</v>
      </c>
      <c r="G15" s="6">
        <v>3152618412</v>
      </c>
      <c r="H15" s="6" t="s">
        <v>1221</v>
      </c>
      <c r="I15" s="6" t="s">
        <v>1222</v>
      </c>
      <c r="J15" s="6" t="s">
        <v>1046</v>
      </c>
    </row>
    <row r="16" spans="1:10" ht="17" x14ac:dyDescent="0.2">
      <c r="A16" s="10">
        <v>56</v>
      </c>
      <c r="B16" s="6" t="s">
        <v>54</v>
      </c>
      <c r="C16" s="6" t="s">
        <v>533</v>
      </c>
      <c r="D16" s="6">
        <v>1006194087</v>
      </c>
      <c r="E16" s="6">
        <v>21</v>
      </c>
      <c r="F16" s="6" t="s">
        <v>1045</v>
      </c>
      <c r="G16" s="6">
        <v>3136021667</v>
      </c>
      <c r="H16" s="6" t="s">
        <v>1157</v>
      </c>
      <c r="I16" s="6" t="s">
        <v>1158</v>
      </c>
      <c r="J16" s="6" t="s">
        <v>1046</v>
      </c>
    </row>
    <row r="17" spans="1:10" ht="17" x14ac:dyDescent="0.2">
      <c r="A17" s="10">
        <v>25</v>
      </c>
      <c r="B17" s="6" t="s">
        <v>24</v>
      </c>
      <c r="C17" s="6" t="s">
        <v>503</v>
      </c>
      <c r="D17" s="6">
        <v>1110286709</v>
      </c>
      <c r="E17" s="6">
        <v>18</v>
      </c>
      <c r="F17" s="6" t="s">
        <v>1045</v>
      </c>
      <c r="G17" s="6">
        <v>3177933893</v>
      </c>
      <c r="H17" s="6" t="s">
        <v>1095</v>
      </c>
      <c r="I17" s="6" t="s">
        <v>1096</v>
      </c>
      <c r="J17" s="6" t="s">
        <v>1046</v>
      </c>
    </row>
    <row r="18" spans="1:10" ht="17" x14ac:dyDescent="0.2">
      <c r="A18" s="10">
        <v>138</v>
      </c>
      <c r="B18" s="6" t="s">
        <v>24</v>
      </c>
      <c r="C18" s="6" t="s">
        <v>638</v>
      </c>
      <c r="D18" s="6">
        <v>1143844656</v>
      </c>
      <c r="E18" s="6">
        <v>30</v>
      </c>
      <c r="F18" s="6" t="s">
        <v>1045</v>
      </c>
      <c r="G18" s="6">
        <v>3167106711</v>
      </c>
      <c r="H18" s="6" t="s">
        <v>1321</v>
      </c>
      <c r="I18" s="6" t="s">
        <v>1322</v>
      </c>
      <c r="J18" s="6" t="s">
        <v>1046</v>
      </c>
    </row>
    <row r="19" spans="1:10" ht="17" x14ac:dyDescent="0.2">
      <c r="A19" s="10">
        <v>67</v>
      </c>
      <c r="B19" s="6" t="s">
        <v>88</v>
      </c>
      <c r="C19" s="6" t="s">
        <v>567</v>
      </c>
      <c r="D19" s="6">
        <v>1114729326</v>
      </c>
      <c r="E19" s="6">
        <v>35</v>
      </c>
      <c r="F19" s="6" t="s">
        <v>1049</v>
      </c>
      <c r="G19" s="6">
        <v>3162791850</v>
      </c>
      <c r="H19" s="6" t="s">
        <v>1179</v>
      </c>
      <c r="I19" s="6" t="s">
        <v>1180</v>
      </c>
      <c r="J19" s="6" t="s">
        <v>1046</v>
      </c>
    </row>
    <row r="20" spans="1:10" ht="17" x14ac:dyDescent="0.2">
      <c r="A20" s="10">
        <v>63</v>
      </c>
      <c r="B20" s="6" t="s">
        <v>61</v>
      </c>
      <c r="C20" s="6" t="s">
        <v>540</v>
      </c>
      <c r="D20" s="6">
        <v>1118256779</v>
      </c>
      <c r="E20" s="6">
        <v>35</v>
      </c>
      <c r="F20" s="6" t="s">
        <v>1049</v>
      </c>
      <c r="G20" s="6">
        <v>3017928124</v>
      </c>
      <c r="H20" s="6" t="s">
        <v>1171</v>
      </c>
      <c r="I20" s="6" t="s">
        <v>1172</v>
      </c>
      <c r="J20" s="6" t="s">
        <v>1046</v>
      </c>
    </row>
    <row r="21" spans="1:10" ht="17" x14ac:dyDescent="0.2">
      <c r="A21" s="10">
        <v>35</v>
      </c>
      <c r="B21" s="6" t="s">
        <v>34</v>
      </c>
      <c r="C21" s="6" t="s">
        <v>513</v>
      </c>
      <c r="D21" s="6">
        <v>1087205598</v>
      </c>
      <c r="E21" s="6">
        <v>27</v>
      </c>
      <c r="F21" s="6" t="s">
        <v>1049</v>
      </c>
      <c r="G21" s="6">
        <v>3187316540</v>
      </c>
      <c r="H21" s="6" t="s">
        <v>1115</v>
      </c>
      <c r="I21" s="6" t="s">
        <v>1116</v>
      </c>
      <c r="J21" s="6" t="s">
        <v>1046</v>
      </c>
    </row>
    <row r="22" spans="1:10" ht="17" x14ac:dyDescent="0.2">
      <c r="A22" s="10">
        <v>185</v>
      </c>
      <c r="B22" s="6" t="s">
        <v>218</v>
      </c>
      <c r="C22" s="6" t="s">
        <v>711</v>
      </c>
      <c r="D22" s="6">
        <v>1234191743</v>
      </c>
      <c r="E22" s="6">
        <v>26</v>
      </c>
      <c r="F22" s="6" t="s">
        <v>1049</v>
      </c>
      <c r="G22" s="6">
        <v>3152952409</v>
      </c>
      <c r="H22" s="6" t="s">
        <v>1414</v>
      </c>
      <c r="I22" s="6" t="s">
        <v>1415</v>
      </c>
      <c r="J22" s="6" t="s">
        <v>1046</v>
      </c>
    </row>
    <row r="23" spans="1:10" ht="17" x14ac:dyDescent="0.2">
      <c r="A23" s="10">
        <v>17</v>
      </c>
      <c r="B23" s="6" t="s">
        <v>16</v>
      </c>
      <c r="C23" s="6" t="s">
        <v>495</v>
      </c>
      <c r="D23" s="6">
        <v>1089802961</v>
      </c>
      <c r="E23" s="6">
        <v>25</v>
      </c>
      <c r="F23" s="6" t="s">
        <v>1049</v>
      </c>
      <c r="G23" s="6">
        <v>573177202538</v>
      </c>
      <c r="H23" s="6" t="s">
        <v>1079</v>
      </c>
      <c r="I23" s="6" t="s">
        <v>1080</v>
      </c>
      <c r="J23" s="6" t="s">
        <v>1046</v>
      </c>
    </row>
    <row r="24" spans="1:10" ht="17" x14ac:dyDescent="0.2">
      <c r="A24" s="10">
        <v>267</v>
      </c>
      <c r="B24" s="6" t="s">
        <v>310</v>
      </c>
      <c r="C24" s="6" t="s">
        <v>818</v>
      </c>
      <c r="D24" s="6">
        <v>1007626457</v>
      </c>
      <c r="E24" s="6">
        <v>20</v>
      </c>
      <c r="F24" s="6" t="s">
        <v>1049</v>
      </c>
      <c r="G24" s="6">
        <v>3024541161</v>
      </c>
      <c r="H24" s="6" t="s">
        <v>1577</v>
      </c>
      <c r="I24" s="6" t="s">
        <v>1578</v>
      </c>
      <c r="J24" s="6" t="s">
        <v>1046</v>
      </c>
    </row>
    <row r="25" spans="1:10" ht="17" x14ac:dyDescent="0.2">
      <c r="A25" s="10">
        <v>103</v>
      </c>
      <c r="B25" s="6" t="s">
        <v>122</v>
      </c>
      <c r="C25" s="6" t="s">
        <v>603</v>
      </c>
      <c r="D25" s="6">
        <v>1007706946</v>
      </c>
      <c r="E25" s="6">
        <v>22</v>
      </c>
      <c r="F25" s="6" t="s">
        <v>1049</v>
      </c>
      <c r="G25" s="6">
        <v>3245871253</v>
      </c>
      <c r="H25" s="6" t="s">
        <v>1251</v>
      </c>
      <c r="I25" s="6" t="s">
        <v>1252</v>
      </c>
      <c r="J25" s="6" t="s">
        <v>1046</v>
      </c>
    </row>
    <row r="26" spans="1:10" ht="17" x14ac:dyDescent="0.2">
      <c r="A26" s="10">
        <v>123</v>
      </c>
      <c r="B26" s="6" t="s">
        <v>140</v>
      </c>
      <c r="C26" s="6" t="s">
        <v>623</v>
      </c>
      <c r="D26" s="6">
        <v>66973088</v>
      </c>
      <c r="E26" s="6">
        <v>47</v>
      </c>
      <c r="F26" s="6" t="s">
        <v>1049</v>
      </c>
      <c r="G26" s="6">
        <v>3053257521</v>
      </c>
      <c r="H26" s="6" t="s">
        <v>1291</v>
      </c>
      <c r="I26" s="6" t="s">
        <v>1292</v>
      </c>
      <c r="J26" s="6" t="s">
        <v>1046</v>
      </c>
    </row>
    <row r="27" spans="1:10" ht="17" x14ac:dyDescent="0.2">
      <c r="A27" s="10">
        <v>211</v>
      </c>
      <c r="B27" s="6" t="s">
        <v>238</v>
      </c>
      <c r="C27" s="6" t="s">
        <v>737</v>
      </c>
      <c r="D27" s="6">
        <v>66847857</v>
      </c>
      <c r="E27" s="6">
        <v>50</v>
      </c>
      <c r="F27" s="6" t="s">
        <v>1049</v>
      </c>
      <c r="G27" s="6">
        <v>3165461705</v>
      </c>
      <c r="H27" s="6" t="s">
        <v>1467</v>
      </c>
      <c r="I27" s="6" t="s">
        <v>1468</v>
      </c>
      <c r="J27" s="6" t="s">
        <v>1046</v>
      </c>
    </row>
    <row r="28" spans="1:10" ht="17" x14ac:dyDescent="0.2">
      <c r="A28" s="10">
        <v>5</v>
      </c>
      <c r="B28" s="6" t="s">
        <v>4</v>
      </c>
      <c r="C28" s="6" t="s">
        <v>483</v>
      </c>
      <c r="D28" s="6">
        <v>1130624935</v>
      </c>
      <c r="E28" s="6">
        <v>37</v>
      </c>
      <c r="F28" s="6" t="s">
        <v>1049</v>
      </c>
      <c r="G28" s="6">
        <v>3012025777</v>
      </c>
      <c r="H28" s="6" t="s">
        <v>1055</v>
      </c>
      <c r="I28" s="6" t="s">
        <v>1056</v>
      </c>
      <c r="J28" s="6" t="s">
        <v>1046</v>
      </c>
    </row>
    <row r="29" spans="1:10" ht="17" x14ac:dyDescent="0.2">
      <c r="A29" s="10">
        <v>26</v>
      </c>
      <c r="B29" s="6" t="s">
        <v>25</v>
      </c>
      <c r="C29" s="6" t="s">
        <v>504</v>
      </c>
      <c r="D29" s="6">
        <v>31576819</v>
      </c>
      <c r="E29" s="6">
        <v>42</v>
      </c>
      <c r="F29" s="6" t="s">
        <v>1049</v>
      </c>
      <c r="G29" s="6">
        <v>3206610054</v>
      </c>
      <c r="H29" s="6" t="s">
        <v>1097</v>
      </c>
      <c r="I29" s="6" t="s">
        <v>1098</v>
      </c>
      <c r="J29" s="6" t="s">
        <v>1046</v>
      </c>
    </row>
    <row r="30" spans="1:10" ht="17" x14ac:dyDescent="0.2">
      <c r="A30" s="10">
        <v>266</v>
      </c>
      <c r="B30" s="6" t="s">
        <v>25</v>
      </c>
      <c r="C30" s="6" t="s">
        <v>817</v>
      </c>
      <c r="D30" s="6">
        <v>1144078245</v>
      </c>
      <c r="E30" s="6">
        <v>28</v>
      </c>
      <c r="F30" s="6" t="s">
        <v>1049</v>
      </c>
      <c r="G30" s="6">
        <v>3157958974</v>
      </c>
      <c r="H30" s="6" t="s">
        <v>1575</v>
      </c>
      <c r="I30" s="6" t="s">
        <v>1576</v>
      </c>
      <c r="J30" s="6" t="s">
        <v>1046</v>
      </c>
    </row>
    <row r="31" spans="1:10" ht="17" x14ac:dyDescent="0.2">
      <c r="A31" s="10">
        <v>34</v>
      </c>
      <c r="B31" s="6" t="s">
        <v>33</v>
      </c>
      <c r="C31" s="6" t="s">
        <v>512</v>
      </c>
      <c r="D31" s="6">
        <v>29180620</v>
      </c>
      <c r="E31" s="6">
        <v>43</v>
      </c>
      <c r="F31" s="6" t="s">
        <v>1049</v>
      </c>
      <c r="G31" s="6">
        <v>3146813621</v>
      </c>
      <c r="H31" s="6" t="s">
        <v>1113</v>
      </c>
      <c r="I31" s="6" t="s">
        <v>1114</v>
      </c>
      <c r="J31" s="6" t="s">
        <v>1046</v>
      </c>
    </row>
    <row r="32" spans="1:10" ht="17" x14ac:dyDescent="0.2">
      <c r="A32" s="10">
        <v>184</v>
      </c>
      <c r="B32" s="6" t="s">
        <v>217</v>
      </c>
      <c r="C32" s="6" t="s">
        <v>710</v>
      </c>
      <c r="D32" s="6">
        <v>31986265</v>
      </c>
      <c r="E32" s="6">
        <v>54</v>
      </c>
      <c r="F32" s="6" t="s">
        <v>1049</v>
      </c>
      <c r="G32" s="6">
        <v>3117481843</v>
      </c>
      <c r="H32" s="6" t="s">
        <v>1412</v>
      </c>
      <c r="I32" s="6" t="s">
        <v>1413</v>
      </c>
      <c r="J32" s="6" t="s">
        <v>1046</v>
      </c>
    </row>
    <row r="33" spans="1:10" ht="17" x14ac:dyDescent="0.2">
      <c r="A33" s="10">
        <v>130</v>
      </c>
      <c r="B33" s="6" t="s">
        <v>146</v>
      </c>
      <c r="C33" s="6" t="s">
        <v>630</v>
      </c>
      <c r="D33" s="6">
        <v>38614420</v>
      </c>
      <c r="E33" s="6">
        <v>39</v>
      </c>
      <c r="F33" s="6" t="s">
        <v>1049</v>
      </c>
      <c r="G33" s="6">
        <v>3104216144</v>
      </c>
      <c r="H33" s="6" t="s">
        <v>1305</v>
      </c>
      <c r="I33" s="6" t="s">
        <v>1306</v>
      </c>
      <c r="J33" s="6" t="s">
        <v>1046</v>
      </c>
    </row>
    <row r="34" spans="1:10" ht="17" x14ac:dyDescent="0.2">
      <c r="A34" s="10">
        <v>18</v>
      </c>
      <c r="B34" s="6" t="s">
        <v>17</v>
      </c>
      <c r="C34" s="6" t="s">
        <v>496</v>
      </c>
      <c r="D34" s="6">
        <v>1113536048</v>
      </c>
      <c r="E34" s="6">
        <v>26</v>
      </c>
      <c r="F34" s="6" t="s">
        <v>1045</v>
      </c>
      <c r="G34" s="6">
        <v>3008576865</v>
      </c>
      <c r="H34" s="6" t="s">
        <v>1081</v>
      </c>
      <c r="I34" s="6" t="s">
        <v>1082</v>
      </c>
      <c r="J34" s="6" t="s">
        <v>1046</v>
      </c>
    </row>
    <row r="35" spans="1:10" ht="17" x14ac:dyDescent="0.2">
      <c r="A35" s="10">
        <v>74</v>
      </c>
      <c r="B35" s="6" t="s">
        <v>94</v>
      </c>
      <c r="C35" s="6" t="s">
        <v>574</v>
      </c>
      <c r="D35" s="6">
        <v>1116263431</v>
      </c>
      <c r="E35" s="6">
        <v>29</v>
      </c>
      <c r="F35" s="6" t="s">
        <v>1045</v>
      </c>
      <c r="G35" s="6">
        <v>3173197326</v>
      </c>
      <c r="H35" s="6" t="s">
        <v>1193</v>
      </c>
      <c r="I35" s="6" t="s">
        <v>1194</v>
      </c>
      <c r="J35" s="6" t="s">
        <v>1046</v>
      </c>
    </row>
    <row r="36" spans="1:10" ht="17" x14ac:dyDescent="0.2">
      <c r="A36" s="10">
        <v>68</v>
      </c>
      <c r="B36" s="6" t="s">
        <v>89</v>
      </c>
      <c r="C36" s="6" t="s">
        <v>568</v>
      </c>
      <c r="D36" s="6">
        <v>1193074503</v>
      </c>
      <c r="E36" s="6">
        <v>20</v>
      </c>
      <c r="F36" s="6" t="s">
        <v>1045</v>
      </c>
      <c r="G36" s="6">
        <v>3136107597</v>
      </c>
      <c r="H36" s="6" t="s">
        <v>1181</v>
      </c>
      <c r="I36" s="6" t="s">
        <v>1182</v>
      </c>
      <c r="J36" s="6" t="s">
        <v>1046</v>
      </c>
    </row>
    <row r="37" spans="1:10" ht="17" x14ac:dyDescent="0.2">
      <c r="A37" s="10">
        <v>95</v>
      </c>
      <c r="B37" s="6" t="s">
        <v>115</v>
      </c>
      <c r="C37" s="6" t="s">
        <v>595</v>
      </c>
      <c r="D37" s="6">
        <v>1105926538</v>
      </c>
      <c r="E37" s="6">
        <v>20</v>
      </c>
      <c r="F37" s="6" t="s">
        <v>1049</v>
      </c>
      <c r="G37" s="6">
        <v>3218648817</v>
      </c>
      <c r="H37" s="6" t="s">
        <v>1235</v>
      </c>
      <c r="I37" s="6" t="s">
        <v>1236</v>
      </c>
      <c r="J37" s="6" t="s">
        <v>1046</v>
      </c>
    </row>
    <row r="38" spans="1:10" ht="17" x14ac:dyDescent="0.2">
      <c r="A38" s="10">
        <v>157</v>
      </c>
      <c r="B38" s="6" t="s">
        <v>191</v>
      </c>
      <c r="C38" s="6" t="s">
        <v>684</v>
      </c>
      <c r="D38" s="6">
        <v>1007626570</v>
      </c>
      <c r="E38" s="6">
        <v>20</v>
      </c>
      <c r="F38" s="6" t="s">
        <v>1045</v>
      </c>
      <c r="G38" s="6">
        <v>3195369765</v>
      </c>
      <c r="H38" s="6" t="s">
        <v>1359</v>
      </c>
      <c r="I38" s="6" t="s">
        <v>1360</v>
      </c>
      <c r="J38" s="6" t="s">
        <v>1046</v>
      </c>
    </row>
    <row r="39" spans="1:10" ht="17" x14ac:dyDescent="0.2">
      <c r="A39" s="10">
        <v>28</v>
      </c>
      <c r="B39" s="6" t="s">
        <v>27</v>
      </c>
      <c r="C39" s="6" t="s">
        <v>506</v>
      </c>
      <c r="D39" s="6">
        <v>1111782160</v>
      </c>
      <c r="E39" s="6">
        <v>32</v>
      </c>
      <c r="F39" s="6" t="s">
        <v>1045</v>
      </c>
      <c r="G39" s="6">
        <v>3152775871</v>
      </c>
      <c r="H39" s="6" t="s">
        <v>1101</v>
      </c>
      <c r="I39" s="6" t="s">
        <v>1102</v>
      </c>
      <c r="J39" s="6" t="s">
        <v>1046</v>
      </c>
    </row>
    <row r="40" spans="1:10" ht="17" x14ac:dyDescent="0.2">
      <c r="A40" s="10">
        <v>203</v>
      </c>
      <c r="B40" s="6" t="s">
        <v>27</v>
      </c>
      <c r="C40" s="6" t="s">
        <v>729</v>
      </c>
      <c r="D40" s="6">
        <v>1130659928</v>
      </c>
      <c r="E40" s="6">
        <v>35</v>
      </c>
      <c r="F40" s="6" t="s">
        <v>1045</v>
      </c>
      <c r="G40" s="6">
        <v>3144306837</v>
      </c>
      <c r="H40" s="6" t="s">
        <v>1450</v>
      </c>
      <c r="I40" s="6" t="s">
        <v>1451</v>
      </c>
      <c r="J40" s="6" t="s">
        <v>1046</v>
      </c>
    </row>
    <row r="41" spans="1:10" ht="17" x14ac:dyDescent="0.2">
      <c r="A41" s="10">
        <v>40</v>
      </c>
      <c r="B41" s="6" t="s">
        <v>27</v>
      </c>
      <c r="C41" s="6" t="s">
        <v>518</v>
      </c>
      <c r="D41" s="6">
        <v>1130661778</v>
      </c>
      <c r="E41" s="6">
        <v>34</v>
      </c>
      <c r="F41" s="6" t="s">
        <v>1045</v>
      </c>
      <c r="G41" s="6">
        <v>3176050515</v>
      </c>
      <c r="H41" s="6" t="s">
        <v>1125</v>
      </c>
      <c r="I41" s="6" t="s">
        <v>1126</v>
      </c>
      <c r="J41" s="6" t="s">
        <v>1046</v>
      </c>
    </row>
    <row r="42" spans="1:10" ht="17" x14ac:dyDescent="0.2">
      <c r="A42" s="10">
        <v>289</v>
      </c>
      <c r="B42" s="6" t="s">
        <v>328</v>
      </c>
      <c r="C42" s="6" t="s">
        <v>840</v>
      </c>
      <c r="D42" s="6">
        <v>16708601</v>
      </c>
      <c r="E42" s="6">
        <v>58</v>
      </c>
      <c r="F42" s="6" t="s">
        <v>1045</v>
      </c>
      <c r="G42" s="6">
        <v>3147187315</v>
      </c>
      <c r="H42" s="6" t="s">
        <v>1622</v>
      </c>
      <c r="I42" s="6" t="s">
        <v>1560</v>
      </c>
      <c r="J42" s="6" t="s">
        <v>1046</v>
      </c>
    </row>
    <row r="43" spans="1:10" ht="17" x14ac:dyDescent="0.2">
      <c r="A43" s="10">
        <v>255</v>
      </c>
      <c r="B43" s="6" t="s">
        <v>301</v>
      </c>
      <c r="C43" s="6" t="s">
        <v>806</v>
      </c>
      <c r="D43" s="6">
        <v>67001956</v>
      </c>
      <c r="E43" s="6">
        <v>46</v>
      </c>
      <c r="F43" s="6" t="s">
        <v>1049</v>
      </c>
      <c r="G43" s="6">
        <v>3155395145</v>
      </c>
      <c r="H43" s="6" t="s">
        <v>1555</v>
      </c>
      <c r="I43" s="6" t="s">
        <v>1556</v>
      </c>
      <c r="J43" s="6" t="s">
        <v>1046</v>
      </c>
    </row>
    <row r="44" spans="1:10" ht="17" x14ac:dyDescent="0.2">
      <c r="A44" s="10">
        <v>273</v>
      </c>
      <c r="B44" s="6" t="s">
        <v>219</v>
      </c>
      <c r="C44" s="6" t="s">
        <v>824</v>
      </c>
      <c r="D44" s="6">
        <v>31322509</v>
      </c>
      <c r="E44" s="6">
        <v>40</v>
      </c>
      <c r="F44" s="6" t="s">
        <v>1049</v>
      </c>
      <c r="G44" s="6">
        <v>3105859462</v>
      </c>
      <c r="H44" s="6" t="s">
        <v>1589</v>
      </c>
      <c r="I44" s="6" t="s">
        <v>1590</v>
      </c>
      <c r="J44" s="6" t="s">
        <v>1046</v>
      </c>
    </row>
    <row r="45" spans="1:10" ht="17" x14ac:dyDescent="0.2">
      <c r="A45" s="10">
        <v>186</v>
      </c>
      <c r="B45" s="6" t="s">
        <v>219</v>
      </c>
      <c r="C45" s="6" t="s">
        <v>712</v>
      </c>
      <c r="D45" s="6">
        <v>34372715</v>
      </c>
      <c r="E45" s="6">
        <v>46</v>
      </c>
      <c r="F45" s="6" t="s">
        <v>1049</v>
      </c>
      <c r="G45" s="6">
        <v>3117505381</v>
      </c>
      <c r="H45" s="6" t="s">
        <v>1416</v>
      </c>
      <c r="I45" s="6" t="s">
        <v>1417</v>
      </c>
      <c r="J45" s="6" t="s">
        <v>1046</v>
      </c>
    </row>
    <row r="46" spans="1:10" ht="17" x14ac:dyDescent="0.2">
      <c r="A46" s="10">
        <v>200</v>
      </c>
      <c r="B46" s="6" t="s">
        <v>219</v>
      </c>
      <c r="C46" s="6" t="s">
        <v>726</v>
      </c>
      <c r="D46" s="6">
        <v>1006008834</v>
      </c>
      <c r="E46" s="6">
        <v>22</v>
      </c>
      <c r="F46" s="6" t="s">
        <v>1049</v>
      </c>
      <c r="G46" s="6">
        <v>3164319331</v>
      </c>
      <c r="H46" s="6" t="s">
        <v>1444</v>
      </c>
      <c r="I46" s="6" t="s">
        <v>1445</v>
      </c>
      <c r="J46" s="6" t="s">
        <v>1046</v>
      </c>
    </row>
    <row r="47" spans="1:10" ht="17" x14ac:dyDescent="0.2">
      <c r="A47" s="10">
        <v>55</v>
      </c>
      <c r="B47" s="6" t="s">
        <v>53</v>
      </c>
      <c r="C47" s="6" t="s">
        <v>532</v>
      </c>
      <c r="D47" s="6">
        <v>1109542124</v>
      </c>
      <c r="E47" s="6">
        <v>18</v>
      </c>
      <c r="F47" s="6" t="s">
        <v>1049</v>
      </c>
      <c r="G47" s="6">
        <v>3209499251</v>
      </c>
      <c r="H47" s="6" t="s">
        <v>1155</v>
      </c>
      <c r="I47" s="6" t="s">
        <v>1156</v>
      </c>
      <c r="J47" s="6" t="s">
        <v>1046</v>
      </c>
    </row>
    <row r="48" spans="1:10" ht="17" x14ac:dyDescent="0.2">
      <c r="A48" s="10">
        <v>177</v>
      </c>
      <c r="B48" s="6" t="s">
        <v>210</v>
      </c>
      <c r="C48" s="6" t="s">
        <v>703</v>
      </c>
      <c r="D48" s="6">
        <v>1087192835</v>
      </c>
      <c r="E48" s="6">
        <v>31</v>
      </c>
      <c r="F48" s="6" t="s">
        <v>1049</v>
      </c>
      <c r="G48" s="6">
        <v>3113984973</v>
      </c>
      <c r="H48" s="6" t="s">
        <v>1399</v>
      </c>
      <c r="I48" s="6" t="s">
        <v>1378</v>
      </c>
      <c r="J48" s="6" t="s">
        <v>1046</v>
      </c>
    </row>
    <row r="49" spans="1:10" ht="17" x14ac:dyDescent="0.2">
      <c r="A49" s="10">
        <v>270</v>
      </c>
      <c r="B49" s="6" t="s">
        <v>313</v>
      </c>
      <c r="C49" s="6" t="s">
        <v>821</v>
      </c>
      <c r="D49" s="6">
        <v>31299594</v>
      </c>
      <c r="E49" s="6">
        <v>64</v>
      </c>
      <c r="F49" s="6" t="s">
        <v>1049</v>
      </c>
      <c r="G49" s="6">
        <v>3174781975</v>
      </c>
      <c r="H49" s="6" t="s">
        <v>1583</v>
      </c>
      <c r="I49" s="6" t="s">
        <v>1584</v>
      </c>
      <c r="J49" s="6" t="s">
        <v>1046</v>
      </c>
    </row>
    <row r="50" spans="1:10" ht="17" x14ac:dyDescent="0.2">
      <c r="A50" s="10">
        <v>154</v>
      </c>
      <c r="B50" s="6" t="s">
        <v>165</v>
      </c>
      <c r="C50" s="6" t="s">
        <v>654</v>
      </c>
      <c r="D50" s="6">
        <v>66902491</v>
      </c>
      <c r="E50" s="6">
        <v>49</v>
      </c>
      <c r="F50" s="6" t="s">
        <v>1049</v>
      </c>
      <c r="G50" s="6">
        <v>3182201008</v>
      </c>
      <c r="H50" s="6" t="s">
        <v>1353</v>
      </c>
      <c r="I50" s="6" t="s">
        <v>1354</v>
      </c>
      <c r="J50" s="6" t="s">
        <v>1046</v>
      </c>
    </row>
    <row r="51" spans="1:10" ht="17" x14ac:dyDescent="0.2">
      <c r="A51" s="10">
        <v>282</v>
      </c>
      <c r="B51" s="6" t="s">
        <v>322</v>
      </c>
      <c r="C51" s="6" t="s">
        <v>833</v>
      </c>
      <c r="D51" s="6">
        <v>94270082</v>
      </c>
      <c r="E51" s="6">
        <v>38</v>
      </c>
      <c r="F51" s="6" t="s">
        <v>1045</v>
      </c>
      <c r="G51" s="6">
        <v>3122550551</v>
      </c>
      <c r="H51" s="6" t="s">
        <v>1607</v>
      </c>
      <c r="I51" s="6" t="s">
        <v>1609</v>
      </c>
      <c r="J51" s="6" t="s">
        <v>1608</v>
      </c>
    </row>
    <row r="52" spans="1:10" ht="17" x14ac:dyDescent="0.2">
      <c r="A52" s="10">
        <v>79</v>
      </c>
      <c r="B52" s="6" t="s">
        <v>99</v>
      </c>
      <c r="C52" s="6" t="s">
        <v>579</v>
      </c>
      <c r="D52" s="6">
        <v>1007560405</v>
      </c>
      <c r="E52" s="6">
        <v>20</v>
      </c>
      <c r="F52" s="6" t="s">
        <v>1045</v>
      </c>
      <c r="G52" s="6">
        <v>3244692841</v>
      </c>
      <c r="H52" s="6" t="s">
        <v>1203</v>
      </c>
      <c r="I52" s="6" t="s">
        <v>1204</v>
      </c>
      <c r="J52" s="6" t="s">
        <v>1046</v>
      </c>
    </row>
    <row r="53" spans="1:10" ht="17" x14ac:dyDescent="0.2">
      <c r="A53" s="10">
        <v>46</v>
      </c>
      <c r="B53" s="6" t="s">
        <v>44</v>
      </c>
      <c r="C53" s="6" t="s">
        <v>523</v>
      </c>
      <c r="D53" s="6">
        <v>1108333417</v>
      </c>
      <c r="E53" s="6">
        <v>18</v>
      </c>
      <c r="F53" s="6" t="s">
        <v>1045</v>
      </c>
      <c r="G53" s="6">
        <v>3161858691</v>
      </c>
      <c r="H53" s="6" t="s">
        <v>1137</v>
      </c>
      <c r="I53" s="6" t="s">
        <v>1138</v>
      </c>
      <c r="J53" s="6" t="s">
        <v>1046</v>
      </c>
    </row>
    <row r="54" spans="1:10" ht="17" x14ac:dyDescent="0.2">
      <c r="A54" s="10">
        <v>127</v>
      </c>
      <c r="B54" s="6" t="s">
        <v>143</v>
      </c>
      <c r="C54" s="6" t="s">
        <v>627</v>
      </c>
      <c r="D54" s="6">
        <v>1114825936</v>
      </c>
      <c r="E54" s="6">
        <v>31</v>
      </c>
      <c r="F54" s="6" t="s">
        <v>1045</v>
      </c>
      <c r="G54" s="6">
        <v>3205386927</v>
      </c>
      <c r="H54" s="6" t="s">
        <v>1299</v>
      </c>
      <c r="I54" s="6" t="s">
        <v>1300</v>
      </c>
      <c r="J54" s="6" t="s">
        <v>1046</v>
      </c>
    </row>
    <row r="55" spans="1:10" ht="17" x14ac:dyDescent="0.2">
      <c r="A55" s="10">
        <v>135</v>
      </c>
      <c r="B55" s="6" t="s">
        <v>150</v>
      </c>
      <c r="C55" s="6" t="s">
        <v>635</v>
      </c>
      <c r="D55" s="6">
        <v>1109661397</v>
      </c>
      <c r="E55" s="6">
        <v>19</v>
      </c>
      <c r="F55" s="6" t="s">
        <v>1045</v>
      </c>
      <c r="G55" s="6">
        <v>3188007977</v>
      </c>
      <c r="H55" s="6" t="s">
        <v>1315</v>
      </c>
      <c r="I55" s="6" t="s">
        <v>1316</v>
      </c>
      <c r="J55" s="6" t="s">
        <v>1046</v>
      </c>
    </row>
    <row r="56" spans="1:10" ht="17" x14ac:dyDescent="0.2">
      <c r="A56" s="10">
        <v>121</v>
      </c>
      <c r="B56" s="6" t="s">
        <v>138</v>
      </c>
      <c r="C56" s="6" t="s">
        <v>621</v>
      </c>
      <c r="D56" s="6">
        <v>1108332655</v>
      </c>
      <c r="E56" s="6">
        <v>20</v>
      </c>
      <c r="F56" s="6" t="s">
        <v>1049</v>
      </c>
      <c r="G56" s="6">
        <v>3125185029</v>
      </c>
      <c r="H56" s="6" t="s">
        <v>1287</v>
      </c>
      <c r="I56" s="6" t="s">
        <v>1288</v>
      </c>
      <c r="J56" s="6" t="s">
        <v>1046</v>
      </c>
    </row>
    <row r="57" spans="1:10" ht="17" x14ac:dyDescent="0.2">
      <c r="A57" s="10">
        <v>80</v>
      </c>
      <c r="B57" s="6" t="s">
        <v>100</v>
      </c>
      <c r="C57" s="6" t="s">
        <v>580</v>
      </c>
      <c r="D57" s="6">
        <v>1111793857</v>
      </c>
      <c r="E57" s="6">
        <v>29</v>
      </c>
      <c r="F57" s="6" t="s">
        <v>1045</v>
      </c>
      <c r="G57" s="6">
        <v>3168391586</v>
      </c>
      <c r="H57" s="6" t="s">
        <v>1205</v>
      </c>
      <c r="I57" s="6" t="s">
        <v>1206</v>
      </c>
      <c r="J57" s="6" t="s">
        <v>1046</v>
      </c>
    </row>
    <row r="58" spans="1:10" ht="17" x14ac:dyDescent="0.2">
      <c r="A58" s="10">
        <v>94</v>
      </c>
      <c r="B58" s="6" t="s">
        <v>114</v>
      </c>
      <c r="C58" s="6" t="s">
        <v>594</v>
      </c>
      <c r="D58" s="6">
        <v>1016028111</v>
      </c>
      <c r="E58" s="6">
        <v>33</v>
      </c>
      <c r="F58" s="6" t="s">
        <v>1045</v>
      </c>
      <c r="G58" s="6">
        <v>3102658046</v>
      </c>
      <c r="H58" s="6" t="s">
        <v>1233</v>
      </c>
      <c r="I58" s="6" t="s">
        <v>1234</v>
      </c>
      <c r="J58" s="6" t="s">
        <v>1046</v>
      </c>
    </row>
    <row r="59" spans="1:10" ht="17" x14ac:dyDescent="0.2">
      <c r="A59" s="10">
        <v>290</v>
      </c>
      <c r="B59" s="6" t="s">
        <v>329</v>
      </c>
      <c r="C59" s="6" t="s">
        <v>841</v>
      </c>
      <c r="D59" s="6">
        <v>1143864880</v>
      </c>
      <c r="E59" s="6">
        <v>27</v>
      </c>
      <c r="F59" s="6" t="s">
        <v>1049</v>
      </c>
      <c r="G59" s="6">
        <v>3197083973</v>
      </c>
      <c r="H59" s="6" t="s">
        <v>1623</v>
      </c>
      <c r="I59" s="6" t="s">
        <v>1624</v>
      </c>
      <c r="J59" s="6" t="s">
        <v>1046</v>
      </c>
    </row>
    <row r="60" spans="1:10" ht="17" x14ac:dyDescent="0.2">
      <c r="A60" s="10">
        <v>76</v>
      </c>
      <c r="B60" s="6" t="s">
        <v>96</v>
      </c>
      <c r="C60" s="6" t="s">
        <v>576</v>
      </c>
      <c r="D60" s="6">
        <v>1115083410</v>
      </c>
      <c r="E60" s="6">
        <v>28</v>
      </c>
      <c r="F60" s="6" t="s">
        <v>1049</v>
      </c>
      <c r="G60" s="6">
        <v>3053407864</v>
      </c>
      <c r="H60" s="6" t="s">
        <v>1197</v>
      </c>
      <c r="I60" s="6" t="s">
        <v>1198</v>
      </c>
      <c r="J60" s="6" t="s">
        <v>1046</v>
      </c>
    </row>
    <row r="61" spans="1:10" ht="17" x14ac:dyDescent="0.2">
      <c r="A61" s="10">
        <v>134</v>
      </c>
      <c r="B61" s="6" t="s">
        <v>149</v>
      </c>
      <c r="C61" s="6" t="s">
        <v>634</v>
      </c>
      <c r="D61" s="6">
        <v>1130596328</v>
      </c>
      <c r="E61" s="6">
        <v>35</v>
      </c>
      <c r="F61" s="6" t="s">
        <v>1045</v>
      </c>
      <c r="G61" s="6">
        <v>3028553175</v>
      </c>
      <c r="H61" s="6" t="s">
        <v>1313</v>
      </c>
      <c r="I61" s="6" t="s">
        <v>1314</v>
      </c>
      <c r="J61" s="6" t="s">
        <v>1046</v>
      </c>
    </row>
    <row r="62" spans="1:10" ht="17" x14ac:dyDescent="0.2">
      <c r="A62" s="10">
        <v>144</v>
      </c>
      <c r="B62" s="6" t="s">
        <v>157</v>
      </c>
      <c r="C62" s="6" t="s">
        <v>644</v>
      </c>
      <c r="D62" s="6">
        <v>66815724</v>
      </c>
      <c r="E62" s="6">
        <v>53</v>
      </c>
      <c r="F62" s="6" t="s">
        <v>1049</v>
      </c>
      <c r="G62" s="6">
        <v>3158000059</v>
      </c>
      <c r="H62" s="6" t="s">
        <v>1333</v>
      </c>
      <c r="I62" s="6" t="s">
        <v>1334</v>
      </c>
      <c r="J62" s="6" t="s">
        <v>1046</v>
      </c>
    </row>
    <row r="63" spans="1:10" ht="17" x14ac:dyDescent="0.2">
      <c r="A63" s="10">
        <v>116</v>
      </c>
      <c r="B63" s="6" t="s">
        <v>134</v>
      </c>
      <c r="C63" s="6" t="s">
        <v>616</v>
      </c>
      <c r="D63" s="6">
        <v>29362971</v>
      </c>
      <c r="E63" s="6">
        <v>41</v>
      </c>
      <c r="F63" s="6" t="s">
        <v>1049</v>
      </c>
      <c r="G63" s="6">
        <v>3147724521</v>
      </c>
      <c r="H63" s="6" t="s">
        <v>1277</v>
      </c>
      <c r="I63" s="6" t="s">
        <v>1278</v>
      </c>
      <c r="J63" s="6" t="s">
        <v>1046</v>
      </c>
    </row>
    <row r="64" spans="1:10" ht="17" x14ac:dyDescent="0.2">
      <c r="A64" s="10">
        <v>98</v>
      </c>
      <c r="B64" s="6" t="s">
        <v>117</v>
      </c>
      <c r="C64" s="6" t="s">
        <v>598</v>
      </c>
      <c r="D64" s="6">
        <v>1143830001</v>
      </c>
      <c r="E64" s="6">
        <v>34</v>
      </c>
      <c r="F64" s="6" t="s">
        <v>1049</v>
      </c>
      <c r="G64" s="6">
        <v>3107396612</v>
      </c>
      <c r="H64" s="6" t="s">
        <v>1241</v>
      </c>
      <c r="I64" s="6" t="s">
        <v>1242</v>
      </c>
      <c r="J64" s="6" t="s">
        <v>1046</v>
      </c>
    </row>
    <row r="65" spans="1:10" ht="17" x14ac:dyDescent="0.2">
      <c r="A65" s="10">
        <v>205</v>
      </c>
      <c r="B65" s="6" t="s">
        <v>233</v>
      </c>
      <c r="C65" s="6" t="s">
        <v>731</v>
      </c>
      <c r="D65" s="6">
        <v>1061695963</v>
      </c>
      <c r="E65" s="6">
        <v>18</v>
      </c>
      <c r="F65" s="6" t="s">
        <v>1049</v>
      </c>
      <c r="G65" s="6">
        <v>3127238174</v>
      </c>
      <c r="H65" s="6" t="s">
        <v>1454</v>
      </c>
      <c r="I65" s="6" t="s">
        <v>1456</v>
      </c>
      <c r="J65" s="6" t="s">
        <v>1455</v>
      </c>
    </row>
    <row r="66" spans="1:10" ht="17" x14ac:dyDescent="0.2">
      <c r="A66" s="10">
        <v>250</v>
      </c>
      <c r="B66" s="6" t="s">
        <v>296</v>
      </c>
      <c r="C66" s="6" t="s">
        <v>801</v>
      </c>
      <c r="D66" s="6">
        <v>38655422</v>
      </c>
      <c r="E66" s="6">
        <v>48</v>
      </c>
      <c r="F66" s="6" t="s">
        <v>1049</v>
      </c>
      <c r="G66" s="6">
        <v>3107603911</v>
      </c>
      <c r="H66" s="6" t="s">
        <v>1545</v>
      </c>
      <c r="I66" s="6" t="s">
        <v>1546</v>
      </c>
      <c r="J66" s="6" t="s">
        <v>1046</v>
      </c>
    </row>
    <row r="67" spans="1:10" ht="17" x14ac:dyDescent="0.2">
      <c r="A67" s="10">
        <v>256</v>
      </c>
      <c r="B67" s="6" t="s">
        <v>302</v>
      </c>
      <c r="C67" s="6" t="s">
        <v>807</v>
      </c>
      <c r="D67" s="6">
        <v>16777445</v>
      </c>
      <c r="E67" s="6">
        <v>53</v>
      </c>
      <c r="F67" s="6" t="s">
        <v>1045</v>
      </c>
      <c r="G67" s="6">
        <v>3188562917</v>
      </c>
      <c r="H67" s="6" t="s">
        <v>1557</v>
      </c>
      <c r="I67" s="6" t="s">
        <v>1558</v>
      </c>
      <c r="J67" s="6" t="s">
        <v>1046</v>
      </c>
    </row>
    <row r="68" spans="1:10" ht="17" x14ac:dyDescent="0.2">
      <c r="A68" s="10">
        <v>107</v>
      </c>
      <c r="B68" s="6" t="s">
        <v>126</v>
      </c>
      <c r="C68" s="6" t="s">
        <v>607</v>
      </c>
      <c r="D68" s="6">
        <v>1130590443</v>
      </c>
      <c r="E68" s="6">
        <v>36</v>
      </c>
      <c r="F68" s="6" t="s">
        <v>1045</v>
      </c>
      <c r="G68" s="6">
        <v>3175788108</v>
      </c>
      <c r="H68" s="6" t="s">
        <v>1259</v>
      </c>
      <c r="I68" s="6" t="s">
        <v>1260</v>
      </c>
      <c r="J68" s="6" t="s">
        <v>1046</v>
      </c>
    </row>
    <row r="69" spans="1:10" ht="17" x14ac:dyDescent="0.2">
      <c r="A69" s="10">
        <v>247</v>
      </c>
      <c r="B69" s="6" t="s">
        <v>293</v>
      </c>
      <c r="C69" s="6" t="s">
        <v>798</v>
      </c>
      <c r="D69" s="6">
        <v>1017159961</v>
      </c>
      <c r="E69" s="6">
        <v>35</v>
      </c>
      <c r="F69" s="6" t="s">
        <v>1045</v>
      </c>
      <c r="G69" s="6">
        <v>3145458687</v>
      </c>
      <c r="H69" s="6" t="s">
        <v>1539</v>
      </c>
      <c r="I69" s="6" t="s">
        <v>1540</v>
      </c>
      <c r="J69" s="6" t="s">
        <v>1046</v>
      </c>
    </row>
    <row r="70" spans="1:10" ht="17" x14ac:dyDescent="0.2">
      <c r="A70" s="10">
        <v>122</v>
      </c>
      <c r="B70" s="6" t="s">
        <v>139</v>
      </c>
      <c r="C70" s="6" t="s">
        <v>622</v>
      </c>
      <c r="D70" s="6">
        <v>16787556</v>
      </c>
      <c r="E70" s="6">
        <v>53</v>
      </c>
      <c r="F70" s="6" t="s">
        <v>1045</v>
      </c>
      <c r="G70" s="6">
        <v>3113597414</v>
      </c>
      <c r="H70" s="6" t="s">
        <v>1289</v>
      </c>
      <c r="I70" s="6" t="s">
        <v>1290</v>
      </c>
      <c r="J70" s="6" t="s">
        <v>1046</v>
      </c>
    </row>
    <row r="71" spans="1:10" ht="17" x14ac:dyDescent="0.2">
      <c r="A71" s="10">
        <v>142</v>
      </c>
      <c r="B71" s="6" t="s">
        <v>155</v>
      </c>
      <c r="C71" s="6" t="s">
        <v>642</v>
      </c>
      <c r="D71" s="6">
        <v>66981468</v>
      </c>
      <c r="E71" s="6">
        <v>48</v>
      </c>
      <c r="F71" s="6" t="s">
        <v>1049</v>
      </c>
      <c r="G71" s="6">
        <v>3188565830</v>
      </c>
      <c r="H71" s="6" t="s">
        <v>1329</v>
      </c>
      <c r="I71" s="6" t="s">
        <v>1330</v>
      </c>
      <c r="J71" s="6" t="s">
        <v>1046</v>
      </c>
    </row>
    <row r="72" spans="1:10" ht="17" x14ac:dyDescent="0.2">
      <c r="A72" s="10">
        <v>245</v>
      </c>
      <c r="B72" s="6" t="s">
        <v>291</v>
      </c>
      <c r="C72" s="6" t="s">
        <v>796</v>
      </c>
      <c r="D72" s="6">
        <v>94453968</v>
      </c>
      <c r="E72" s="6">
        <v>47</v>
      </c>
      <c r="F72" s="6" t="s">
        <v>1045</v>
      </c>
      <c r="G72" s="6">
        <v>3186275461</v>
      </c>
      <c r="H72" s="6" t="s">
        <v>1535</v>
      </c>
      <c r="I72" s="6" t="s">
        <v>1536</v>
      </c>
      <c r="J72" s="6" t="s">
        <v>1046</v>
      </c>
    </row>
    <row r="73" spans="1:10" ht="17" x14ac:dyDescent="0.2">
      <c r="A73" s="10">
        <v>69</v>
      </c>
      <c r="B73" s="6" t="s">
        <v>90</v>
      </c>
      <c r="C73" s="6" t="s">
        <v>569</v>
      </c>
      <c r="D73" s="6">
        <v>1143976991</v>
      </c>
      <c r="E73" s="6">
        <v>27</v>
      </c>
      <c r="F73" s="6" t="s">
        <v>1045</v>
      </c>
      <c r="G73" s="6">
        <v>3024867500</v>
      </c>
      <c r="H73" s="6" t="s">
        <v>1183</v>
      </c>
      <c r="I73" s="6" t="s">
        <v>1184</v>
      </c>
      <c r="J73" s="6" t="s">
        <v>1046</v>
      </c>
    </row>
    <row r="74" spans="1:10" ht="17" x14ac:dyDescent="0.2">
      <c r="A74" s="10">
        <v>244</v>
      </c>
      <c r="B74" s="6" t="s">
        <v>290</v>
      </c>
      <c r="C74" s="6" t="s">
        <v>795</v>
      </c>
      <c r="D74" s="6">
        <v>31939273</v>
      </c>
      <c r="E74" s="6">
        <v>57</v>
      </c>
      <c r="F74" s="6" t="s">
        <v>1049</v>
      </c>
      <c r="G74" s="6">
        <v>3103958047</v>
      </c>
      <c r="H74" s="6" t="s">
        <v>1533</v>
      </c>
      <c r="I74" s="6" t="s">
        <v>1534</v>
      </c>
      <c r="J74" s="6" t="s">
        <v>1046</v>
      </c>
    </row>
    <row r="75" spans="1:10" ht="17" x14ac:dyDescent="0.2">
      <c r="A75" s="10">
        <v>262</v>
      </c>
      <c r="B75" s="6" t="s">
        <v>307</v>
      </c>
      <c r="C75" s="6" t="s">
        <v>813</v>
      </c>
      <c r="D75" s="6">
        <v>76259629</v>
      </c>
      <c r="E75" s="6">
        <v>38</v>
      </c>
      <c r="F75" s="6" t="s">
        <v>1045</v>
      </c>
      <c r="G75" s="6">
        <v>3112406526</v>
      </c>
      <c r="H75" s="6" t="s">
        <v>1567</v>
      </c>
      <c r="I75" s="6" t="s">
        <v>1568</v>
      </c>
      <c r="J75" s="6" t="s">
        <v>1046</v>
      </c>
    </row>
    <row r="76" spans="1:10" ht="17" x14ac:dyDescent="0.2">
      <c r="A76" s="10">
        <v>287</v>
      </c>
      <c r="B76" s="6" t="s">
        <v>326</v>
      </c>
      <c r="C76" s="6" t="s">
        <v>838</v>
      </c>
      <c r="D76" s="6">
        <v>1118300625</v>
      </c>
      <c r="E76" s="6">
        <v>30</v>
      </c>
      <c r="F76" s="6" t="s">
        <v>1045</v>
      </c>
      <c r="G76" s="6">
        <v>3183891594</v>
      </c>
      <c r="H76" s="6" t="s">
        <v>1618</v>
      </c>
      <c r="I76" s="6" t="s">
        <v>1619</v>
      </c>
      <c r="J76" s="6" t="s">
        <v>1046</v>
      </c>
    </row>
    <row r="77" spans="1:10" ht="17" x14ac:dyDescent="0.2">
      <c r="A77" s="10">
        <v>92</v>
      </c>
      <c r="B77" s="6" t="s">
        <v>112</v>
      </c>
      <c r="C77" s="6" t="s">
        <v>592</v>
      </c>
      <c r="D77" s="6">
        <v>45479996</v>
      </c>
      <c r="E77" s="6">
        <v>55</v>
      </c>
      <c r="F77" s="6" t="s">
        <v>1049</v>
      </c>
      <c r="G77" s="6">
        <v>3153093039</v>
      </c>
      <c r="H77" s="6" t="s">
        <v>1229</v>
      </c>
      <c r="I77" s="6" t="s">
        <v>1230</v>
      </c>
      <c r="J77" s="6" t="s">
        <v>1046</v>
      </c>
    </row>
    <row r="78" spans="1:10" ht="17" x14ac:dyDescent="0.2">
      <c r="A78" s="10">
        <v>71</v>
      </c>
      <c r="B78" s="6" t="s">
        <v>78</v>
      </c>
      <c r="C78" s="6" t="s">
        <v>571</v>
      </c>
      <c r="D78" s="6">
        <v>31303186</v>
      </c>
      <c r="E78" s="6">
        <v>64</v>
      </c>
      <c r="F78" s="6" t="s">
        <v>1049</v>
      </c>
      <c r="G78" s="6">
        <v>3183868888</v>
      </c>
      <c r="H78" s="6" t="s">
        <v>1187</v>
      </c>
      <c r="I78" s="6" t="s">
        <v>1188</v>
      </c>
      <c r="J78" s="6" t="s">
        <v>1046</v>
      </c>
    </row>
    <row r="79" spans="1:10" ht="17" x14ac:dyDescent="0.2">
      <c r="A79" s="10">
        <v>37</v>
      </c>
      <c r="B79" s="6" t="s">
        <v>36</v>
      </c>
      <c r="C79" s="6" t="s">
        <v>515</v>
      </c>
      <c r="D79" s="6">
        <v>67039153</v>
      </c>
      <c r="E79" s="6">
        <v>38</v>
      </c>
      <c r="F79" s="6" t="s">
        <v>1049</v>
      </c>
      <c r="G79" s="6">
        <v>3206685337</v>
      </c>
      <c r="H79" s="6" t="s">
        <v>1119</v>
      </c>
      <c r="I79" s="6" t="s">
        <v>1120</v>
      </c>
      <c r="J79" s="6" t="s">
        <v>1046</v>
      </c>
    </row>
    <row r="80" spans="1:10" ht="17" x14ac:dyDescent="0.2">
      <c r="A80" s="10">
        <v>284</v>
      </c>
      <c r="B80" s="6" t="s">
        <v>324</v>
      </c>
      <c r="C80" s="6" t="s">
        <v>835</v>
      </c>
      <c r="D80" s="6">
        <v>38941298</v>
      </c>
      <c r="E80" s="6">
        <v>67</v>
      </c>
      <c r="F80" s="6" t="s">
        <v>1049</v>
      </c>
      <c r="G80" s="6">
        <v>3177115658</v>
      </c>
      <c r="H80" s="6" t="s">
        <v>1612</v>
      </c>
      <c r="I80" s="6" t="s">
        <v>1613</v>
      </c>
      <c r="J80" s="6" t="s">
        <v>1046</v>
      </c>
    </row>
    <row r="81" spans="1:10" ht="17" x14ac:dyDescent="0.2">
      <c r="A81" s="10">
        <v>208</v>
      </c>
      <c r="B81" s="6" t="s">
        <v>236</v>
      </c>
      <c r="C81" s="6" t="s">
        <v>734</v>
      </c>
      <c r="D81" s="6">
        <v>1107509037</v>
      </c>
      <c r="E81" s="6">
        <v>25</v>
      </c>
      <c r="F81" s="6" t="s">
        <v>1045</v>
      </c>
      <c r="G81" s="6">
        <v>3122464602</v>
      </c>
      <c r="H81" s="6" t="s">
        <v>1461</v>
      </c>
      <c r="I81" s="6" t="s">
        <v>1462</v>
      </c>
      <c r="J81" s="6" t="s">
        <v>1046</v>
      </c>
    </row>
    <row r="82" spans="1:10" ht="17" x14ac:dyDescent="0.2">
      <c r="A82" s="10">
        <v>102</v>
      </c>
      <c r="B82" s="6" t="s">
        <v>121</v>
      </c>
      <c r="C82" s="6" t="s">
        <v>602</v>
      </c>
      <c r="D82" s="6">
        <v>66972507</v>
      </c>
      <c r="E82" s="6">
        <v>47</v>
      </c>
      <c r="F82" s="6" t="s">
        <v>1049</v>
      </c>
      <c r="G82" s="6">
        <v>3113157802</v>
      </c>
      <c r="H82" s="6" t="s">
        <v>1249</v>
      </c>
      <c r="I82" s="6" t="s">
        <v>1250</v>
      </c>
      <c r="J82" s="6" t="s">
        <v>1046</v>
      </c>
    </row>
    <row r="83" spans="1:10" ht="17" x14ac:dyDescent="0.2">
      <c r="A83" s="10">
        <v>73</v>
      </c>
      <c r="B83" s="6" t="s">
        <v>93</v>
      </c>
      <c r="C83" s="6" t="s">
        <v>573</v>
      </c>
      <c r="D83" s="6">
        <v>1113787125</v>
      </c>
      <c r="E83" s="6">
        <v>31</v>
      </c>
      <c r="F83" s="6" t="s">
        <v>1049</v>
      </c>
      <c r="G83" s="6">
        <v>3148115139</v>
      </c>
      <c r="H83" s="6" t="s">
        <v>1191</v>
      </c>
      <c r="I83" s="6" t="s">
        <v>1192</v>
      </c>
      <c r="J83" s="6" t="s">
        <v>1046</v>
      </c>
    </row>
    <row r="84" spans="1:10" ht="17" x14ac:dyDescent="0.2">
      <c r="A84" s="10">
        <v>274</v>
      </c>
      <c r="B84" s="6" t="s">
        <v>14</v>
      </c>
      <c r="C84" s="6" t="s">
        <v>825</v>
      </c>
      <c r="D84" s="6">
        <v>16648611</v>
      </c>
      <c r="E84" s="6">
        <v>63</v>
      </c>
      <c r="F84" s="6" t="s">
        <v>1045</v>
      </c>
      <c r="G84" s="6">
        <v>3117602823</v>
      </c>
      <c r="H84" s="6" t="s">
        <v>1591</v>
      </c>
      <c r="I84" s="6" t="s">
        <v>1592</v>
      </c>
      <c r="J84" s="6" t="s">
        <v>1046</v>
      </c>
    </row>
    <row r="85" spans="1:10" ht="17" x14ac:dyDescent="0.2">
      <c r="A85" s="10">
        <v>15</v>
      </c>
      <c r="B85" s="6" t="s">
        <v>14</v>
      </c>
      <c r="C85" s="6" t="s">
        <v>493</v>
      </c>
      <c r="D85" s="6">
        <v>1130683817</v>
      </c>
      <c r="E85" s="6">
        <v>34</v>
      </c>
      <c r="F85" s="6" t="s">
        <v>1045</v>
      </c>
      <c r="G85" s="6">
        <v>3217345712</v>
      </c>
      <c r="H85" s="6" t="s">
        <v>1075</v>
      </c>
      <c r="I85" s="6" t="s">
        <v>1076</v>
      </c>
      <c r="J85" s="6" t="s">
        <v>1046</v>
      </c>
    </row>
    <row r="86" spans="1:10" ht="17" x14ac:dyDescent="0.2">
      <c r="A86" s="10">
        <v>183</v>
      </c>
      <c r="B86" s="6" t="s">
        <v>216</v>
      </c>
      <c r="C86" s="6" t="s">
        <v>709</v>
      </c>
      <c r="D86" s="6">
        <v>1028180189</v>
      </c>
      <c r="E86" s="6">
        <v>25</v>
      </c>
      <c r="F86" s="6" t="s">
        <v>1045</v>
      </c>
      <c r="G86" s="6">
        <v>3245857210</v>
      </c>
      <c r="H86" s="6" t="s">
        <v>1410</v>
      </c>
      <c r="I86" s="6" t="s">
        <v>1411</v>
      </c>
      <c r="J86" s="6" t="s">
        <v>1046</v>
      </c>
    </row>
    <row r="87" spans="1:10" ht="17" x14ac:dyDescent="0.2">
      <c r="A87" s="10">
        <v>50</v>
      </c>
      <c r="B87" s="6" t="s">
        <v>48</v>
      </c>
      <c r="C87" s="6" t="s">
        <v>527</v>
      </c>
      <c r="D87" s="6">
        <v>1111658289</v>
      </c>
      <c r="E87" s="6">
        <v>19</v>
      </c>
      <c r="F87" s="6" t="s">
        <v>1049</v>
      </c>
      <c r="G87" s="6">
        <v>3185051571</v>
      </c>
      <c r="H87" s="6" t="s">
        <v>1145</v>
      </c>
      <c r="I87" s="6" t="s">
        <v>1146</v>
      </c>
      <c r="J87" s="6" t="s">
        <v>1046</v>
      </c>
    </row>
    <row r="88" spans="1:10" ht="17" x14ac:dyDescent="0.2">
      <c r="A88" s="10">
        <v>22</v>
      </c>
      <c r="B88" s="6" t="s">
        <v>21</v>
      </c>
      <c r="C88" s="6" t="s">
        <v>500</v>
      </c>
      <c r="D88" s="6">
        <v>1107839925</v>
      </c>
      <c r="E88" s="6">
        <v>18</v>
      </c>
      <c r="F88" s="6" t="s">
        <v>1045</v>
      </c>
      <c r="G88" s="6">
        <v>3053793256</v>
      </c>
      <c r="H88" s="6" t="s">
        <v>1089</v>
      </c>
      <c r="I88" s="6" t="s">
        <v>1090</v>
      </c>
      <c r="J88" s="6" t="s">
        <v>1046</v>
      </c>
    </row>
    <row r="89" spans="1:10" ht="17" x14ac:dyDescent="0.2">
      <c r="A89" s="10">
        <v>78</v>
      </c>
      <c r="B89" s="6" t="s">
        <v>98</v>
      </c>
      <c r="C89" s="6" t="s">
        <v>578</v>
      </c>
      <c r="D89" s="6">
        <v>1114148833</v>
      </c>
      <c r="E89" s="6">
        <v>19</v>
      </c>
      <c r="F89" s="6" t="s">
        <v>1049</v>
      </c>
      <c r="G89" s="6">
        <v>3176489658</v>
      </c>
      <c r="H89" s="6" t="s">
        <v>1201</v>
      </c>
      <c r="I89" s="6" t="s">
        <v>1202</v>
      </c>
      <c r="J89" s="6" t="s">
        <v>1046</v>
      </c>
    </row>
    <row r="90" spans="1:10" ht="17" x14ac:dyDescent="0.2">
      <c r="A90" s="10">
        <v>249</v>
      </c>
      <c r="B90" s="6" t="s">
        <v>295</v>
      </c>
      <c r="C90" s="6" t="s">
        <v>800</v>
      </c>
      <c r="D90" s="6">
        <v>1111787882</v>
      </c>
      <c r="E90" s="6">
        <v>31</v>
      </c>
      <c r="F90" s="6" t="s">
        <v>1049</v>
      </c>
      <c r="G90" s="6">
        <v>3155934265</v>
      </c>
      <c r="H90" s="6" t="s">
        <v>1543</v>
      </c>
      <c r="I90" s="6" t="s">
        <v>1544</v>
      </c>
      <c r="J90" s="6" t="s">
        <v>1046</v>
      </c>
    </row>
    <row r="91" spans="1:10" ht="17" x14ac:dyDescent="0.2">
      <c r="A91" s="10">
        <v>168</v>
      </c>
      <c r="B91" s="6" t="s">
        <v>201</v>
      </c>
      <c r="C91" s="6" t="s">
        <v>695</v>
      </c>
      <c r="D91" s="6">
        <v>6519611</v>
      </c>
      <c r="E91" s="6">
        <v>46</v>
      </c>
      <c r="F91" s="6" t="s">
        <v>1045</v>
      </c>
      <c r="G91" s="6">
        <v>3124815274</v>
      </c>
      <c r="H91" s="6" t="s">
        <v>1381</v>
      </c>
      <c r="I91" s="6" t="s">
        <v>1382</v>
      </c>
      <c r="J91" s="6" t="s">
        <v>1046</v>
      </c>
    </row>
    <row r="92" spans="1:10" ht="17" x14ac:dyDescent="0.2">
      <c r="A92" s="10">
        <v>93</v>
      </c>
      <c r="B92" s="6" t="s">
        <v>113</v>
      </c>
      <c r="C92" s="6" t="s">
        <v>593</v>
      </c>
      <c r="D92" s="6">
        <v>10692667</v>
      </c>
      <c r="E92" s="6">
        <v>53</v>
      </c>
      <c r="F92" s="6" t="s">
        <v>1045</v>
      </c>
      <c r="G92" s="6">
        <v>3126962021</v>
      </c>
      <c r="H92" s="6" t="s">
        <v>1231</v>
      </c>
      <c r="I92" s="6" t="s">
        <v>1232</v>
      </c>
      <c r="J92" s="6" t="s">
        <v>1046</v>
      </c>
    </row>
    <row r="93" spans="1:10" ht="17" x14ac:dyDescent="0.2">
      <c r="A93" s="10">
        <v>253</v>
      </c>
      <c r="B93" s="6" t="s">
        <v>299</v>
      </c>
      <c r="C93" s="6" t="s">
        <v>804</v>
      </c>
      <c r="D93" s="6">
        <v>1144134611</v>
      </c>
      <c r="E93" s="6">
        <v>33</v>
      </c>
      <c r="F93" s="6" t="s">
        <v>1049</v>
      </c>
      <c r="G93" s="6">
        <v>31229969199</v>
      </c>
      <c r="H93" s="6" t="s">
        <v>1551</v>
      </c>
      <c r="I93" s="6" t="s">
        <v>1552</v>
      </c>
      <c r="J93" s="6" t="s">
        <v>1046</v>
      </c>
    </row>
    <row r="94" spans="1:10" ht="17" x14ac:dyDescent="0.2">
      <c r="A94" s="10">
        <v>243</v>
      </c>
      <c r="B94" s="6" t="s">
        <v>289</v>
      </c>
      <c r="C94" s="6" t="s">
        <v>642</v>
      </c>
      <c r="D94" s="6">
        <v>29567942</v>
      </c>
      <c r="E94" s="6">
        <v>44</v>
      </c>
      <c r="F94" s="6" t="s">
        <v>1049</v>
      </c>
      <c r="G94" s="6">
        <v>3165369268</v>
      </c>
      <c r="H94" s="6" t="s">
        <v>1531</v>
      </c>
      <c r="I94" s="6" t="s">
        <v>1532</v>
      </c>
      <c r="J94" s="6" t="s">
        <v>1046</v>
      </c>
    </row>
    <row r="95" spans="1:10" ht="17" x14ac:dyDescent="0.2">
      <c r="A95" s="10">
        <v>170</v>
      </c>
      <c r="B95" s="6" t="s">
        <v>203</v>
      </c>
      <c r="C95" s="6" t="s">
        <v>697</v>
      </c>
      <c r="D95" s="6">
        <v>94535285</v>
      </c>
      <c r="E95" s="6">
        <v>44</v>
      </c>
      <c r="F95" s="6" t="s">
        <v>1045</v>
      </c>
      <c r="G95" s="6">
        <v>3164149800</v>
      </c>
      <c r="H95" s="6" t="s">
        <v>1385</v>
      </c>
      <c r="I95" s="6" t="s">
        <v>1386</v>
      </c>
      <c r="J95" s="6" t="s">
        <v>1046</v>
      </c>
    </row>
    <row r="96" spans="1:10" ht="17" x14ac:dyDescent="0.2">
      <c r="A96" s="10">
        <v>164</v>
      </c>
      <c r="B96" s="6" t="s">
        <v>197</v>
      </c>
      <c r="C96" s="6" t="s">
        <v>691</v>
      </c>
      <c r="D96" s="6">
        <v>31324621</v>
      </c>
      <c r="E96" s="6">
        <v>39</v>
      </c>
      <c r="F96" s="6" t="s">
        <v>1049</v>
      </c>
      <c r="G96" s="6">
        <v>3915613299</v>
      </c>
      <c r="H96" s="6" t="s">
        <v>1373</v>
      </c>
      <c r="I96" s="6" t="s">
        <v>1374</v>
      </c>
      <c r="J96" s="6" t="s">
        <v>1046</v>
      </c>
    </row>
    <row r="97" spans="1:10" ht="17" x14ac:dyDescent="0.2">
      <c r="A97" s="10">
        <v>48</v>
      </c>
      <c r="B97" s="6" t="s">
        <v>46</v>
      </c>
      <c r="C97" s="6" t="s">
        <v>525</v>
      </c>
      <c r="D97" s="6">
        <v>1064489634</v>
      </c>
      <c r="E97" s="6">
        <v>31</v>
      </c>
      <c r="F97" s="6" t="s">
        <v>1045</v>
      </c>
      <c r="G97" s="6">
        <v>3158631423</v>
      </c>
      <c r="H97" s="6" t="s">
        <v>1141</v>
      </c>
      <c r="I97" s="6" t="s">
        <v>1142</v>
      </c>
      <c r="J97" s="6" t="s">
        <v>1046</v>
      </c>
    </row>
    <row r="98" spans="1:10" ht="17" x14ac:dyDescent="0.2">
      <c r="A98" s="10">
        <v>221</v>
      </c>
      <c r="B98" s="6" t="s">
        <v>269</v>
      </c>
      <c r="C98" s="6" t="s">
        <v>631</v>
      </c>
      <c r="D98" s="6">
        <v>1151956709</v>
      </c>
      <c r="E98" s="6">
        <v>28</v>
      </c>
      <c r="F98" s="6" t="s">
        <v>1045</v>
      </c>
      <c r="G98" s="6">
        <v>3105397398</v>
      </c>
      <c r="H98" s="6" t="s">
        <v>1487</v>
      </c>
      <c r="I98" s="6" t="s">
        <v>1488</v>
      </c>
      <c r="J98" s="6" t="s">
        <v>1046</v>
      </c>
    </row>
    <row r="99" spans="1:10" ht="17" x14ac:dyDescent="0.2">
      <c r="A99" s="10">
        <v>57</v>
      </c>
      <c r="B99" s="6" t="s">
        <v>55</v>
      </c>
      <c r="C99" s="6" t="s">
        <v>534</v>
      </c>
      <c r="D99" s="6">
        <v>1113684050</v>
      </c>
      <c r="E99" s="6">
        <v>26</v>
      </c>
      <c r="F99" s="6" t="s">
        <v>1045</v>
      </c>
      <c r="G99" s="6">
        <v>3154919347</v>
      </c>
      <c r="H99" s="6" t="s">
        <v>1159</v>
      </c>
      <c r="I99" s="6" t="s">
        <v>1160</v>
      </c>
      <c r="J99" s="6" t="s">
        <v>1046</v>
      </c>
    </row>
    <row r="100" spans="1:10" ht="17" x14ac:dyDescent="0.2">
      <c r="A100" s="10">
        <v>222</v>
      </c>
      <c r="B100" s="6" t="s">
        <v>270</v>
      </c>
      <c r="C100" s="6" t="s">
        <v>774</v>
      </c>
      <c r="D100" s="6">
        <v>39612266</v>
      </c>
      <c r="E100" s="6">
        <v>63</v>
      </c>
      <c r="F100" s="6" t="s">
        <v>1049</v>
      </c>
      <c r="G100" s="6">
        <v>3118774658</v>
      </c>
      <c r="H100" s="6" t="s">
        <v>1489</v>
      </c>
      <c r="I100" s="6" t="s">
        <v>1490</v>
      </c>
      <c r="J100" s="6" t="s">
        <v>1046</v>
      </c>
    </row>
    <row r="101" spans="1:10" ht="17" x14ac:dyDescent="0.2">
      <c r="A101" s="10">
        <v>291</v>
      </c>
      <c r="B101" s="6" t="s">
        <v>330</v>
      </c>
      <c r="C101" s="6" t="s">
        <v>842</v>
      </c>
      <c r="D101" s="6">
        <v>1107835122</v>
      </c>
      <c r="E101" s="6">
        <v>19</v>
      </c>
      <c r="F101" s="6" t="s">
        <v>1049</v>
      </c>
      <c r="G101" s="6">
        <v>3188656134</v>
      </c>
      <c r="H101" s="6" t="s">
        <v>1625</v>
      </c>
      <c r="I101" s="6" t="s">
        <v>1626</v>
      </c>
      <c r="J101" s="6" t="s">
        <v>1046</v>
      </c>
    </row>
    <row r="102" spans="1:10" ht="17" x14ac:dyDescent="0.2">
      <c r="A102" s="10">
        <v>61</v>
      </c>
      <c r="B102" s="6" t="s">
        <v>59</v>
      </c>
      <c r="C102" s="6" t="s">
        <v>538</v>
      </c>
      <c r="D102" s="6">
        <v>67045536</v>
      </c>
      <c r="E102" s="6">
        <v>38</v>
      </c>
      <c r="F102" s="6" t="s">
        <v>1049</v>
      </c>
      <c r="G102" s="6">
        <v>3118947445</v>
      </c>
      <c r="H102" s="6" t="s">
        <v>1167</v>
      </c>
      <c r="I102" s="6" t="s">
        <v>1168</v>
      </c>
      <c r="J102" s="6" t="s">
        <v>1046</v>
      </c>
    </row>
    <row r="103" spans="1:10" ht="17" x14ac:dyDescent="0.2">
      <c r="A103" s="10">
        <v>33</v>
      </c>
      <c r="B103" s="6" t="s">
        <v>32</v>
      </c>
      <c r="C103" s="6" t="s">
        <v>511</v>
      </c>
      <c r="D103" s="6">
        <v>1130655364</v>
      </c>
      <c r="E103" s="6">
        <v>35</v>
      </c>
      <c r="F103" s="6" t="s">
        <v>1049</v>
      </c>
      <c r="G103" s="6">
        <v>3207552698</v>
      </c>
      <c r="H103" s="6" t="s">
        <v>1111</v>
      </c>
      <c r="I103" s="6" t="s">
        <v>1112</v>
      </c>
      <c r="J103" s="6" t="s">
        <v>1046</v>
      </c>
    </row>
    <row r="104" spans="1:10" ht="17" x14ac:dyDescent="0.2">
      <c r="A104" s="10">
        <v>239</v>
      </c>
      <c r="B104" s="6" t="s">
        <v>285</v>
      </c>
      <c r="C104" s="6" t="s">
        <v>791</v>
      </c>
      <c r="D104" s="6">
        <v>1143855855</v>
      </c>
      <c r="E104" s="6">
        <v>29</v>
      </c>
      <c r="F104" s="6" t="s">
        <v>1049</v>
      </c>
      <c r="G104" s="6">
        <v>3156513264</v>
      </c>
      <c r="H104" s="6" t="s">
        <v>1523</v>
      </c>
      <c r="I104" s="6" t="s">
        <v>1524</v>
      </c>
      <c r="J104" s="6" t="s">
        <v>1046</v>
      </c>
    </row>
    <row r="105" spans="1:10" ht="17" x14ac:dyDescent="0.2">
      <c r="A105" s="10">
        <v>1</v>
      </c>
      <c r="B105" s="6" t="s">
        <v>0</v>
      </c>
      <c r="C105" s="6" t="s">
        <v>479</v>
      </c>
      <c r="D105" s="6">
        <v>14443321</v>
      </c>
      <c r="E105" s="6">
        <v>69</v>
      </c>
      <c r="F105" s="6" t="s">
        <v>1045</v>
      </c>
      <c r="G105" s="12">
        <v>3127621353</v>
      </c>
      <c r="H105" s="6" t="s">
        <v>1044</v>
      </c>
      <c r="I105" s="6" t="s">
        <v>1047</v>
      </c>
      <c r="J105" s="6" t="s">
        <v>1046</v>
      </c>
    </row>
    <row r="106" spans="1:10" ht="17" x14ac:dyDescent="0.2">
      <c r="A106" s="10">
        <v>117</v>
      </c>
      <c r="B106" s="6" t="s">
        <v>135</v>
      </c>
      <c r="C106" s="6" t="s">
        <v>617</v>
      </c>
      <c r="D106" s="6">
        <v>38666792</v>
      </c>
      <c r="E106" s="6">
        <v>40</v>
      </c>
      <c r="F106" s="6" t="s">
        <v>1049</v>
      </c>
      <c r="G106" s="6">
        <v>3226414415</v>
      </c>
      <c r="H106" s="6" t="s">
        <v>1279</v>
      </c>
      <c r="I106" s="6" t="s">
        <v>1280</v>
      </c>
      <c r="J106" s="6" t="s">
        <v>1046</v>
      </c>
    </row>
    <row r="107" spans="1:10" ht="17" x14ac:dyDescent="0.2">
      <c r="A107" s="10">
        <v>233</v>
      </c>
      <c r="B107" s="6" t="s">
        <v>279</v>
      </c>
      <c r="C107" s="6" t="s">
        <v>785</v>
      </c>
      <c r="D107" s="6">
        <v>1130604836</v>
      </c>
      <c r="E107" s="6">
        <v>37</v>
      </c>
      <c r="F107" s="6" t="s">
        <v>1049</v>
      </c>
      <c r="G107" s="6">
        <v>3177890638</v>
      </c>
      <c r="H107" s="6" t="s">
        <v>1511</v>
      </c>
      <c r="I107" s="6" t="s">
        <v>1512</v>
      </c>
      <c r="J107" s="6" t="s">
        <v>1046</v>
      </c>
    </row>
    <row r="108" spans="1:10" ht="17" x14ac:dyDescent="0.2">
      <c r="A108" s="10">
        <v>179</v>
      </c>
      <c r="B108" s="6" t="s">
        <v>212</v>
      </c>
      <c r="C108" s="6" t="s">
        <v>705</v>
      </c>
      <c r="D108" s="6">
        <v>1005873424</v>
      </c>
      <c r="E108" s="6">
        <v>27</v>
      </c>
      <c r="F108" s="6" t="s">
        <v>1045</v>
      </c>
      <c r="G108" s="6">
        <v>3206269294</v>
      </c>
      <c r="H108" s="6" t="s">
        <v>1402</v>
      </c>
      <c r="I108" s="6" t="s">
        <v>1403</v>
      </c>
      <c r="J108" s="6" t="s">
        <v>1046</v>
      </c>
    </row>
    <row r="109" spans="1:10" ht="17" x14ac:dyDescent="0.2">
      <c r="A109" s="10">
        <v>41</v>
      </c>
      <c r="B109" s="6" t="s">
        <v>39</v>
      </c>
      <c r="C109" s="6" t="s">
        <v>519</v>
      </c>
      <c r="D109" s="6">
        <v>93451569</v>
      </c>
      <c r="E109" s="6">
        <v>47</v>
      </c>
      <c r="F109" s="6" t="s">
        <v>1045</v>
      </c>
      <c r="G109" s="6">
        <v>3122153622</v>
      </c>
      <c r="H109" s="6" t="s">
        <v>1127</v>
      </c>
      <c r="I109" s="6" t="s">
        <v>1128</v>
      </c>
      <c r="J109" s="6" t="s">
        <v>1046</v>
      </c>
    </row>
    <row r="110" spans="1:10" ht="17" x14ac:dyDescent="0.2">
      <c r="A110" s="10">
        <v>24</v>
      </c>
      <c r="B110" s="6" t="s">
        <v>23</v>
      </c>
      <c r="C110" s="6" t="s">
        <v>502</v>
      </c>
      <c r="D110" s="6">
        <v>6100467</v>
      </c>
      <c r="E110" s="6">
        <v>43</v>
      </c>
      <c r="F110" s="6" t="s">
        <v>1045</v>
      </c>
      <c r="G110" s="6">
        <v>3122301986</v>
      </c>
      <c r="H110" s="6" t="s">
        <v>1093</v>
      </c>
      <c r="I110" s="6" t="s">
        <v>1094</v>
      </c>
      <c r="J110" s="6" t="s">
        <v>1046</v>
      </c>
    </row>
    <row r="111" spans="1:10" ht="17" x14ac:dyDescent="0.2">
      <c r="A111" s="10">
        <v>219</v>
      </c>
      <c r="B111" s="6" t="s">
        <v>267</v>
      </c>
      <c r="C111" s="6" t="s">
        <v>772</v>
      </c>
      <c r="D111" s="6">
        <v>66841583</v>
      </c>
      <c r="E111" s="6">
        <v>51</v>
      </c>
      <c r="F111" s="6" t="s">
        <v>1049</v>
      </c>
      <c r="G111" s="6">
        <v>3187055364</v>
      </c>
      <c r="H111" s="6" t="s">
        <v>1483</v>
      </c>
      <c r="I111" s="6" t="s">
        <v>1484</v>
      </c>
      <c r="J111" s="6" t="s">
        <v>1046</v>
      </c>
    </row>
    <row r="112" spans="1:10" ht="17" x14ac:dyDescent="0.2">
      <c r="A112" s="10">
        <v>29</v>
      </c>
      <c r="B112" s="6" t="s">
        <v>28</v>
      </c>
      <c r="C112" s="6" t="s">
        <v>507</v>
      </c>
      <c r="D112" s="6">
        <v>14620773</v>
      </c>
      <c r="E112" s="6">
        <v>40</v>
      </c>
      <c r="F112" s="6" t="s">
        <v>1045</v>
      </c>
      <c r="G112" s="6">
        <v>573006437905</v>
      </c>
      <c r="H112" s="6" t="s">
        <v>1103</v>
      </c>
      <c r="I112" s="6" t="s">
        <v>1104</v>
      </c>
      <c r="J112" s="6" t="s">
        <v>1046</v>
      </c>
    </row>
    <row r="113" spans="1:10" ht="17" x14ac:dyDescent="0.2">
      <c r="A113" s="10">
        <v>241</v>
      </c>
      <c r="B113" s="6" t="s">
        <v>287</v>
      </c>
      <c r="C113" s="6" t="s">
        <v>793</v>
      </c>
      <c r="D113" s="6">
        <v>1112881239</v>
      </c>
      <c r="E113" s="6">
        <v>31</v>
      </c>
      <c r="F113" s="6" t="s">
        <v>1049</v>
      </c>
      <c r="G113" s="6">
        <v>3183129898</v>
      </c>
      <c r="H113" s="6" t="s">
        <v>1527</v>
      </c>
      <c r="I113" s="6" t="s">
        <v>1528</v>
      </c>
      <c r="J113" s="6" t="s">
        <v>1046</v>
      </c>
    </row>
    <row r="114" spans="1:10" ht="17" x14ac:dyDescent="0.2">
      <c r="A114" s="10">
        <v>4</v>
      </c>
      <c r="B114" s="6" t="s">
        <v>3</v>
      </c>
      <c r="C114" s="6" t="s">
        <v>482</v>
      </c>
      <c r="D114" s="6">
        <v>1107093054</v>
      </c>
      <c r="E114" s="6">
        <v>27</v>
      </c>
      <c r="F114" s="6" t="s">
        <v>1049</v>
      </c>
      <c r="G114" s="6">
        <v>3157341414</v>
      </c>
      <c r="H114" s="6" t="s">
        <v>1053</v>
      </c>
      <c r="I114" s="6" t="s">
        <v>1054</v>
      </c>
      <c r="J114" s="6" t="s">
        <v>1046</v>
      </c>
    </row>
    <row r="115" spans="1:10" ht="17" x14ac:dyDescent="0.2">
      <c r="A115" s="10">
        <v>119</v>
      </c>
      <c r="B115" s="6" t="s">
        <v>137</v>
      </c>
      <c r="C115" s="6" t="s">
        <v>619</v>
      </c>
      <c r="D115" s="6">
        <v>1130664369</v>
      </c>
      <c r="E115" s="6">
        <v>37</v>
      </c>
      <c r="F115" s="6" t="s">
        <v>1049</v>
      </c>
      <c r="G115" s="6">
        <v>3104543603</v>
      </c>
      <c r="H115" s="6" t="s">
        <v>1283</v>
      </c>
      <c r="I115" s="6" t="s">
        <v>1284</v>
      </c>
      <c r="J115" s="6" t="s">
        <v>1046</v>
      </c>
    </row>
    <row r="116" spans="1:10" ht="17" x14ac:dyDescent="0.2">
      <c r="A116" s="10">
        <v>77</v>
      </c>
      <c r="B116" s="6" t="s">
        <v>97</v>
      </c>
      <c r="C116" s="6" t="s">
        <v>577</v>
      </c>
      <c r="D116" s="6">
        <v>1006106961</v>
      </c>
      <c r="E116" s="6">
        <v>19</v>
      </c>
      <c r="F116" s="6" t="s">
        <v>1049</v>
      </c>
      <c r="G116" s="6">
        <v>3242476650</v>
      </c>
      <c r="H116" s="6" t="s">
        <v>1199</v>
      </c>
      <c r="I116" s="6" t="s">
        <v>1200</v>
      </c>
      <c r="J116" s="6" t="s">
        <v>1046</v>
      </c>
    </row>
    <row r="117" spans="1:10" ht="17" x14ac:dyDescent="0.2">
      <c r="A117" s="10">
        <v>90</v>
      </c>
      <c r="B117" s="6" t="s">
        <v>110</v>
      </c>
      <c r="C117" s="6" t="s">
        <v>590</v>
      </c>
      <c r="D117" s="6">
        <v>1144144846</v>
      </c>
      <c r="E117" s="6">
        <v>32</v>
      </c>
      <c r="F117" s="6" t="s">
        <v>1045</v>
      </c>
      <c r="G117" s="6">
        <v>3001961629</v>
      </c>
      <c r="H117" s="6" t="s">
        <v>1225</v>
      </c>
      <c r="I117" s="6" t="s">
        <v>1226</v>
      </c>
      <c r="J117" s="6" t="s">
        <v>1046</v>
      </c>
    </row>
    <row r="118" spans="1:10" ht="17" x14ac:dyDescent="0.2">
      <c r="A118" s="10">
        <v>261</v>
      </c>
      <c r="B118" s="6" t="s">
        <v>306</v>
      </c>
      <c r="C118" s="6" t="s">
        <v>812</v>
      </c>
      <c r="D118" s="6">
        <v>16939690</v>
      </c>
      <c r="E118" s="6">
        <v>44</v>
      </c>
      <c r="F118" s="6" t="s">
        <v>1045</v>
      </c>
      <c r="G118" s="6">
        <v>3147187315</v>
      </c>
      <c r="H118" s="6" t="s">
        <v>1566</v>
      </c>
      <c r="I118" s="6" t="s">
        <v>1560</v>
      </c>
      <c r="J118" s="6" t="s">
        <v>1046</v>
      </c>
    </row>
    <row r="119" spans="1:10" ht="17" x14ac:dyDescent="0.2">
      <c r="A119" s="10">
        <v>176</v>
      </c>
      <c r="B119" s="6" t="s">
        <v>209</v>
      </c>
      <c r="C119" s="6" t="s">
        <v>702</v>
      </c>
      <c r="D119" s="6">
        <v>16503452</v>
      </c>
      <c r="E119" s="6">
        <v>50</v>
      </c>
      <c r="F119" s="6" t="s">
        <v>1045</v>
      </c>
      <c r="G119" s="6">
        <v>3114477937</v>
      </c>
      <c r="H119" s="6" t="s">
        <v>1397</v>
      </c>
      <c r="I119" s="6" t="s">
        <v>1398</v>
      </c>
      <c r="J119" s="6" t="s">
        <v>1046</v>
      </c>
    </row>
    <row r="120" spans="1:10" ht="17" x14ac:dyDescent="0.2">
      <c r="A120" s="10">
        <v>126</v>
      </c>
      <c r="B120" s="6" t="s">
        <v>142</v>
      </c>
      <c r="C120" s="6" t="s">
        <v>626</v>
      </c>
      <c r="D120" s="6">
        <v>1107073687</v>
      </c>
      <c r="E120" s="6">
        <v>30</v>
      </c>
      <c r="F120" s="6" t="s">
        <v>1045</v>
      </c>
      <c r="G120" s="6">
        <v>3013319757</v>
      </c>
      <c r="H120" s="6" t="s">
        <v>1297</v>
      </c>
      <c r="I120" s="6" t="s">
        <v>1298</v>
      </c>
      <c r="J120" s="6" t="s">
        <v>1046</v>
      </c>
    </row>
    <row r="121" spans="1:10" ht="17" x14ac:dyDescent="0.2">
      <c r="A121" s="10">
        <v>257</v>
      </c>
      <c r="B121" s="6" t="s">
        <v>303</v>
      </c>
      <c r="C121" s="6" t="s">
        <v>808</v>
      </c>
      <c r="D121" s="6">
        <v>10297762</v>
      </c>
      <c r="E121" s="6">
        <v>42</v>
      </c>
      <c r="F121" s="6" t="s">
        <v>1045</v>
      </c>
      <c r="G121" s="6">
        <v>3147187315</v>
      </c>
      <c r="H121" s="6" t="s">
        <v>1559</v>
      </c>
      <c r="I121" s="6" t="s">
        <v>1560</v>
      </c>
      <c r="J121" s="6" t="s">
        <v>1046</v>
      </c>
    </row>
    <row r="122" spans="1:10" ht="17" x14ac:dyDescent="0.2">
      <c r="A122" s="10">
        <v>136</v>
      </c>
      <c r="B122" s="6" t="s">
        <v>151</v>
      </c>
      <c r="C122" s="6" t="s">
        <v>636</v>
      </c>
      <c r="D122" s="6">
        <v>1007478150</v>
      </c>
      <c r="E122" s="6">
        <v>23</v>
      </c>
      <c r="F122" s="6" t="s">
        <v>1049</v>
      </c>
      <c r="G122" s="6">
        <v>3224660654</v>
      </c>
      <c r="H122" s="6" t="s">
        <v>1317</v>
      </c>
      <c r="I122" s="6" t="s">
        <v>1318</v>
      </c>
      <c r="J122" s="6" t="s">
        <v>1046</v>
      </c>
    </row>
    <row r="123" spans="1:10" ht="17" x14ac:dyDescent="0.2">
      <c r="A123" s="10">
        <v>6</v>
      </c>
      <c r="B123" s="6" t="s">
        <v>5</v>
      </c>
      <c r="C123" s="6" t="s">
        <v>484</v>
      </c>
      <c r="D123" s="6">
        <v>1030702455</v>
      </c>
      <c r="E123" s="6">
        <v>23</v>
      </c>
      <c r="F123" s="6" t="s">
        <v>1045</v>
      </c>
      <c r="G123" s="6">
        <v>3147497009</v>
      </c>
      <c r="H123" s="6" t="s">
        <v>1057</v>
      </c>
      <c r="I123" s="6" t="s">
        <v>1058</v>
      </c>
      <c r="J123" s="6" t="s">
        <v>1046</v>
      </c>
    </row>
    <row r="124" spans="1:10" ht="17" x14ac:dyDescent="0.2">
      <c r="A124" s="10">
        <v>65</v>
      </c>
      <c r="B124" s="6" t="s">
        <v>86</v>
      </c>
      <c r="C124" s="6" t="s">
        <v>565</v>
      </c>
      <c r="D124" s="6">
        <v>1005828506</v>
      </c>
      <c r="E124" s="6">
        <v>23</v>
      </c>
      <c r="F124" s="6" t="s">
        <v>1045</v>
      </c>
      <c r="G124" s="6">
        <v>3044247447</v>
      </c>
      <c r="H124" s="6" t="s">
        <v>1175</v>
      </c>
      <c r="I124" s="6" t="s">
        <v>1176</v>
      </c>
      <c r="J124" s="6" t="s">
        <v>1046</v>
      </c>
    </row>
    <row r="125" spans="1:10" ht="17" x14ac:dyDescent="0.2">
      <c r="A125" s="10">
        <v>230</v>
      </c>
      <c r="B125" s="6" t="s">
        <v>239</v>
      </c>
      <c r="C125" s="6" t="s">
        <v>782</v>
      </c>
      <c r="D125" s="6">
        <v>94074444</v>
      </c>
      <c r="E125" s="6">
        <v>39</v>
      </c>
      <c r="F125" s="6" t="s">
        <v>1045</v>
      </c>
      <c r="G125" s="6">
        <v>3007840456</v>
      </c>
      <c r="H125" s="6" t="s">
        <v>1505</v>
      </c>
      <c r="I125" s="6" t="s">
        <v>1506</v>
      </c>
      <c r="J125" s="6" t="s">
        <v>1046</v>
      </c>
    </row>
    <row r="126" spans="1:10" ht="17" x14ac:dyDescent="0.2">
      <c r="A126" s="10">
        <v>212</v>
      </c>
      <c r="B126" s="6" t="s">
        <v>239</v>
      </c>
      <c r="C126" s="6" t="s">
        <v>738</v>
      </c>
      <c r="D126" s="6">
        <v>1193531592</v>
      </c>
      <c r="E126" s="6">
        <v>23</v>
      </c>
      <c r="F126" s="6" t="s">
        <v>1045</v>
      </c>
      <c r="G126" s="6">
        <v>3188644954</v>
      </c>
      <c r="H126" s="6" t="s">
        <v>1469</v>
      </c>
      <c r="I126" s="6" t="s">
        <v>1470</v>
      </c>
      <c r="J126" s="6" t="s">
        <v>1046</v>
      </c>
    </row>
    <row r="127" spans="1:10" ht="17" x14ac:dyDescent="0.2">
      <c r="A127" s="10">
        <v>70</v>
      </c>
      <c r="B127" s="6" t="s">
        <v>91</v>
      </c>
      <c r="C127" s="6" t="s">
        <v>570</v>
      </c>
      <c r="D127" s="6">
        <v>1144162530</v>
      </c>
      <c r="E127" s="6">
        <v>31</v>
      </c>
      <c r="F127" s="6" t="s">
        <v>1049</v>
      </c>
      <c r="G127" s="6">
        <v>3117146778</v>
      </c>
      <c r="H127" s="6" t="s">
        <v>1185</v>
      </c>
      <c r="I127" s="6" t="s">
        <v>1186</v>
      </c>
      <c r="J127" s="6" t="s">
        <v>1046</v>
      </c>
    </row>
    <row r="128" spans="1:10" ht="17" x14ac:dyDescent="0.2">
      <c r="A128" s="10">
        <v>49</v>
      </c>
      <c r="B128" s="6" t="s">
        <v>47</v>
      </c>
      <c r="C128" s="6" t="s">
        <v>526</v>
      </c>
      <c r="D128" s="6">
        <v>1144146548</v>
      </c>
      <c r="E128" s="6">
        <v>32</v>
      </c>
      <c r="F128" s="6" t="s">
        <v>1049</v>
      </c>
      <c r="G128" s="6">
        <v>3053526277</v>
      </c>
      <c r="H128" s="6" t="s">
        <v>1143</v>
      </c>
      <c r="I128" s="6" t="s">
        <v>1144</v>
      </c>
      <c r="J128" s="6" t="s">
        <v>1046</v>
      </c>
    </row>
    <row r="129" spans="1:10" ht="17" x14ac:dyDescent="0.2">
      <c r="A129" s="10">
        <v>89</v>
      </c>
      <c r="B129" s="6" t="s">
        <v>109</v>
      </c>
      <c r="C129" s="6" t="s">
        <v>589</v>
      </c>
      <c r="D129" s="6">
        <v>94493741</v>
      </c>
      <c r="E129" s="6">
        <v>46</v>
      </c>
      <c r="F129" s="6" t="s">
        <v>1045</v>
      </c>
      <c r="G129" s="6">
        <v>3225132540</v>
      </c>
      <c r="H129" s="6" t="s">
        <v>1223</v>
      </c>
      <c r="I129" s="6" t="s">
        <v>1224</v>
      </c>
      <c r="J129" s="6" t="s">
        <v>1046</v>
      </c>
    </row>
    <row r="130" spans="1:10" ht="17" x14ac:dyDescent="0.2">
      <c r="A130" s="10">
        <v>210</v>
      </c>
      <c r="B130" s="6" t="s">
        <v>237</v>
      </c>
      <c r="C130" s="6" t="s">
        <v>736</v>
      </c>
      <c r="D130" s="6">
        <v>1010103383</v>
      </c>
      <c r="E130" s="6">
        <v>23</v>
      </c>
      <c r="F130" s="6" t="s">
        <v>1045</v>
      </c>
      <c r="G130" s="6">
        <v>3209960413</v>
      </c>
      <c r="H130" s="6" t="s">
        <v>1465</v>
      </c>
      <c r="I130" s="6" t="s">
        <v>1466</v>
      </c>
      <c r="J130" s="6" t="s">
        <v>1046</v>
      </c>
    </row>
    <row r="131" spans="1:10" ht="17" x14ac:dyDescent="0.2">
      <c r="A131" s="10">
        <v>114</v>
      </c>
      <c r="B131" s="6" t="s">
        <v>132</v>
      </c>
      <c r="C131" s="6" t="s">
        <v>614</v>
      </c>
      <c r="D131" s="6">
        <v>1144157355</v>
      </c>
      <c r="E131" s="6">
        <v>32</v>
      </c>
      <c r="F131" s="6" t="s">
        <v>1045</v>
      </c>
      <c r="G131" s="6">
        <v>3152882252</v>
      </c>
      <c r="H131" s="6" t="s">
        <v>1273</v>
      </c>
      <c r="I131" s="6" t="s">
        <v>1274</v>
      </c>
      <c r="J131" s="6" t="s">
        <v>1046</v>
      </c>
    </row>
    <row r="132" spans="1:10" ht="17" x14ac:dyDescent="0.2">
      <c r="A132" s="10">
        <v>87</v>
      </c>
      <c r="B132" s="6" t="s">
        <v>107</v>
      </c>
      <c r="C132" s="6" t="s">
        <v>587</v>
      </c>
      <c r="D132" s="6">
        <v>7690925</v>
      </c>
      <c r="E132" s="6">
        <v>45</v>
      </c>
      <c r="F132" s="6" t="s">
        <v>1045</v>
      </c>
      <c r="G132" s="6">
        <v>3023607799</v>
      </c>
      <c r="H132" s="6" t="s">
        <v>1219</v>
      </c>
      <c r="I132" s="6" t="s">
        <v>1220</v>
      </c>
      <c r="J132" s="6" t="s">
        <v>1046</v>
      </c>
    </row>
    <row r="133" spans="1:10" ht="17" x14ac:dyDescent="0.2">
      <c r="A133" s="10">
        <v>132</v>
      </c>
      <c r="B133" s="6" t="s">
        <v>148</v>
      </c>
      <c r="C133" s="6" t="s">
        <v>632</v>
      </c>
      <c r="D133" s="6">
        <v>1143953006</v>
      </c>
      <c r="E133" s="6">
        <v>30</v>
      </c>
      <c r="F133" s="6" t="s">
        <v>1045</v>
      </c>
      <c r="G133" s="6">
        <v>3177239061</v>
      </c>
      <c r="H133" s="6" t="s">
        <v>1309</v>
      </c>
      <c r="I133" s="6" t="s">
        <v>1310</v>
      </c>
      <c r="J133" s="6" t="s">
        <v>1046</v>
      </c>
    </row>
    <row r="134" spans="1:10" ht="17" x14ac:dyDescent="0.2">
      <c r="A134" s="10">
        <v>110</v>
      </c>
      <c r="B134" s="6" t="s">
        <v>128</v>
      </c>
      <c r="C134" s="6" t="s">
        <v>610</v>
      </c>
      <c r="D134" s="6">
        <v>94526916</v>
      </c>
      <c r="E134" s="6">
        <v>45</v>
      </c>
      <c r="F134" s="6" t="s">
        <v>1045</v>
      </c>
      <c r="G134" s="6">
        <v>3288219469</v>
      </c>
      <c r="H134" s="6" t="s">
        <v>1265</v>
      </c>
      <c r="I134" s="6" t="s">
        <v>1266</v>
      </c>
      <c r="J134" s="6" t="s">
        <v>1046</v>
      </c>
    </row>
    <row r="135" spans="1:10" ht="17" x14ac:dyDescent="0.2">
      <c r="A135" s="10">
        <v>283</v>
      </c>
      <c r="B135" s="6" t="s">
        <v>323</v>
      </c>
      <c r="C135" s="6" t="s">
        <v>834</v>
      </c>
      <c r="D135" s="6">
        <v>1107086659</v>
      </c>
      <c r="E135" s="6">
        <v>28</v>
      </c>
      <c r="F135" s="6" t="s">
        <v>1045</v>
      </c>
      <c r="G135" s="6">
        <v>3174568797</v>
      </c>
      <c r="H135" s="6" t="s">
        <v>1610</v>
      </c>
      <c r="I135" s="6" t="s">
        <v>1611</v>
      </c>
      <c r="J135" s="6" t="s">
        <v>1046</v>
      </c>
    </row>
    <row r="136" spans="1:10" ht="17" x14ac:dyDescent="0.2">
      <c r="A136" s="10">
        <v>218</v>
      </c>
      <c r="B136" s="6" t="s">
        <v>266</v>
      </c>
      <c r="C136" s="6" t="s">
        <v>771</v>
      </c>
      <c r="D136" s="6">
        <v>1010107859</v>
      </c>
      <c r="E136" s="6">
        <v>23</v>
      </c>
      <c r="F136" s="6" t="s">
        <v>1045</v>
      </c>
      <c r="G136" s="6">
        <v>3205475239</v>
      </c>
      <c r="H136" s="6" t="s">
        <v>1481</v>
      </c>
      <c r="I136" s="6" t="s">
        <v>1482</v>
      </c>
      <c r="J136" s="6" t="s">
        <v>1046</v>
      </c>
    </row>
    <row r="137" spans="1:10" ht="17" x14ac:dyDescent="0.2">
      <c r="A137" s="10">
        <v>131</v>
      </c>
      <c r="B137" s="6" t="s">
        <v>147</v>
      </c>
      <c r="C137" s="6" t="s">
        <v>631</v>
      </c>
      <c r="D137" s="6">
        <v>1143925378</v>
      </c>
      <c r="E137" s="6">
        <v>34</v>
      </c>
      <c r="F137" s="6" t="s">
        <v>1045</v>
      </c>
      <c r="G137" s="6">
        <v>3218078517</v>
      </c>
      <c r="H137" s="6" t="s">
        <v>1307</v>
      </c>
      <c r="I137" s="6" t="s">
        <v>1308</v>
      </c>
      <c r="J137" s="6" t="s">
        <v>1046</v>
      </c>
    </row>
    <row r="138" spans="1:10" ht="17" x14ac:dyDescent="0.2">
      <c r="A138" s="10">
        <v>235</v>
      </c>
      <c r="B138" s="6" t="s">
        <v>281</v>
      </c>
      <c r="C138" s="6" t="s">
        <v>787</v>
      </c>
      <c r="D138" s="6">
        <v>1130626971</v>
      </c>
      <c r="E138" s="6">
        <v>37</v>
      </c>
      <c r="F138" s="6" t="s">
        <v>1045</v>
      </c>
      <c r="G138" s="6">
        <v>3106530870</v>
      </c>
      <c r="H138" s="6" t="s">
        <v>1515</v>
      </c>
      <c r="I138" s="6" t="s">
        <v>1516</v>
      </c>
      <c r="J138" s="6" t="s">
        <v>1046</v>
      </c>
    </row>
    <row r="139" spans="1:10" ht="17" x14ac:dyDescent="0.2">
      <c r="A139" s="10">
        <v>60</v>
      </c>
      <c r="B139" s="6" t="s">
        <v>58</v>
      </c>
      <c r="C139" s="6" t="s">
        <v>537</v>
      </c>
      <c r="D139" s="6">
        <v>94512461</v>
      </c>
      <c r="E139" s="6">
        <v>46</v>
      </c>
      <c r="F139" s="6" t="s">
        <v>1045</v>
      </c>
      <c r="G139" s="6">
        <v>3015989200</v>
      </c>
      <c r="H139" s="6" t="s">
        <v>1165</v>
      </c>
      <c r="I139" s="6" t="s">
        <v>1166</v>
      </c>
      <c r="J139" s="6" t="s">
        <v>1046</v>
      </c>
    </row>
    <row r="140" spans="1:10" ht="17" x14ac:dyDescent="0.2">
      <c r="A140" s="10">
        <v>111</v>
      </c>
      <c r="B140" s="6" t="s">
        <v>129</v>
      </c>
      <c r="C140" s="6" t="s">
        <v>611</v>
      </c>
      <c r="D140" s="6">
        <v>1113532261</v>
      </c>
      <c r="E140" s="6">
        <v>28</v>
      </c>
      <c r="F140" s="6" t="s">
        <v>1045</v>
      </c>
      <c r="G140" s="6">
        <v>3116563565</v>
      </c>
      <c r="H140" s="6" t="s">
        <v>1267</v>
      </c>
      <c r="I140" s="6" t="s">
        <v>1268</v>
      </c>
      <c r="J140" s="6" t="s">
        <v>1046</v>
      </c>
    </row>
    <row r="141" spans="1:10" ht="17" x14ac:dyDescent="0.2">
      <c r="A141" s="10">
        <v>166</v>
      </c>
      <c r="B141" s="6" t="s">
        <v>199</v>
      </c>
      <c r="C141" s="6" t="s">
        <v>693</v>
      </c>
      <c r="D141" s="6">
        <v>1130655278</v>
      </c>
      <c r="E141" s="6">
        <v>35</v>
      </c>
      <c r="F141" s="6" t="s">
        <v>1045</v>
      </c>
      <c r="G141" s="6">
        <v>3162577466</v>
      </c>
      <c r="H141" s="6" t="s">
        <v>1377</v>
      </c>
      <c r="I141" s="6" t="s">
        <v>1378</v>
      </c>
      <c r="J141" s="6" t="s">
        <v>1046</v>
      </c>
    </row>
    <row r="142" spans="1:10" ht="17" x14ac:dyDescent="0.2">
      <c r="A142" s="10">
        <v>172</v>
      </c>
      <c r="B142" s="6" t="s">
        <v>205</v>
      </c>
      <c r="C142" s="6" t="s">
        <v>698</v>
      </c>
      <c r="D142" s="6">
        <v>16694315</v>
      </c>
      <c r="E142" s="6">
        <v>59</v>
      </c>
      <c r="F142" s="6" t="s">
        <v>1045</v>
      </c>
      <c r="G142" s="6">
        <v>3108915628</v>
      </c>
      <c r="H142" s="6" t="s">
        <v>1389</v>
      </c>
      <c r="I142" s="6" t="s">
        <v>1390</v>
      </c>
      <c r="J142" s="6" t="s">
        <v>1046</v>
      </c>
    </row>
    <row r="143" spans="1:10" ht="17" x14ac:dyDescent="0.2">
      <c r="A143" s="10">
        <v>173</v>
      </c>
      <c r="B143" s="6" t="s">
        <v>206</v>
      </c>
      <c r="C143" s="6" t="s">
        <v>699</v>
      </c>
      <c r="D143" s="6">
        <v>1005864246</v>
      </c>
      <c r="E143" s="6">
        <v>20</v>
      </c>
      <c r="F143" s="6" t="s">
        <v>1045</v>
      </c>
      <c r="G143" s="6">
        <v>3217123169</v>
      </c>
      <c r="H143" s="6" t="s">
        <v>1391</v>
      </c>
      <c r="I143" s="6" t="s">
        <v>1392</v>
      </c>
      <c r="J143" s="6" t="s">
        <v>1046</v>
      </c>
    </row>
    <row r="144" spans="1:10" ht="17" x14ac:dyDescent="0.2">
      <c r="A144" s="10">
        <v>198</v>
      </c>
      <c r="B144" s="6" t="s">
        <v>228</v>
      </c>
      <c r="C144" s="6" t="s">
        <v>724</v>
      </c>
      <c r="D144" s="6">
        <v>18460464</v>
      </c>
      <c r="E144" s="6">
        <v>64</v>
      </c>
      <c r="F144" s="6" t="s">
        <v>1045</v>
      </c>
      <c r="G144" s="6">
        <v>3147444963</v>
      </c>
      <c r="H144" s="6" t="s">
        <v>1440</v>
      </c>
      <c r="I144" s="6" t="s">
        <v>1441</v>
      </c>
      <c r="J144" s="6" t="s">
        <v>1046</v>
      </c>
    </row>
    <row r="145" spans="1:10" ht="17" x14ac:dyDescent="0.2">
      <c r="A145" s="10">
        <v>271</v>
      </c>
      <c r="B145" s="6" t="s">
        <v>314</v>
      </c>
      <c r="C145" s="6" t="s">
        <v>822</v>
      </c>
      <c r="D145" s="6">
        <v>94413405</v>
      </c>
      <c r="E145" s="6">
        <v>59</v>
      </c>
      <c r="F145" s="6" t="s">
        <v>1045</v>
      </c>
      <c r="G145" s="6">
        <v>3182174180</v>
      </c>
      <c r="H145" s="6" t="s">
        <v>1585</v>
      </c>
      <c r="I145" s="6" t="s">
        <v>1586</v>
      </c>
      <c r="J145" s="6" t="s">
        <v>1046</v>
      </c>
    </row>
    <row r="146" spans="1:10" ht="17" x14ac:dyDescent="0.2">
      <c r="A146" s="10">
        <v>281</v>
      </c>
      <c r="B146" s="6" t="s">
        <v>321</v>
      </c>
      <c r="C146" s="6" t="s">
        <v>832</v>
      </c>
      <c r="D146" s="6">
        <v>29343944</v>
      </c>
      <c r="E146" s="6">
        <v>68</v>
      </c>
      <c r="F146" s="6" t="s">
        <v>1049</v>
      </c>
      <c r="G146" s="6">
        <v>3054256826</v>
      </c>
      <c r="H146" s="6" t="s">
        <v>1605</v>
      </c>
      <c r="I146" s="6" t="s">
        <v>1606</v>
      </c>
      <c r="J146" s="6" t="s">
        <v>1046</v>
      </c>
    </row>
    <row r="147" spans="1:10" ht="17" x14ac:dyDescent="0.2">
      <c r="A147" s="10">
        <v>120</v>
      </c>
      <c r="B147" s="6" t="s">
        <v>9</v>
      </c>
      <c r="C147" s="6" t="s">
        <v>620</v>
      </c>
      <c r="D147" s="6">
        <v>1005966637</v>
      </c>
      <c r="E147" s="6">
        <v>21</v>
      </c>
      <c r="F147" s="6" t="s">
        <v>1045</v>
      </c>
      <c r="G147" s="6">
        <v>3168404915</v>
      </c>
      <c r="H147" s="6" t="s">
        <v>1285</v>
      </c>
      <c r="I147" s="6" t="s">
        <v>1286</v>
      </c>
      <c r="J147" s="6" t="s">
        <v>1046</v>
      </c>
    </row>
    <row r="148" spans="1:10" ht="17" x14ac:dyDescent="0.2">
      <c r="A148" s="10">
        <v>10</v>
      </c>
      <c r="B148" s="6" t="s">
        <v>9</v>
      </c>
      <c r="C148" s="6" t="s">
        <v>488</v>
      </c>
      <c r="D148" s="6">
        <v>1144094011</v>
      </c>
      <c r="E148" s="6">
        <v>26</v>
      </c>
      <c r="F148" s="6" t="s">
        <v>1045</v>
      </c>
      <c r="G148" s="6">
        <v>3008544084</v>
      </c>
      <c r="H148" s="6" t="s">
        <v>1065</v>
      </c>
      <c r="I148" s="6" t="s">
        <v>1066</v>
      </c>
      <c r="J148" s="6" t="s">
        <v>1046</v>
      </c>
    </row>
    <row r="149" spans="1:10" ht="17" x14ac:dyDescent="0.2">
      <c r="A149" s="10">
        <v>178</v>
      </c>
      <c r="B149" s="6" t="s">
        <v>211</v>
      </c>
      <c r="C149" s="6" t="s">
        <v>704</v>
      </c>
      <c r="D149" s="6">
        <v>1047039472</v>
      </c>
      <c r="E149" s="6">
        <v>18</v>
      </c>
      <c r="F149" s="6" t="s">
        <v>1045</v>
      </c>
      <c r="G149" s="6">
        <v>3108315851</v>
      </c>
      <c r="H149" s="6" t="s">
        <v>1400</v>
      </c>
      <c r="I149" s="6" t="s">
        <v>1401</v>
      </c>
      <c r="J149" s="6" t="s">
        <v>1046</v>
      </c>
    </row>
    <row r="150" spans="1:10" ht="17" x14ac:dyDescent="0.2">
      <c r="A150" s="10">
        <v>106</v>
      </c>
      <c r="B150" s="6" t="s">
        <v>125</v>
      </c>
      <c r="C150" s="6" t="s">
        <v>606</v>
      </c>
      <c r="D150" s="6">
        <v>1006073465</v>
      </c>
      <c r="E150" s="6">
        <v>22</v>
      </c>
      <c r="F150" s="6" t="s">
        <v>1045</v>
      </c>
      <c r="G150" s="6">
        <v>3155094826</v>
      </c>
      <c r="H150" s="6" t="s">
        <v>1257</v>
      </c>
      <c r="I150" s="6" t="s">
        <v>1258</v>
      </c>
      <c r="J150" s="6" t="s">
        <v>1046</v>
      </c>
    </row>
    <row r="151" spans="1:10" ht="17" x14ac:dyDescent="0.2">
      <c r="A151" s="10">
        <v>238</v>
      </c>
      <c r="B151" s="6" t="s">
        <v>284</v>
      </c>
      <c r="C151" s="6" t="s">
        <v>790</v>
      </c>
      <c r="D151" s="6">
        <v>1193560263</v>
      </c>
      <c r="E151" s="6">
        <v>23</v>
      </c>
      <c r="F151" s="6" t="s">
        <v>1045</v>
      </c>
      <c r="G151" s="6">
        <v>3147232370</v>
      </c>
      <c r="H151" s="6" t="s">
        <v>1521</v>
      </c>
      <c r="I151" s="6" t="s">
        <v>1522</v>
      </c>
      <c r="J151" s="6" t="s">
        <v>1046</v>
      </c>
    </row>
    <row r="152" spans="1:10" ht="17" x14ac:dyDescent="0.2">
      <c r="A152" s="10">
        <v>43</v>
      </c>
      <c r="B152" s="6" t="s">
        <v>41</v>
      </c>
      <c r="C152" s="6" t="s">
        <v>520</v>
      </c>
      <c r="D152" s="6">
        <v>1114540268</v>
      </c>
      <c r="E152" s="6">
        <v>19</v>
      </c>
      <c r="F152" s="6" t="s">
        <v>1045</v>
      </c>
      <c r="G152" s="6">
        <v>3024752099</v>
      </c>
      <c r="H152" s="6" t="s">
        <v>1131</v>
      </c>
      <c r="I152" s="6" t="s">
        <v>1132</v>
      </c>
      <c r="J152" s="6" t="s">
        <v>1046</v>
      </c>
    </row>
    <row r="153" spans="1:10" ht="17" x14ac:dyDescent="0.2">
      <c r="A153" s="10">
        <v>194</v>
      </c>
      <c r="B153" s="6" t="s">
        <v>225</v>
      </c>
      <c r="C153" s="6" t="s">
        <v>720</v>
      </c>
      <c r="D153" s="6">
        <v>1144171093</v>
      </c>
      <c r="E153" s="6">
        <v>30</v>
      </c>
      <c r="F153" s="6" t="s">
        <v>1045</v>
      </c>
      <c r="G153" s="6">
        <v>3226468971</v>
      </c>
      <c r="H153" s="6" t="s">
        <v>1432</v>
      </c>
      <c r="I153" s="6" t="s">
        <v>1433</v>
      </c>
      <c r="J153" s="6" t="s">
        <v>1046</v>
      </c>
    </row>
    <row r="154" spans="1:10" ht="17" x14ac:dyDescent="0.2">
      <c r="A154" s="10">
        <v>113</v>
      </c>
      <c r="B154" s="6" t="s">
        <v>131</v>
      </c>
      <c r="C154" s="6" t="s">
        <v>613</v>
      </c>
      <c r="D154" s="6">
        <v>1005281340</v>
      </c>
      <c r="E154" s="6">
        <v>20</v>
      </c>
      <c r="F154" s="6" t="s">
        <v>1045</v>
      </c>
      <c r="G154" s="6">
        <v>3003186965</v>
      </c>
      <c r="H154" s="6" t="s">
        <v>1271</v>
      </c>
      <c r="I154" s="6" t="s">
        <v>1272</v>
      </c>
      <c r="J154" s="6" t="s">
        <v>1046</v>
      </c>
    </row>
    <row r="155" spans="1:10" ht="17" x14ac:dyDescent="0.2">
      <c r="A155" s="10">
        <v>226</v>
      </c>
      <c r="B155" s="6" t="s">
        <v>274</v>
      </c>
      <c r="C155" s="6" t="s">
        <v>778</v>
      </c>
      <c r="D155" s="6">
        <v>1144086642</v>
      </c>
      <c r="E155" s="6">
        <v>27</v>
      </c>
      <c r="F155" s="6" t="s">
        <v>1045</v>
      </c>
      <c r="G155" s="6">
        <v>573226014215</v>
      </c>
      <c r="H155" s="6" t="s">
        <v>1497</v>
      </c>
      <c r="I155" s="6" t="s">
        <v>1498</v>
      </c>
      <c r="J155" s="6" t="s">
        <v>1046</v>
      </c>
    </row>
    <row r="156" spans="1:10" ht="17" x14ac:dyDescent="0.2">
      <c r="A156" s="10">
        <v>58</v>
      </c>
      <c r="B156" s="6" t="s">
        <v>56</v>
      </c>
      <c r="C156" s="6" t="s">
        <v>535</v>
      </c>
      <c r="D156" s="6">
        <v>80227481</v>
      </c>
      <c r="E156" s="6">
        <v>43</v>
      </c>
      <c r="F156" s="6" t="s">
        <v>1045</v>
      </c>
      <c r="G156" s="6">
        <v>3168235112</v>
      </c>
      <c r="H156" s="6" t="s">
        <v>1161</v>
      </c>
      <c r="I156" s="6" t="s">
        <v>1162</v>
      </c>
      <c r="J156" s="6" t="s">
        <v>1046</v>
      </c>
    </row>
    <row r="157" spans="1:10" ht="17" x14ac:dyDescent="0.2">
      <c r="A157" s="10">
        <v>54</v>
      </c>
      <c r="B157" s="6" t="s">
        <v>52</v>
      </c>
      <c r="C157" s="6" t="s">
        <v>531</v>
      </c>
      <c r="D157" s="6">
        <v>1012321907</v>
      </c>
      <c r="E157" s="6">
        <v>37</v>
      </c>
      <c r="F157" s="6" t="s">
        <v>1049</v>
      </c>
      <c r="G157" s="6">
        <v>3218618739</v>
      </c>
      <c r="H157" s="6" t="s">
        <v>1153</v>
      </c>
      <c r="I157" s="6" t="s">
        <v>1154</v>
      </c>
      <c r="J157" s="6" t="s">
        <v>1046</v>
      </c>
    </row>
    <row r="158" spans="1:10" ht="17" x14ac:dyDescent="0.2">
      <c r="A158" s="10">
        <v>151</v>
      </c>
      <c r="B158" s="6" t="s">
        <v>162</v>
      </c>
      <c r="C158" s="6" t="s">
        <v>651</v>
      </c>
      <c r="D158" s="6">
        <v>67041714</v>
      </c>
      <c r="E158" s="6">
        <v>37</v>
      </c>
      <c r="F158" s="6" t="s">
        <v>1049</v>
      </c>
      <c r="G158" s="6">
        <v>3206481137</v>
      </c>
      <c r="H158" s="6" t="s">
        <v>1347</v>
      </c>
      <c r="I158" s="6" t="s">
        <v>1348</v>
      </c>
      <c r="J158" s="6" t="s">
        <v>1046</v>
      </c>
    </row>
    <row r="159" spans="1:10" ht="17" x14ac:dyDescent="0.2">
      <c r="A159" s="10">
        <v>224</v>
      </c>
      <c r="B159" s="6" t="s">
        <v>272</v>
      </c>
      <c r="C159" s="6" t="s">
        <v>776</v>
      </c>
      <c r="D159" s="6">
        <v>1143854057</v>
      </c>
      <c r="E159" s="6">
        <v>29</v>
      </c>
      <c r="F159" s="6" t="s">
        <v>1049</v>
      </c>
      <c r="G159" s="6">
        <v>3153713921</v>
      </c>
      <c r="H159" s="6" t="s">
        <v>1493</v>
      </c>
      <c r="I159" s="6" t="s">
        <v>1494</v>
      </c>
      <c r="J159" s="6" t="s">
        <v>1046</v>
      </c>
    </row>
    <row r="160" spans="1:10" ht="17" x14ac:dyDescent="0.2">
      <c r="A160" s="10">
        <v>124</v>
      </c>
      <c r="B160" s="6" t="s">
        <v>141</v>
      </c>
      <c r="C160" s="6" t="s">
        <v>624</v>
      </c>
      <c r="D160" s="6">
        <v>1006182224</v>
      </c>
      <c r="E160" s="6">
        <v>21</v>
      </c>
      <c r="F160" s="6" t="s">
        <v>1049</v>
      </c>
      <c r="G160" s="6">
        <v>3237977170</v>
      </c>
      <c r="H160" s="6" t="s">
        <v>1293</v>
      </c>
      <c r="I160" s="6" t="s">
        <v>1294</v>
      </c>
      <c r="J160" s="6" t="s">
        <v>1046</v>
      </c>
    </row>
    <row r="161" spans="1:10" ht="17" x14ac:dyDescent="0.2">
      <c r="A161" s="10">
        <v>118</v>
      </c>
      <c r="B161" s="6" t="s">
        <v>136</v>
      </c>
      <c r="C161" s="6" t="s">
        <v>618</v>
      </c>
      <c r="D161" s="6">
        <v>1005828653</v>
      </c>
      <c r="E161" s="6">
        <v>23</v>
      </c>
      <c r="F161" s="6" t="s">
        <v>1049</v>
      </c>
      <c r="G161" s="6">
        <v>3188058290</v>
      </c>
      <c r="H161" s="6" t="s">
        <v>1281</v>
      </c>
      <c r="I161" s="6" t="s">
        <v>1282</v>
      </c>
      <c r="J161" s="6" t="s">
        <v>1046</v>
      </c>
    </row>
    <row r="162" spans="1:10" ht="17" x14ac:dyDescent="0.2">
      <c r="A162" s="10">
        <v>278</v>
      </c>
      <c r="B162" s="6" t="s">
        <v>318</v>
      </c>
      <c r="C162" s="6" t="s">
        <v>829</v>
      </c>
      <c r="D162" s="6">
        <v>31711667</v>
      </c>
      <c r="E162" s="6">
        <v>40</v>
      </c>
      <c r="F162" s="6" t="s">
        <v>1049</v>
      </c>
      <c r="G162" s="6">
        <v>3185719007</v>
      </c>
      <c r="H162" s="6" t="s">
        <v>1599</v>
      </c>
      <c r="I162" s="6" t="s">
        <v>1600</v>
      </c>
      <c r="J162" s="6" t="s">
        <v>1046</v>
      </c>
    </row>
    <row r="163" spans="1:10" ht="17" x14ac:dyDescent="0.2">
      <c r="A163" s="10">
        <v>75</v>
      </c>
      <c r="B163" s="6" t="s">
        <v>95</v>
      </c>
      <c r="C163" s="6" t="s">
        <v>575</v>
      </c>
      <c r="D163" s="6">
        <v>1107515131</v>
      </c>
      <c r="E163" s="6">
        <v>25</v>
      </c>
      <c r="F163" s="6" t="s">
        <v>1049</v>
      </c>
      <c r="G163" s="6">
        <v>3117434321</v>
      </c>
      <c r="H163" s="6" t="s">
        <v>1195</v>
      </c>
      <c r="I163" s="6" t="s">
        <v>1196</v>
      </c>
      <c r="J163" s="6" t="s">
        <v>1046</v>
      </c>
    </row>
    <row r="164" spans="1:10" ht="17" x14ac:dyDescent="0.2">
      <c r="A164" s="10">
        <v>129</v>
      </c>
      <c r="B164" s="6" t="s">
        <v>145</v>
      </c>
      <c r="C164" s="6" t="s">
        <v>629</v>
      </c>
      <c r="D164" s="6">
        <v>1144103965</v>
      </c>
      <c r="E164" s="6">
        <v>25</v>
      </c>
      <c r="F164" s="6" t="s">
        <v>1049</v>
      </c>
      <c r="G164" s="6">
        <v>3174108189</v>
      </c>
      <c r="H164" s="6" t="s">
        <v>1303</v>
      </c>
      <c r="I164" s="6" t="s">
        <v>1304</v>
      </c>
      <c r="J164" s="6" t="s">
        <v>1046</v>
      </c>
    </row>
    <row r="165" spans="1:10" ht="17" x14ac:dyDescent="0.2">
      <c r="A165" s="10">
        <v>275</v>
      </c>
      <c r="B165" s="6" t="s">
        <v>316</v>
      </c>
      <c r="C165" s="6" t="s">
        <v>826</v>
      </c>
      <c r="D165" s="6">
        <v>1107054237</v>
      </c>
      <c r="E165" s="6">
        <v>34</v>
      </c>
      <c r="F165" s="6" t="s">
        <v>1049</v>
      </c>
      <c r="G165" s="6">
        <v>3184707276</v>
      </c>
      <c r="H165" s="6" t="s">
        <v>1593</v>
      </c>
      <c r="I165" s="6" t="s">
        <v>1594</v>
      </c>
      <c r="J165" s="6" t="s">
        <v>1046</v>
      </c>
    </row>
    <row r="166" spans="1:10" ht="17" x14ac:dyDescent="0.2">
      <c r="A166" s="10">
        <v>188</v>
      </c>
      <c r="B166" s="6" t="s">
        <v>1</v>
      </c>
      <c r="C166" s="6" t="s">
        <v>714</v>
      </c>
      <c r="D166" s="6">
        <v>1112486266</v>
      </c>
      <c r="E166" s="6">
        <v>27</v>
      </c>
      <c r="F166" s="6" t="s">
        <v>1049</v>
      </c>
      <c r="G166" s="6">
        <v>3188506871</v>
      </c>
      <c r="H166" s="6" t="s">
        <v>1420</v>
      </c>
      <c r="I166" s="6" t="s">
        <v>1421</v>
      </c>
      <c r="J166" s="6" t="s">
        <v>1046</v>
      </c>
    </row>
    <row r="167" spans="1:10" ht="17" x14ac:dyDescent="0.2">
      <c r="A167" s="10">
        <v>145</v>
      </c>
      <c r="B167" s="6" t="s">
        <v>1</v>
      </c>
      <c r="C167" s="6" t="s">
        <v>645</v>
      </c>
      <c r="D167" s="6">
        <v>1113674519</v>
      </c>
      <c r="E167" s="6">
        <v>28</v>
      </c>
      <c r="F167" s="6" t="s">
        <v>1049</v>
      </c>
      <c r="G167" s="6">
        <v>3233302307</v>
      </c>
      <c r="H167" s="6" t="s">
        <v>1335</v>
      </c>
      <c r="I167" s="6" t="s">
        <v>1336</v>
      </c>
      <c r="J167" s="6" t="s">
        <v>1046</v>
      </c>
    </row>
    <row r="168" spans="1:10" ht="17" x14ac:dyDescent="0.2">
      <c r="A168" s="10">
        <v>2</v>
      </c>
      <c r="B168" s="6" t="s">
        <v>1</v>
      </c>
      <c r="C168" s="6" t="s">
        <v>480</v>
      </c>
      <c r="D168" s="6">
        <v>1151964226</v>
      </c>
      <c r="E168" s="6">
        <v>26</v>
      </c>
      <c r="F168" s="6" t="s">
        <v>1049</v>
      </c>
      <c r="G168" s="6">
        <v>3162447654</v>
      </c>
      <c r="H168" s="6" t="s">
        <v>1048</v>
      </c>
      <c r="I168" s="6" t="s">
        <v>1050</v>
      </c>
      <c r="J168" s="6" t="s">
        <v>1046</v>
      </c>
    </row>
    <row r="169" spans="1:10" ht="17" x14ac:dyDescent="0.2">
      <c r="A169" s="10">
        <v>225</v>
      </c>
      <c r="B169" s="6" t="s">
        <v>273</v>
      </c>
      <c r="C169" s="6" t="s">
        <v>777</v>
      </c>
      <c r="D169" s="6">
        <v>1151948354</v>
      </c>
      <c r="E169" s="6">
        <v>30</v>
      </c>
      <c r="F169" s="6" t="s">
        <v>1045</v>
      </c>
      <c r="G169" s="6">
        <v>3153044014</v>
      </c>
      <c r="H169" s="6" t="s">
        <v>1495</v>
      </c>
      <c r="I169" s="6" t="s">
        <v>1496</v>
      </c>
      <c r="J169" s="6" t="s">
        <v>1046</v>
      </c>
    </row>
    <row r="170" spans="1:10" ht="17" x14ac:dyDescent="0.2">
      <c r="A170" s="10">
        <v>96</v>
      </c>
      <c r="B170" s="6" t="s">
        <v>73</v>
      </c>
      <c r="C170" s="6" t="s">
        <v>596</v>
      </c>
      <c r="D170" s="6">
        <v>1151965188</v>
      </c>
      <c r="E170" s="6">
        <v>25</v>
      </c>
      <c r="F170" s="6" t="s">
        <v>1049</v>
      </c>
      <c r="G170" s="6">
        <v>3217813259</v>
      </c>
      <c r="H170" s="6" t="s">
        <v>1237</v>
      </c>
      <c r="I170" s="6" t="s">
        <v>1238</v>
      </c>
      <c r="J170" s="6" t="s">
        <v>1046</v>
      </c>
    </row>
    <row r="171" spans="1:10" ht="17" x14ac:dyDescent="0.2">
      <c r="A171" s="10">
        <v>64</v>
      </c>
      <c r="B171" s="6" t="s">
        <v>85</v>
      </c>
      <c r="C171" s="6" t="s">
        <v>564</v>
      </c>
      <c r="D171" s="6">
        <v>1080831695</v>
      </c>
      <c r="E171" s="6">
        <v>18</v>
      </c>
      <c r="F171" s="6" t="s">
        <v>1049</v>
      </c>
      <c r="G171" s="6">
        <v>3167088745</v>
      </c>
      <c r="H171" s="6" t="s">
        <v>1173</v>
      </c>
      <c r="I171" s="6" t="s">
        <v>1174</v>
      </c>
      <c r="J171" s="6" t="s">
        <v>1046</v>
      </c>
    </row>
    <row r="172" spans="1:10" ht="17" x14ac:dyDescent="0.2">
      <c r="A172" s="10">
        <v>236</v>
      </c>
      <c r="B172" s="6" t="s">
        <v>282</v>
      </c>
      <c r="C172" s="6" t="s">
        <v>788</v>
      </c>
      <c r="D172" s="6">
        <v>1005870809</v>
      </c>
      <c r="E172" s="6">
        <v>23</v>
      </c>
      <c r="F172" s="6" t="s">
        <v>1045</v>
      </c>
      <c r="G172" s="6">
        <v>3133748987</v>
      </c>
      <c r="H172" s="6" t="s">
        <v>1517</v>
      </c>
      <c r="I172" s="6" t="s">
        <v>1518</v>
      </c>
      <c r="J172" s="6" t="s">
        <v>1046</v>
      </c>
    </row>
    <row r="173" spans="1:10" ht="17" x14ac:dyDescent="0.2">
      <c r="A173" s="10">
        <v>81</v>
      </c>
      <c r="B173" s="6" t="s">
        <v>101</v>
      </c>
      <c r="C173" s="6" t="s">
        <v>581</v>
      </c>
      <c r="D173" s="6">
        <v>1061368997</v>
      </c>
      <c r="E173" s="6">
        <v>35</v>
      </c>
      <c r="F173" s="6" t="s">
        <v>1049</v>
      </c>
      <c r="G173" s="6">
        <v>3112905764</v>
      </c>
      <c r="H173" s="6" t="s">
        <v>1207</v>
      </c>
      <c r="I173" s="6" t="s">
        <v>1208</v>
      </c>
      <c r="J173" s="6" t="s">
        <v>1046</v>
      </c>
    </row>
    <row r="174" spans="1:10" ht="17" x14ac:dyDescent="0.2">
      <c r="A174" s="10">
        <v>45</v>
      </c>
      <c r="B174" s="6" t="s">
        <v>43</v>
      </c>
      <c r="C174" s="6" t="s">
        <v>522</v>
      </c>
      <c r="D174" s="6">
        <v>1111659999</v>
      </c>
      <c r="E174" s="6">
        <v>19</v>
      </c>
      <c r="F174" s="6" t="s">
        <v>1049</v>
      </c>
      <c r="G174" s="6">
        <v>3163270373</v>
      </c>
      <c r="H174" s="6" t="s">
        <v>1135</v>
      </c>
      <c r="I174" s="6" t="s">
        <v>1136</v>
      </c>
      <c r="J174" s="6" t="s">
        <v>1046</v>
      </c>
    </row>
    <row r="175" spans="1:10" ht="17" x14ac:dyDescent="0.2">
      <c r="A175" s="10">
        <v>147</v>
      </c>
      <c r="B175" s="6" t="s">
        <v>43</v>
      </c>
      <c r="C175" s="6" t="s">
        <v>647</v>
      </c>
      <c r="D175" s="6">
        <v>1151935983</v>
      </c>
      <c r="E175" s="6">
        <v>33</v>
      </c>
      <c r="F175" s="6" t="s">
        <v>1049</v>
      </c>
      <c r="G175" s="6">
        <v>3042256491</v>
      </c>
      <c r="H175" s="6" t="s">
        <v>1339</v>
      </c>
      <c r="I175" s="6" t="s">
        <v>1340</v>
      </c>
      <c r="J175" s="6" t="s">
        <v>1046</v>
      </c>
    </row>
    <row r="176" spans="1:10" ht="17" x14ac:dyDescent="0.2">
      <c r="A176" s="10">
        <v>32</v>
      </c>
      <c r="B176" s="6" t="s">
        <v>31</v>
      </c>
      <c r="C176" s="6" t="s">
        <v>510</v>
      </c>
      <c r="D176" s="6">
        <v>1151938493</v>
      </c>
      <c r="E176" s="6">
        <v>32</v>
      </c>
      <c r="F176" s="6" t="s">
        <v>1045</v>
      </c>
      <c r="G176" s="6">
        <v>3113692832</v>
      </c>
      <c r="H176" s="6" t="s">
        <v>1109</v>
      </c>
      <c r="I176" s="6" t="s">
        <v>1110</v>
      </c>
      <c r="J176" s="6" t="s">
        <v>1046</v>
      </c>
    </row>
    <row r="177" spans="1:10" ht="17" x14ac:dyDescent="0.2">
      <c r="A177" s="10">
        <v>175</v>
      </c>
      <c r="B177" s="6" t="s">
        <v>208</v>
      </c>
      <c r="C177" s="6" t="s">
        <v>701</v>
      </c>
      <c r="D177" s="6">
        <v>1108252341</v>
      </c>
      <c r="E177" s="6">
        <v>19</v>
      </c>
      <c r="F177" s="6" t="s">
        <v>1049</v>
      </c>
      <c r="G177" s="6">
        <v>3113485076</v>
      </c>
      <c r="H177" s="6" t="s">
        <v>1395</v>
      </c>
      <c r="I177" s="6" t="s">
        <v>1396</v>
      </c>
      <c r="J177" s="6" t="s">
        <v>1046</v>
      </c>
    </row>
    <row r="178" spans="1:10" ht="34" x14ac:dyDescent="0.2">
      <c r="A178" s="10">
        <v>52</v>
      </c>
      <c r="B178" s="6" t="s">
        <v>50</v>
      </c>
      <c r="C178" s="6" t="s">
        <v>529</v>
      </c>
      <c r="D178" s="6">
        <v>1144049821</v>
      </c>
      <c r="E178" s="6">
        <v>31</v>
      </c>
      <c r="F178" s="6" t="s">
        <v>1049</v>
      </c>
      <c r="G178" s="6">
        <v>3218471946</v>
      </c>
      <c r="H178" s="6" t="s">
        <v>1149</v>
      </c>
      <c r="I178" s="6" t="s">
        <v>1150</v>
      </c>
      <c r="J178" s="6" t="s">
        <v>1046</v>
      </c>
    </row>
    <row r="179" spans="1:10" ht="17" x14ac:dyDescent="0.2">
      <c r="A179" s="10">
        <v>8</v>
      </c>
      <c r="B179" s="6" t="s">
        <v>7</v>
      </c>
      <c r="C179" s="6" t="s">
        <v>486</v>
      </c>
      <c r="D179" s="6">
        <v>30358878</v>
      </c>
      <c r="E179" s="6">
        <v>44</v>
      </c>
      <c r="F179" s="6" t="s">
        <v>1049</v>
      </c>
      <c r="G179" s="6">
        <v>3113311971</v>
      </c>
      <c r="H179" s="6" t="s">
        <v>1061</v>
      </c>
      <c r="I179" s="6" t="s">
        <v>1062</v>
      </c>
      <c r="J179" s="6" t="s">
        <v>1046</v>
      </c>
    </row>
    <row r="180" spans="1:10" ht="17" x14ac:dyDescent="0.2">
      <c r="A180" s="10">
        <v>276</v>
      </c>
      <c r="B180" s="6" t="s">
        <v>317</v>
      </c>
      <c r="C180" s="6" t="s">
        <v>827</v>
      </c>
      <c r="D180" s="6">
        <v>1144024177</v>
      </c>
      <c r="E180" s="6">
        <v>34</v>
      </c>
      <c r="F180" s="6" t="s">
        <v>1049</v>
      </c>
      <c r="G180" s="6">
        <v>3177115658</v>
      </c>
      <c r="H180" s="6" t="s">
        <v>1595</v>
      </c>
      <c r="I180" s="6" t="s">
        <v>1596</v>
      </c>
      <c r="J180" s="6" t="s">
        <v>1046</v>
      </c>
    </row>
    <row r="181" spans="1:10" ht="17" x14ac:dyDescent="0.2">
      <c r="A181" s="10">
        <v>180</v>
      </c>
      <c r="B181" s="6" t="s">
        <v>213</v>
      </c>
      <c r="C181" s="6" t="s">
        <v>706</v>
      </c>
      <c r="D181" s="6">
        <v>1107517922</v>
      </c>
      <c r="E181" s="6">
        <v>25</v>
      </c>
      <c r="F181" s="6" t="s">
        <v>1049</v>
      </c>
      <c r="G181" s="6">
        <v>3057158918</v>
      </c>
      <c r="H181" s="6" t="s">
        <v>1404</v>
      </c>
      <c r="I181" s="6" t="s">
        <v>1405</v>
      </c>
      <c r="J181" s="6" t="s">
        <v>1046</v>
      </c>
    </row>
    <row r="182" spans="1:10" ht="17" x14ac:dyDescent="0.2">
      <c r="A182" s="10">
        <v>108</v>
      </c>
      <c r="B182" s="6" t="s">
        <v>118</v>
      </c>
      <c r="C182" s="6" t="s">
        <v>608</v>
      </c>
      <c r="D182" s="6">
        <v>1125273108</v>
      </c>
      <c r="E182" s="6">
        <v>35</v>
      </c>
      <c r="F182" s="6" t="s">
        <v>1049</v>
      </c>
      <c r="G182" s="6">
        <v>3114343551</v>
      </c>
      <c r="H182" s="6" t="s">
        <v>1261</v>
      </c>
      <c r="I182" s="6" t="s">
        <v>1262</v>
      </c>
      <c r="J182" s="6" t="s">
        <v>1046</v>
      </c>
    </row>
    <row r="183" spans="1:10" ht="17" x14ac:dyDescent="0.2">
      <c r="A183" s="10">
        <v>99</v>
      </c>
      <c r="B183" s="6" t="s">
        <v>118</v>
      </c>
      <c r="C183" s="6" t="s">
        <v>599</v>
      </c>
      <c r="D183" s="6">
        <v>1143947317</v>
      </c>
      <c r="E183" s="6">
        <v>31</v>
      </c>
      <c r="F183" s="6" t="s">
        <v>1049</v>
      </c>
      <c r="G183" s="6">
        <v>3188038696</v>
      </c>
      <c r="H183" s="6" t="s">
        <v>1243</v>
      </c>
      <c r="I183" s="6" t="s">
        <v>1244</v>
      </c>
      <c r="J183" s="6" t="s">
        <v>1046</v>
      </c>
    </row>
    <row r="184" spans="1:10" ht="17" x14ac:dyDescent="0.2">
      <c r="A184" s="10">
        <v>227</v>
      </c>
      <c r="B184" s="6" t="s">
        <v>275</v>
      </c>
      <c r="C184" s="6" t="s">
        <v>779</v>
      </c>
      <c r="D184" s="6">
        <v>31910433</v>
      </c>
      <c r="E184" s="6">
        <v>59</v>
      </c>
      <c r="F184" s="6" t="s">
        <v>1049</v>
      </c>
      <c r="G184" s="6">
        <v>3154844157</v>
      </c>
      <c r="H184" s="6" t="s">
        <v>1499</v>
      </c>
      <c r="I184" s="6" t="s">
        <v>1500</v>
      </c>
      <c r="J184" s="6" t="s">
        <v>1046</v>
      </c>
    </row>
    <row r="185" spans="1:10" ht="17" x14ac:dyDescent="0.2">
      <c r="A185" s="10">
        <v>146</v>
      </c>
      <c r="B185" s="6" t="s">
        <v>158</v>
      </c>
      <c r="C185" s="6" t="s">
        <v>646</v>
      </c>
      <c r="D185" s="6">
        <v>1151957580</v>
      </c>
      <c r="E185" s="6">
        <v>28</v>
      </c>
      <c r="F185" s="6" t="s">
        <v>1049</v>
      </c>
      <c r="G185" s="6">
        <v>3127509412</v>
      </c>
      <c r="H185" s="6" t="s">
        <v>1337</v>
      </c>
      <c r="I185" s="6" t="s">
        <v>1338</v>
      </c>
      <c r="J185" s="6" t="s">
        <v>1046</v>
      </c>
    </row>
    <row r="186" spans="1:10" ht="17" x14ac:dyDescent="0.2">
      <c r="A186" s="10">
        <v>101</v>
      </c>
      <c r="B186" s="6" t="s">
        <v>120</v>
      </c>
      <c r="C186" s="6" t="s">
        <v>601</v>
      </c>
      <c r="D186" s="6">
        <v>1005831228</v>
      </c>
      <c r="E186" s="6">
        <v>21</v>
      </c>
      <c r="F186" s="6" t="s">
        <v>1049</v>
      </c>
      <c r="G186" s="6">
        <v>3147156416</v>
      </c>
      <c r="H186" s="6" t="s">
        <v>1247</v>
      </c>
      <c r="I186" s="6" t="s">
        <v>1248</v>
      </c>
      <c r="J186" s="6" t="s">
        <v>1046</v>
      </c>
    </row>
    <row r="187" spans="1:10" ht="17" x14ac:dyDescent="0.2">
      <c r="A187" s="10">
        <v>213</v>
      </c>
      <c r="B187" s="6" t="s">
        <v>263</v>
      </c>
      <c r="C187" s="6" t="s">
        <v>767</v>
      </c>
      <c r="D187" s="6">
        <v>36980086</v>
      </c>
      <c r="E187" s="6">
        <v>41</v>
      </c>
      <c r="F187" s="6" t="s">
        <v>1049</v>
      </c>
      <c r="G187" s="6">
        <v>3137001767</v>
      </c>
      <c r="H187" s="6" t="s">
        <v>1471</v>
      </c>
      <c r="I187" s="6" t="s">
        <v>1472</v>
      </c>
      <c r="J187" s="6" t="s">
        <v>1046</v>
      </c>
    </row>
    <row r="188" spans="1:10" ht="17" x14ac:dyDescent="0.2">
      <c r="A188" s="10">
        <v>234</v>
      </c>
      <c r="B188" s="6" t="s">
        <v>280</v>
      </c>
      <c r="C188" s="6" t="s">
        <v>786</v>
      </c>
      <c r="D188" s="6">
        <v>1143952804</v>
      </c>
      <c r="E188" s="6">
        <v>30</v>
      </c>
      <c r="F188" s="6" t="s">
        <v>1045</v>
      </c>
      <c r="G188" s="6">
        <v>3174069505</v>
      </c>
      <c r="H188" s="6" t="s">
        <v>1513</v>
      </c>
      <c r="I188" s="6" t="s">
        <v>1514</v>
      </c>
      <c r="J188" s="6" t="s">
        <v>1046</v>
      </c>
    </row>
    <row r="189" spans="1:10" ht="17" x14ac:dyDescent="0.2">
      <c r="A189" s="10">
        <v>231</v>
      </c>
      <c r="B189" s="6" t="s">
        <v>277</v>
      </c>
      <c r="C189" s="6" t="s">
        <v>783</v>
      </c>
      <c r="D189" s="6">
        <v>16775157</v>
      </c>
      <c r="E189" s="6">
        <v>53</v>
      </c>
      <c r="F189" s="6" t="s">
        <v>1045</v>
      </c>
      <c r="G189" s="6">
        <v>3014127272</v>
      </c>
      <c r="H189" s="6" t="s">
        <v>1507</v>
      </c>
      <c r="I189" s="6" t="s">
        <v>1508</v>
      </c>
      <c r="J189" s="6" t="s">
        <v>1046</v>
      </c>
    </row>
    <row r="190" spans="1:10" ht="17" x14ac:dyDescent="0.2">
      <c r="A190" s="10">
        <v>39</v>
      </c>
      <c r="B190" s="6" t="s">
        <v>38</v>
      </c>
      <c r="C190" s="6" t="s">
        <v>517</v>
      </c>
      <c r="D190" s="6">
        <v>1143863060</v>
      </c>
      <c r="E190" s="6">
        <v>28</v>
      </c>
      <c r="F190" s="6" t="s">
        <v>1045</v>
      </c>
      <c r="G190" s="6">
        <v>3007480745</v>
      </c>
      <c r="H190" s="6" t="s">
        <v>1123</v>
      </c>
      <c r="I190" s="6" t="s">
        <v>1124</v>
      </c>
      <c r="J190" s="6" t="s">
        <v>1046</v>
      </c>
    </row>
    <row r="191" spans="1:10" ht="17" x14ac:dyDescent="0.2">
      <c r="A191" s="10">
        <v>31</v>
      </c>
      <c r="B191" s="6" t="s">
        <v>30</v>
      </c>
      <c r="C191" s="6" t="s">
        <v>509</v>
      </c>
      <c r="D191" s="6">
        <v>8716419</v>
      </c>
      <c r="E191" s="6">
        <v>66</v>
      </c>
      <c r="F191" s="6" t="s">
        <v>1045</v>
      </c>
      <c r="G191" s="6">
        <v>3216286328</v>
      </c>
      <c r="H191" s="6" t="s">
        <v>1107</v>
      </c>
      <c r="I191" s="6" t="s">
        <v>1108</v>
      </c>
      <c r="J191" s="6" t="s">
        <v>1046</v>
      </c>
    </row>
    <row r="192" spans="1:10" ht="17" x14ac:dyDescent="0.2">
      <c r="A192" s="10">
        <v>16</v>
      </c>
      <c r="B192" s="6" t="s">
        <v>15</v>
      </c>
      <c r="C192" s="6" t="s">
        <v>494</v>
      </c>
      <c r="D192" s="6">
        <v>67015929</v>
      </c>
      <c r="E192" s="6">
        <v>45</v>
      </c>
      <c r="F192" s="6" t="s">
        <v>1049</v>
      </c>
      <c r="G192" s="6">
        <v>3207085453</v>
      </c>
      <c r="H192" s="6" t="s">
        <v>1077</v>
      </c>
      <c r="I192" s="6" t="s">
        <v>1078</v>
      </c>
      <c r="J192" s="6" t="s">
        <v>1046</v>
      </c>
    </row>
    <row r="193" spans="1:10" ht="17" x14ac:dyDescent="0.2">
      <c r="A193" s="10">
        <v>264</v>
      </c>
      <c r="B193" s="6" t="s">
        <v>6</v>
      </c>
      <c r="C193" s="6" t="s">
        <v>815</v>
      </c>
      <c r="D193" s="6">
        <v>1107084983</v>
      </c>
      <c r="E193" s="6">
        <v>29</v>
      </c>
      <c r="F193" s="6" t="s">
        <v>1049</v>
      </c>
      <c r="G193" s="6">
        <v>3126872454</v>
      </c>
      <c r="H193" s="6" t="s">
        <v>1571</v>
      </c>
      <c r="I193" s="6" t="s">
        <v>1572</v>
      </c>
      <c r="J193" s="6" t="s">
        <v>1046</v>
      </c>
    </row>
    <row r="194" spans="1:10" ht="17" x14ac:dyDescent="0.2">
      <c r="A194" s="10">
        <v>133</v>
      </c>
      <c r="B194" s="6" t="s">
        <v>6</v>
      </c>
      <c r="C194" s="6" t="s">
        <v>633</v>
      </c>
      <c r="D194" s="6">
        <v>1107095484</v>
      </c>
      <c r="E194" s="6">
        <v>27</v>
      </c>
      <c r="F194" s="6" t="s">
        <v>1049</v>
      </c>
      <c r="G194" s="6">
        <v>3137286271</v>
      </c>
      <c r="H194" s="6" t="s">
        <v>1311</v>
      </c>
      <c r="I194" s="6" t="s">
        <v>1312</v>
      </c>
      <c r="J194" s="6" t="s">
        <v>1046</v>
      </c>
    </row>
    <row r="195" spans="1:10" ht="17" x14ac:dyDescent="0.2">
      <c r="A195" s="10">
        <v>7</v>
      </c>
      <c r="B195" s="6" t="s">
        <v>6</v>
      </c>
      <c r="C195" s="6" t="s">
        <v>485</v>
      </c>
      <c r="D195" s="6">
        <v>1114952342</v>
      </c>
      <c r="E195" s="6">
        <v>18</v>
      </c>
      <c r="F195" s="6" t="s">
        <v>1049</v>
      </c>
      <c r="G195" s="6">
        <v>3167640150</v>
      </c>
      <c r="H195" s="6" t="s">
        <v>1059</v>
      </c>
      <c r="I195" s="6" t="s">
        <v>1060</v>
      </c>
      <c r="J195" s="6" t="s">
        <v>1046</v>
      </c>
    </row>
    <row r="196" spans="1:10" ht="17" x14ac:dyDescent="0.2">
      <c r="A196" s="10">
        <v>216</v>
      </c>
      <c r="B196" s="6" t="s">
        <v>6</v>
      </c>
      <c r="C196" s="6" t="s">
        <v>770</v>
      </c>
      <c r="D196" s="6">
        <v>1144025078</v>
      </c>
      <c r="E196" s="6">
        <v>34</v>
      </c>
      <c r="F196" s="6" t="s">
        <v>1049</v>
      </c>
      <c r="G196" s="6">
        <v>3054338997</v>
      </c>
      <c r="H196" s="6" t="s">
        <v>1477</v>
      </c>
      <c r="I196" s="6" t="s">
        <v>1478</v>
      </c>
      <c r="J196" s="6" t="s">
        <v>1046</v>
      </c>
    </row>
    <row r="197" spans="1:10" ht="17" x14ac:dyDescent="0.2">
      <c r="A197" s="10">
        <v>36</v>
      </c>
      <c r="B197" s="6" t="s">
        <v>35</v>
      </c>
      <c r="C197" s="6" t="s">
        <v>514</v>
      </c>
      <c r="D197" s="6">
        <v>31573273</v>
      </c>
      <c r="E197" s="6">
        <v>42</v>
      </c>
      <c r="F197" s="6" t="s">
        <v>1049</v>
      </c>
      <c r="G197" s="6">
        <v>3154233276</v>
      </c>
      <c r="H197" s="6" t="s">
        <v>1117</v>
      </c>
      <c r="I197" s="6" t="s">
        <v>1118</v>
      </c>
      <c r="J197" s="6" t="s">
        <v>1046</v>
      </c>
    </row>
    <row r="198" spans="1:10" ht="17" x14ac:dyDescent="0.2">
      <c r="A198" s="10">
        <v>254</v>
      </c>
      <c r="B198" s="6" t="s">
        <v>300</v>
      </c>
      <c r="C198" s="6" t="s">
        <v>805</v>
      </c>
      <c r="D198" s="6">
        <v>41686662</v>
      </c>
      <c r="E198" s="6">
        <v>66</v>
      </c>
      <c r="F198" s="6" t="s">
        <v>1049</v>
      </c>
      <c r="G198" s="6">
        <v>3208596424</v>
      </c>
      <c r="H198" s="6" t="s">
        <v>1553</v>
      </c>
      <c r="I198" s="6" t="s">
        <v>1554</v>
      </c>
      <c r="J198" s="6" t="s">
        <v>1046</v>
      </c>
    </row>
    <row r="199" spans="1:10" ht="17" x14ac:dyDescent="0.2">
      <c r="A199" s="10">
        <v>259</v>
      </c>
      <c r="B199" s="6" t="s">
        <v>304</v>
      </c>
      <c r="C199" s="6" t="s">
        <v>810</v>
      </c>
      <c r="D199" s="6">
        <v>66815911</v>
      </c>
      <c r="E199" s="6">
        <v>53</v>
      </c>
      <c r="F199" s="6" t="s">
        <v>1049</v>
      </c>
      <c r="G199" s="6">
        <v>573225656298</v>
      </c>
      <c r="H199" s="6" t="s">
        <v>1563</v>
      </c>
      <c r="I199" s="6" t="s">
        <v>1564</v>
      </c>
      <c r="J199" s="6" t="s">
        <v>1046</v>
      </c>
    </row>
    <row r="200" spans="1:10" ht="17" x14ac:dyDescent="0.2">
      <c r="A200" s="10">
        <v>207</v>
      </c>
      <c r="B200" s="6" t="s">
        <v>235</v>
      </c>
      <c r="C200" s="6" t="s">
        <v>733</v>
      </c>
      <c r="D200" s="6">
        <v>31903796</v>
      </c>
      <c r="E200" s="6">
        <v>62</v>
      </c>
      <c r="F200" s="6" t="s">
        <v>1049</v>
      </c>
      <c r="G200" s="6">
        <v>3167225780</v>
      </c>
      <c r="H200" s="6" t="s">
        <v>1459</v>
      </c>
      <c r="I200" s="6" t="s">
        <v>1460</v>
      </c>
      <c r="J200" s="6" t="s">
        <v>1046</v>
      </c>
    </row>
    <row r="201" spans="1:10" ht="17" x14ac:dyDescent="0.2">
      <c r="A201" s="10">
        <v>220</v>
      </c>
      <c r="B201" s="6" t="s">
        <v>268</v>
      </c>
      <c r="C201" s="6" t="s">
        <v>773</v>
      </c>
      <c r="D201" s="6">
        <v>31296925</v>
      </c>
      <c r="E201" s="6">
        <v>68</v>
      </c>
      <c r="F201" s="6" t="s">
        <v>1049</v>
      </c>
      <c r="G201" s="6">
        <v>3137490599</v>
      </c>
      <c r="H201" s="6" t="s">
        <v>1485</v>
      </c>
      <c r="I201" s="6" t="s">
        <v>1486</v>
      </c>
      <c r="J201" s="6" t="s">
        <v>1046</v>
      </c>
    </row>
    <row r="202" spans="1:10" ht="17" x14ac:dyDescent="0.2">
      <c r="A202" s="10">
        <v>139</v>
      </c>
      <c r="B202" s="6" t="s">
        <v>153</v>
      </c>
      <c r="C202" s="6" t="s">
        <v>639</v>
      </c>
      <c r="D202" s="6">
        <v>55059639</v>
      </c>
      <c r="E202" s="6">
        <v>54</v>
      </c>
      <c r="F202" s="6" t="s">
        <v>1049</v>
      </c>
      <c r="G202" s="6">
        <v>3167143266</v>
      </c>
      <c r="H202" s="6" t="s">
        <v>1323</v>
      </c>
      <c r="I202" s="6" t="s">
        <v>1324</v>
      </c>
      <c r="J202" s="6" t="s">
        <v>1046</v>
      </c>
    </row>
    <row r="203" spans="1:10" ht="17" x14ac:dyDescent="0.2">
      <c r="A203" s="10">
        <v>286</v>
      </c>
      <c r="B203" s="6" t="s">
        <v>153</v>
      </c>
      <c r="C203" s="6" t="s">
        <v>837</v>
      </c>
      <c r="D203" s="6">
        <v>66823794</v>
      </c>
      <c r="E203" s="6">
        <v>52</v>
      </c>
      <c r="F203" s="6" t="s">
        <v>1049</v>
      </c>
      <c r="G203" s="6">
        <v>3137316146</v>
      </c>
      <c r="H203" s="6" t="s">
        <v>1616</v>
      </c>
      <c r="I203" s="6" t="s">
        <v>1617</v>
      </c>
      <c r="J203" s="6" t="s">
        <v>1046</v>
      </c>
    </row>
    <row r="204" spans="1:10" ht="17" x14ac:dyDescent="0.2">
      <c r="A204" s="10">
        <v>23</v>
      </c>
      <c r="B204" s="6" t="s">
        <v>22</v>
      </c>
      <c r="C204" s="6" t="s">
        <v>501</v>
      </c>
      <c r="D204" s="6">
        <v>31936608</v>
      </c>
      <c r="E204" s="6">
        <v>58</v>
      </c>
      <c r="F204" s="6" t="s">
        <v>1049</v>
      </c>
      <c r="G204" s="6">
        <v>3168021357</v>
      </c>
      <c r="H204" s="6" t="s">
        <v>1091</v>
      </c>
      <c r="I204" s="6" t="s">
        <v>1092</v>
      </c>
      <c r="J204" s="6" t="s">
        <v>1046</v>
      </c>
    </row>
    <row r="205" spans="1:10" ht="17" x14ac:dyDescent="0.2">
      <c r="A205" s="10">
        <v>11</v>
      </c>
      <c r="B205" s="6" t="s">
        <v>10</v>
      </c>
      <c r="C205" s="6" t="s">
        <v>489</v>
      </c>
      <c r="D205" s="6">
        <v>1143848929</v>
      </c>
      <c r="E205" s="6">
        <v>30</v>
      </c>
      <c r="F205" s="6" t="s">
        <v>1049</v>
      </c>
      <c r="G205" s="6">
        <v>3043127236</v>
      </c>
      <c r="H205" s="6" t="s">
        <v>1067</v>
      </c>
      <c r="I205" s="6" t="s">
        <v>1068</v>
      </c>
      <c r="J205" s="6" t="s">
        <v>1046</v>
      </c>
    </row>
    <row r="206" spans="1:10" ht="17" x14ac:dyDescent="0.2">
      <c r="A206" s="10">
        <v>232</v>
      </c>
      <c r="B206" s="6" t="s">
        <v>278</v>
      </c>
      <c r="C206" s="6" t="s">
        <v>784</v>
      </c>
      <c r="D206" s="6">
        <v>87070133</v>
      </c>
      <c r="E206" s="6">
        <v>38</v>
      </c>
      <c r="F206" s="6" t="s">
        <v>1045</v>
      </c>
      <c r="G206" s="6">
        <v>3157996390</v>
      </c>
      <c r="H206" s="6" t="s">
        <v>1509</v>
      </c>
      <c r="I206" s="6" t="s">
        <v>1510</v>
      </c>
      <c r="J206" s="6" t="s">
        <v>1046</v>
      </c>
    </row>
    <row r="207" spans="1:10" ht="17" x14ac:dyDescent="0.2">
      <c r="A207" s="10">
        <v>167</v>
      </c>
      <c r="B207" s="6" t="s">
        <v>200</v>
      </c>
      <c r="C207" s="6" t="s">
        <v>694</v>
      </c>
      <c r="D207" s="6">
        <v>26567488</v>
      </c>
      <c r="E207" s="6">
        <v>51</v>
      </c>
      <c r="F207" s="6" t="s">
        <v>1049</v>
      </c>
      <c r="G207" s="6">
        <v>3122709053</v>
      </c>
      <c r="H207" s="6" t="s">
        <v>1379</v>
      </c>
      <c r="I207" s="6" t="s">
        <v>1380</v>
      </c>
      <c r="J207" s="6" t="s">
        <v>1046</v>
      </c>
    </row>
    <row r="208" spans="1:10" ht="17" x14ac:dyDescent="0.2">
      <c r="A208" s="10">
        <v>19</v>
      </c>
      <c r="B208" s="6" t="s">
        <v>18</v>
      </c>
      <c r="C208" s="6" t="s">
        <v>497</v>
      </c>
      <c r="D208" s="6">
        <v>29331180</v>
      </c>
      <c r="E208" s="6">
        <v>58</v>
      </c>
      <c r="F208" s="6" t="s">
        <v>1049</v>
      </c>
      <c r="G208" s="6">
        <v>3017250183</v>
      </c>
      <c r="H208" s="6" t="s">
        <v>1083</v>
      </c>
      <c r="I208" s="6" t="s">
        <v>1084</v>
      </c>
      <c r="J208" s="6" t="s">
        <v>1046</v>
      </c>
    </row>
    <row r="209" spans="1:10" ht="17" x14ac:dyDescent="0.2">
      <c r="A209" s="10">
        <v>14</v>
      </c>
      <c r="B209" s="6" t="s">
        <v>13</v>
      </c>
      <c r="C209" s="6" t="s">
        <v>492</v>
      </c>
      <c r="D209" s="6">
        <v>1006326269</v>
      </c>
      <c r="E209" s="6">
        <v>21</v>
      </c>
      <c r="F209" s="6" t="s">
        <v>1049</v>
      </c>
      <c r="G209" s="6">
        <v>3128570707</v>
      </c>
      <c r="H209" s="6" t="s">
        <v>1073</v>
      </c>
      <c r="I209" s="6" t="s">
        <v>1074</v>
      </c>
      <c r="J209" s="6" t="s">
        <v>1046</v>
      </c>
    </row>
    <row r="210" spans="1:10" ht="17" x14ac:dyDescent="0.2">
      <c r="A210" s="10">
        <v>189</v>
      </c>
      <c r="B210" s="6" t="s">
        <v>220</v>
      </c>
      <c r="C210" s="6" t="s">
        <v>715</v>
      </c>
      <c r="D210" s="6">
        <v>38558548</v>
      </c>
      <c r="E210" s="6">
        <v>42</v>
      </c>
      <c r="F210" s="6" t="s">
        <v>1049</v>
      </c>
      <c r="G210" s="6">
        <v>3008380117</v>
      </c>
      <c r="H210" s="6" t="s">
        <v>1422</v>
      </c>
      <c r="I210" s="6" t="s">
        <v>1423</v>
      </c>
      <c r="J210" s="6" t="s">
        <v>1046</v>
      </c>
    </row>
    <row r="211" spans="1:10" ht="17" x14ac:dyDescent="0.2">
      <c r="A211" s="10">
        <v>252</v>
      </c>
      <c r="B211" s="6" t="s">
        <v>298</v>
      </c>
      <c r="C211" s="6" t="s">
        <v>803</v>
      </c>
      <c r="D211" s="6">
        <v>1113640593</v>
      </c>
      <c r="E211" s="6">
        <v>34</v>
      </c>
      <c r="F211" s="6" t="s">
        <v>1049</v>
      </c>
      <c r="G211" s="6">
        <v>3176936589</v>
      </c>
      <c r="H211" s="6" t="s">
        <v>1549</v>
      </c>
      <c r="I211" s="6" t="s">
        <v>1550</v>
      </c>
      <c r="J211" s="6" t="s">
        <v>1046</v>
      </c>
    </row>
    <row r="212" spans="1:10" ht="17" x14ac:dyDescent="0.2">
      <c r="A212" s="10">
        <v>160</v>
      </c>
      <c r="B212" s="6" t="s">
        <v>194</v>
      </c>
      <c r="C212" s="6" t="s">
        <v>687</v>
      </c>
      <c r="D212" s="6">
        <v>66981376</v>
      </c>
      <c r="E212" s="6">
        <v>47</v>
      </c>
      <c r="F212" s="6" t="s">
        <v>1049</v>
      </c>
      <c r="G212" s="6">
        <v>3157025773</v>
      </c>
      <c r="H212" s="6" t="s">
        <v>1365</v>
      </c>
      <c r="I212" s="6" t="s">
        <v>1366</v>
      </c>
      <c r="J212" s="6" t="s">
        <v>1046</v>
      </c>
    </row>
    <row r="213" spans="1:10" ht="17" x14ac:dyDescent="0.2">
      <c r="A213" s="10">
        <v>269</v>
      </c>
      <c r="B213" s="6" t="s">
        <v>312</v>
      </c>
      <c r="C213" s="6" t="s">
        <v>820</v>
      </c>
      <c r="D213" s="6">
        <v>31845157</v>
      </c>
      <c r="E213" s="6">
        <v>63</v>
      </c>
      <c r="F213" s="6" t="s">
        <v>1049</v>
      </c>
      <c r="G213" s="6">
        <v>3007015027</v>
      </c>
      <c r="H213" s="6" t="s">
        <v>1581</v>
      </c>
      <c r="I213" s="6" t="s">
        <v>1582</v>
      </c>
      <c r="J213" s="6" t="s">
        <v>1046</v>
      </c>
    </row>
    <row r="214" spans="1:10" ht="17" x14ac:dyDescent="0.2">
      <c r="A214" s="10">
        <v>285</v>
      </c>
      <c r="B214" s="6" t="s">
        <v>325</v>
      </c>
      <c r="C214" s="6" t="s">
        <v>836</v>
      </c>
      <c r="D214" s="6">
        <v>65752610</v>
      </c>
      <c r="E214" s="6">
        <v>52</v>
      </c>
      <c r="F214" s="6" t="s">
        <v>1049</v>
      </c>
      <c r="G214" s="6">
        <v>3203737669</v>
      </c>
      <c r="H214" s="6" t="s">
        <v>1614</v>
      </c>
      <c r="I214" s="6" t="s">
        <v>1615</v>
      </c>
      <c r="J214" s="6" t="s">
        <v>1046</v>
      </c>
    </row>
    <row r="215" spans="1:10" ht="17" x14ac:dyDescent="0.2">
      <c r="A215" s="10">
        <v>148</v>
      </c>
      <c r="B215" s="6" t="s">
        <v>159</v>
      </c>
      <c r="C215" s="6" t="s">
        <v>648</v>
      </c>
      <c r="D215" s="6">
        <v>1075303160</v>
      </c>
      <c r="E215" s="6">
        <v>26</v>
      </c>
      <c r="F215" s="6" t="s">
        <v>1049</v>
      </c>
      <c r="G215" s="6">
        <v>3002083173</v>
      </c>
      <c r="H215" s="6" t="s">
        <v>1341</v>
      </c>
      <c r="I215" s="6" t="s">
        <v>1342</v>
      </c>
      <c r="J215" s="6" t="s">
        <v>1046</v>
      </c>
    </row>
    <row r="216" spans="1:10" ht="17" x14ac:dyDescent="0.2">
      <c r="A216" s="10">
        <v>263</v>
      </c>
      <c r="B216" s="6" t="s">
        <v>308</v>
      </c>
      <c r="C216" s="6" t="s">
        <v>814</v>
      </c>
      <c r="D216" s="6">
        <v>29180907</v>
      </c>
      <c r="E216" s="6">
        <v>43</v>
      </c>
      <c r="F216" s="6" t="s">
        <v>1049</v>
      </c>
      <c r="G216" s="6">
        <v>3126235212</v>
      </c>
      <c r="H216" s="6" t="s">
        <v>1569</v>
      </c>
      <c r="I216" s="6" t="s">
        <v>1570</v>
      </c>
      <c r="J216" s="6" t="s">
        <v>1046</v>
      </c>
    </row>
    <row r="217" spans="1:10" ht="17" x14ac:dyDescent="0.2">
      <c r="A217" s="10">
        <v>171</v>
      </c>
      <c r="B217" s="6" t="s">
        <v>204</v>
      </c>
      <c r="C217" s="6" t="s">
        <v>610</v>
      </c>
      <c r="D217" s="6">
        <v>29705318</v>
      </c>
      <c r="E217" s="6">
        <v>41</v>
      </c>
      <c r="F217" s="6" t="s">
        <v>1049</v>
      </c>
      <c r="G217" s="6">
        <v>3176738647</v>
      </c>
      <c r="H217" s="6" t="s">
        <v>1387</v>
      </c>
      <c r="I217" s="6" t="s">
        <v>1388</v>
      </c>
      <c r="J217" s="6" t="s">
        <v>1046</v>
      </c>
    </row>
    <row r="218" spans="1:10" ht="17" x14ac:dyDescent="0.2">
      <c r="A218" s="10">
        <v>192</v>
      </c>
      <c r="B218" s="6" t="s">
        <v>223</v>
      </c>
      <c r="C218" s="6" t="s">
        <v>718</v>
      </c>
      <c r="D218" s="6">
        <v>1130610704</v>
      </c>
      <c r="E218" s="6">
        <v>39</v>
      </c>
      <c r="F218" s="6" t="s">
        <v>1049</v>
      </c>
      <c r="G218" s="6">
        <v>3226894484</v>
      </c>
      <c r="H218" s="6" t="s">
        <v>1428</v>
      </c>
      <c r="I218" s="6" t="s">
        <v>1429</v>
      </c>
      <c r="J218" s="6" t="s">
        <v>1046</v>
      </c>
    </row>
    <row r="219" spans="1:10" ht="17" x14ac:dyDescent="0.2">
      <c r="A219" s="10">
        <v>246</v>
      </c>
      <c r="B219" s="6" t="s">
        <v>292</v>
      </c>
      <c r="C219" s="6" t="s">
        <v>797</v>
      </c>
      <c r="D219" s="6">
        <v>31575041</v>
      </c>
      <c r="E219" s="6">
        <v>43</v>
      </c>
      <c r="F219" s="6" t="s">
        <v>1049</v>
      </c>
      <c r="G219" s="6">
        <v>3163992796</v>
      </c>
      <c r="H219" s="6" t="s">
        <v>1537</v>
      </c>
      <c r="I219" s="6" t="s">
        <v>1538</v>
      </c>
      <c r="J219" s="6" t="s">
        <v>1046</v>
      </c>
    </row>
    <row r="220" spans="1:10" ht="17" x14ac:dyDescent="0.2">
      <c r="A220" s="10">
        <v>197</v>
      </c>
      <c r="B220" s="6" t="s">
        <v>227</v>
      </c>
      <c r="C220" s="6" t="s">
        <v>723</v>
      </c>
      <c r="D220" s="6">
        <v>1108332789</v>
      </c>
      <c r="E220" s="6">
        <v>19</v>
      </c>
      <c r="F220" s="6" t="s">
        <v>1049</v>
      </c>
      <c r="G220" s="6">
        <v>3054524821</v>
      </c>
      <c r="H220" s="6" t="s">
        <v>1438</v>
      </c>
      <c r="I220" s="6" t="s">
        <v>1439</v>
      </c>
      <c r="J220" s="6" t="s">
        <v>1046</v>
      </c>
    </row>
    <row r="221" spans="1:10" ht="17" x14ac:dyDescent="0.2">
      <c r="A221" s="10">
        <v>152</v>
      </c>
      <c r="B221" s="6" t="s">
        <v>163</v>
      </c>
      <c r="C221" s="6" t="s">
        <v>652</v>
      </c>
      <c r="D221" s="6">
        <v>28741696</v>
      </c>
      <c r="E221" s="6">
        <v>54</v>
      </c>
      <c r="F221" s="6" t="s">
        <v>1049</v>
      </c>
      <c r="G221" s="6">
        <v>3206879406</v>
      </c>
      <c r="H221" s="6" t="s">
        <v>1349</v>
      </c>
      <c r="I221" s="6" t="s">
        <v>1350</v>
      </c>
      <c r="J221" s="6" t="s">
        <v>1046</v>
      </c>
    </row>
    <row r="222" spans="1:10" ht="17" x14ac:dyDescent="0.2">
      <c r="A222" s="10">
        <v>53</v>
      </c>
      <c r="B222" s="6" t="s">
        <v>51</v>
      </c>
      <c r="C222" s="6" t="s">
        <v>530</v>
      </c>
      <c r="D222" s="6">
        <v>66703624</v>
      </c>
      <c r="E222" s="6">
        <v>58</v>
      </c>
      <c r="F222" s="6" t="s">
        <v>1049</v>
      </c>
      <c r="G222" s="6">
        <v>3117132664</v>
      </c>
      <c r="H222" s="6" t="s">
        <v>1151</v>
      </c>
      <c r="I222" s="6" t="s">
        <v>1152</v>
      </c>
      <c r="J222" s="6" t="s">
        <v>1046</v>
      </c>
    </row>
    <row r="223" spans="1:10" ht="17" x14ac:dyDescent="0.2">
      <c r="A223" s="10">
        <v>209</v>
      </c>
      <c r="B223" s="6" t="s">
        <v>51</v>
      </c>
      <c r="C223" s="6" t="s">
        <v>735</v>
      </c>
      <c r="D223" s="6">
        <v>66816874</v>
      </c>
      <c r="E223" s="6">
        <v>52</v>
      </c>
      <c r="F223" s="6" t="s">
        <v>1049</v>
      </c>
      <c r="G223" s="6">
        <v>3152473469</v>
      </c>
      <c r="H223" s="6" t="s">
        <v>1463</v>
      </c>
      <c r="I223" s="6" t="s">
        <v>1464</v>
      </c>
      <c r="J223" s="6" t="s">
        <v>1046</v>
      </c>
    </row>
    <row r="224" spans="1:10" ht="17" x14ac:dyDescent="0.2">
      <c r="A224" s="10">
        <v>196</v>
      </c>
      <c r="B224" s="6" t="s">
        <v>51</v>
      </c>
      <c r="C224" s="6" t="s">
        <v>722</v>
      </c>
      <c r="D224" s="6">
        <v>66886450</v>
      </c>
      <c r="E224" s="6">
        <v>50</v>
      </c>
      <c r="F224" s="6" t="s">
        <v>1049</v>
      </c>
      <c r="G224" s="6">
        <v>3122801998</v>
      </c>
      <c r="H224" s="6" t="s">
        <v>1436</v>
      </c>
      <c r="I224" s="6" t="s">
        <v>1437</v>
      </c>
      <c r="J224" s="6" t="s">
        <v>1046</v>
      </c>
    </row>
    <row r="225" spans="1:10" ht="17" x14ac:dyDescent="0.2">
      <c r="A225" s="10">
        <v>202</v>
      </c>
      <c r="B225" s="6" t="s">
        <v>231</v>
      </c>
      <c r="C225" s="6" t="s">
        <v>728</v>
      </c>
      <c r="D225" s="6">
        <v>66923211</v>
      </c>
      <c r="E225" s="6">
        <v>47</v>
      </c>
      <c r="F225" s="6" t="s">
        <v>1049</v>
      </c>
      <c r="G225" s="6">
        <v>3005607829</v>
      </c>
      <c r="H225" s="6" t="s">
        <v>1448</v>
      </c>
      <c r="I225" s="6" t="s">
        <v>1449</v>
      </c>
      <c r="J225" s="6" t="s">
        <v>1046</v>
      </c>
    </row>
    <row r="226" spans="1:10" ht="17" x14ac:dyDescent="0.2">
      <c r="A226" s="10">
        <v>21</v>
      </c>
      <c r="B226" s="6" t="s">
        <v>20</v>
      </c>
      <c r="C226" s="6" t="s">
        <v>499</v>
      </c>
      <c r="D226" s="6">
        <v>64564860</v>
      </c>
      <c r="E226" s="6">
        <v>51</v>
      </c>
      <c r="F226" s="6" t="s">
        <v>1049</v>
      </c>
      <c r="G226" s="6">
        <v>3225140319</v>
      </c>
      <c r="H226" s="6" t="s">
        <v>1087</v>
      </c>
      <c r="I226" s="6" t="s">
        <v>1088</v>
      </c>
      <c r="J226" s="6" t="s">
        <v>1046</v>
      </c>
    </row>
    <row r="227" spans="1:10" ht="17" x14ac:dyDescent="0.2">
      <c r="A227" s="10">
        <v>279</v>
      </c>
      <c r="B227" s="6" t="s">
        <v>319</v>
      </c>
      <c r="C227" s="6" t="s">
        <v>830</v>
      </c>
      <c r="D227" s="6">
        <v>1151946729</v>
      </c>
      <c r="E227" s="6">
        <v>23</v>
      </c>
      <c r="F227" s="6" t="s">
        <v>1045</v>
      </c>
      <c r="G227" s="6">
        <v>3153957799</v>
      </c>
      <c r="H227" s="6" t="s">
        <v>1601</v>
      </c>
      <c r="I227" s="6" t="s">
        <v>1602</v>
      </c>
      <c r="J227" s="6" t="s">
        <v>1046</v>
      </c>
    </row>
    <row r="228" spans="1:10" ht="17" x14ac:dyDescent="0.2">
      <c r="A228" s="10">
        <v>153</v>
      </c>
      <c r="B228" s="6" t="s">
        <v>164</v>
      </c>
      <c r="C228" s="6" t="s">
        <v>653</v>
      </c>
      <c r="D228" s="6">
        <v>1102835706</v>
      </c>
      <c r="E228" s="6">
        <v>32</v>
      </c>
      <c r="F228" s="6" t="s">
        <v>1049</v>
      </c>
      <c r="G228" s="6">
        <v>3226363984</v>
      </c>
      <c r="H228" s="6" t="s">
        <v>1351</v>
      </c>
      <c r="I228" s="6" t="s">
        <v>1352</v>
      </c>
      <c r="J228" s="6" t="s">
        <v>1046</v>
      </c>
    </row>
    <row r="229" spans="1:10" ht="17" x14ac:dyDescent="0.2">
      <c r="A229" s="10">
        <v>159</v>
      </c>
      <c r="B229" s="6" t="s">
        <v>193</v>
      </c>
      <c r="C229" s="6" t="s">
        <v>686</v>
      </c>
      <c r="D229" s="6">
        <v>38671835</v>
      </c>
      <c r="E229" s="6">
        <v>37</v>
      </c>
      <c r="F229" s="6" t="s">
        <v>1049</v>
      </c>
      <c r="G229" s="6">
        <v>3206484447</v>
      </c>
      <c r="H229" s="6" t="s">
        <v>1363</v>
      </c>
      <c r="I229" s="6" t="s">
        <v>1364</v>
      </c>
      <c r="J229" s="6" t="s">
        <v>1046</v>
      </c>
    </row>
    <row r="230" spans="1:10" ht="17" x14ac:dyDescent="0.2">
      <c r="A230" s="10">
        <v>258</v>
      </c>
      <c r="B230" s="6" t="s">
        <v>246</v>
      </c>
      <c r="C230" s="6" t="s">
        <v>809</v>
      </c>
      <c r="D230" s="6">
        <v>66847590</v>
      </c>
      <c r="E230" s="6">
        <v>52</v>
      </c>
      <c r="F230" s="6" t="s">
        <v>1049</v>
      </c>
      <c r="G230" s="6">
        <v>3156698822</v>
      </c>
      <c r="H230" s="6" t="s">
        <v>1561</v>
      </c>
      <c r="I230" s="6" t="s">
        <v>1562</v>
      </c>
      <c r="J230" s="6" t="s">
        <v>1046</v>
      </c>
    </row>
    <row r="231" spans="1:10" ht="17" x14ac:dyDescent="0.2">
      <c r="A231" s="10">
        <v>288</v>
      </c>
      <c r="B231" s="6" t="s">
        <v>327</v>
      </c>
      <c r="C231" s="6" t="s">
        <v>839</v>
      </c>
      <c r="D231" s="6">
        <v>25289781</v>
      </c>
      <c r="E231" s="6">
        <v>43</v>
      </c>
      <c r="F231" s="6" t="s">
        <v>1049</v>
      </c>
      <c r="G231" s="6">
        <v>3164617937</v>
      </c>
      <c r="H231" s="6" t="s">
        <v>1620</v>
      </c>
      <c r="I231" s="6" t="s">
        <v>1621</v>
      </c>
      <c r="J231" s="6" t="s">
        <v>1046</v>
      </c>
    </row>
    <row r="232" spans="1:10" ht="17" x14ac:dyDescent="0.2">
      <c r="A232" s="10">
        <v>9</v>
      </c>
      <c r="B232" s="6" t="s">
        <v>8</v>
      </c>
      <c r="C232" s="6" t="s">
        <v>487</v>
      </c>
      <c r="D232" s="6">
        <v>1130611251</v>
      </c>
      <c r="E232" s="6">
        <v>36</v>
      </c>
      <c r="F232" s="6" t="s">
        <v>1049</v>
      </c>
      <c r="G232" s="6">
        <v>3158823546</v>
      </c>
      <c r="H232" s="6" t="s">
        <v>1063</v>
      </c>
      <c r="I232" s="6" t="s">
        <v>1064</v>
      </c>
      <c r="J232" s="6" t="s">
        <v>1046</v>
      </c>
    </row>
    <row r="233" spans="1:10" ht="17" x14ac:dyDescent="0.2">
      <c r="A233" s="10">
        <v>206</v>
      </c>
      <c r="B233" s="6" t="s">
        <v>234</v>
      </c>
      <c r="C233" s="6" t="s">
        <v>732</v>
      </c>
      <c r="D233" s="6">
        <v>1113522685</v>
      </c>
      <c r="E233" s="6">
        <v>32</v>
      </c>
      <c r="F233" s="6" t="s">
        <v>1049</v>
      </c>
      <c r="G233" s="6">
        <v>3117114420</v>
      </c>
      <c r="H233" s="6" t="s">
        <v>1457</v>
      </c>
      <c r="I233" s="6" t="s">
        <v>1458</v>
      </c>
      <c r="J233" s="6" t="s">
        <v>1046</v>
      </c>
    </row>
    <row r="234" spans="1:10" ht="17" x14ac:dyDescent="0.2">
      <c r="A234" s="10">
        <v>3</v>
      </c>
      <c r="B234" s="6" t="s">
        <v>2</v>
      </c>
      <c r="C234" s="6" t="s">
        <v>481</v>
      </c>
      <c r="D234" s="6">
        <v>1004573394</v>
      </c>
      <c r="E234" s="6">
        <v>22</v>
      </c>
      <c r="F234" s="6" t="s">
        <v>1049</v>
      </c>
      <c r="G234" s="6">
        <v>3042685126</v>
      </c>
      <c r="H234" s="6" t="s">
        <v>1051</v>
      </c>
      <c r="I234" s="6" t="s">
        <v>1052</v>
      </c>
      <c r="J234" s="6" t="s">
        <v>1046</v>
      </c>
    </row>
    <row r="235" spans="1:10" ht="17" x14ac:dyDescent="0.2">
      <c r="A235" s="10">
        <v>191</v>
      </c>
      <c r="B235" s="6" t="s">
        <v>222</v>
      </c>
      <c r="C235" s="6" t="s">
        <v>717</v>
      </c>
      <c r="D235" s="6">
        <v>29110332</v>
      </c>
      <c r="E235" s="6">
        <v>44</v>
      </c>
      <c r="F235" s="6" t="s">
        <v>1049</v>
      </c>
      <c r="G235" s="6">
        <v>3128100426</v>
      </c>
      <c r="H235" s="6" t="s">
        <v>1426</v>
      </c>
      <c r="I235" s="6" t="s">
        <v>1427</v>
      </c>
      <c r="J235" s="6" t="s">
        <v>1046</v>
      </c>
    </row>
    <row r="236" spans="1:10" ht="17" x14ac:dyDescent="0.2">
      <c r="A236" s="10">
        <v>149</v>
      </c>
      <c r="B236" s="6" t="s">
        <v>160</v>
      </c>
      <c r="C236" s="6" t="s">
        <v>649</v>
      </c>
      <c r="D236" s="6">
        <v>1144106184</v>
      </c>
      <c r="E236" s="6">
        <v>24</v>
      </c>
      <c r="F236" s="6" t="s">
        <v>1049</v>
      </c>
      <c r="G236" s="6">
        <v>3245250773</v>
      </c>
      <c r="H236" s="6" t="s">
        <v>1343</v>
      </c>
      <c r="I236" s="6" t="s">
        <v>1344</v>
      </c>
      <c r="J236" s="6" t="s">
        <v>1046</v>
      </c>
    </row>
    <row r="237" spans="1:10" ht="17" x14ac:dyDescent="0.2">
      <c r="A237" s="10">
        <v>265</v>
      </c>
      <c r="B237" s="6" t="s">
        <v>309</v>
      </c>
      <c r="C237" s="6" t="s">
        <v>816</v>
      </c>
      <c r="D237" s="6">
        <v>1234188009</v>
      </c>
      <c r="E237" s="6">
        <v>26</v>
      </c>
      <c r="F237" s="6" t="s">
        <v>1049</v>
      </c>
      <c r="G237" s="6">
        <v>3147366950</v>
      </c>
      <c r="H237" s="6" t="s">
        <v>1573</v>
      </c>
      <c r="I237" s="6" t="s">
        <v>1574</v>
      </c>
      <c r="J237" s="6" t="s">
        <v>1046</v>
      </c>
    </row>
    <row r="238" spans="1:10" ht="17" x14ac:dyDescent="0.2">
      <c r="A238" s="10">
        <v>223</v>
      </c>
      <c r="B238" s="6" t="s">
        <v>271</v>
      </c>
      <c r="C238" s="6" t="s">
        <v>775</v>
      </c>
      <c r="D238" s="6">
        <v>31575237</v>
      </c>
      <c r="E238" s="6">
        <v>42</v>
      </c>
      <c r="F238" s="6" t="s">
        <v>1049</v>
      </c>
      <c r="G238" s="6">
        <v>3014801943</v>
      </c>
      <c r="H238" s="6" t="s">
        <v>1491</v>
      </c>
      <c r="I238" s="6" t="s">
        <v>1492</v>
      </c>
      <c r="J238" s="6" t="s">
        <v>1046</v>
      </c>
    </row>
    <row r="239" spans="1:10" ht="17" x14ac:dyDescent="0.2">
      <c r="A239" s="10">
        <v>59</v>
      </c>
      <c r="B239" s="6" t="s">
        <v>57</v>
      </c>
      <c r="C239" s="6" t="s">
        <v>536</v>
      </c>
      <c r="D239" s="6">
        <v>1151951294</v>
      </c>
      <c r="E239" s="6">
        <v>30</v>
      </c>
      <c r="F239" s="6" t="s">
        <v>1049</v>
      </c>
      <c r="G239" s="6">
        <v>3175638530</v>
      </c>
      <c r="H239" s="6" t="s">
        <v>1163</v>
      </c>
      <c r="I239" s="6" t="s">
        <v>1164</v>
      </c>
      <c r="J239" s="6" t="s">
        <v>1046</v>
      </c>
    </row>
    <row r="240" spans="1:10" ht="17" x14ac:dyDescent="0.2">
      <c r="A240" s="10">
        <v>182</v>
      </c>
      <c r="B240" s="6" t="s">
        <v>215</v>
      </c>
      <c r="C240" s="6" t="s">
        <v>708</v>
      </c>
      <c r="D240" s="6">
        <v>1130659926</v>
      </c>
      <c r="E240" s="6">
        <v>35</v>
      </c>
      <c r="F240" s="6" t="s">
        <v>1049</v>
      </c>
      <c r="G240" s="6">
        <v>3206744129</v>
      </c>
      <c r="H240" s="6" t="s">
        <v>1408</v>
      </c>
      <c r="I240" s="6" t="s">
        <v>1409</v>
      </c>
      <c r="J240" s="6" t="s">
        <v>1046</v>
      </c>
    </row>
    <row r="241" spans="1:10" ht="17" x14ac:dyDescent="0.2">
      <c r="A241" s="10">
        <v>260</v>
      </c>
      <c r="B241" s="6" t="s">
        <v>305</v>
      </c>
      <c r="C241" s="6" t="s">
        <v>811</v>
      </c>
      <c r="D241" s="6">
        <v>71690441</v>
      </c>
      <c r="E241" s="6">
        <v>56</v>
      </c>
      <c r="F241" s="6" t="s">
        <v>1045</v>
      </c>
      <c r="G241" s="6">
        <v>3147187315</v>
      </c>
      <c r="H241" s="6" t="s">
        <v>1565</v>
      </c>
      <c r="I241" s="6" t="s">
        <v>1560</v>
      </c>
      <c r="J241" s="6" t="s">
        <v>1046</v>
      </c>
    </row>
    <row r="242" spans="1:10" ht="17" x14ac:dyDescent="0.2">
      <c r="A242" s="10">
        <v>169</v>
      </c>
      <c r="B242" s="6" t="s">
        <v>202</v>
      </c>
      <c r="C242" s="6" t="s">
        <v>696</v>
      </c>
      <c r="D242" s="6">
        <v>1143985126</v>
      </c>
      <c r="E242" s="6">
        <v>27</v>
      </c>
      <c r="F242" s="6" t="s">
        <v>1045</v>
      </c>
      <c r="G242" s="6">
        <v>3206743161</v>
      </c>
      <c r="H242" s="6" t="s">
        <v>1383</v>
      </c>
      <c r="I242" s="6" t="s">
        <v>1384</v>
      </c>
      <c r="J242" s="6" t="s">
        <v>1046</v>
      </c>
    </row>
    <row r="243" spans="1:10" ht="17" x14ac:dyDescent="0.2">
      <c r="A243" s="10">
        <v>163</v>
      </c>
      <c r="B243" s="6" t="s">
        <v>196</v>
      </c>
      <c r="C243" s="6" t="s">
        <v>690</v>
      </c>
      <c r="D243" s="6">
        <v>1111660557</v>
      </c>
      <c r="E243" s="6">
        <v>19</v>
      </c>
      <c r="F243" s="6" t="s">
        <v>1049</v>
      </c>
      <c r="G243" s="6">
        <v>3217650129</v>
      </c>
      <c r="H243" s="6" t="s">
        <v>1371</v>
      </c>
      <c r="I243" s="6" t="s">
        <v>1372</v>
      </c>
      <c r="J243" s="6" t="s">
        <v>1046</v>
      </c>
    </row>
    <row r="244" spans="1:10" ht="17" x14ac:dyDescent="0.2">
      <c r="A244" s="10">
        <v>165</v>
      </c>
      <c r="B244" s="6" t="s">
        <v>198</v>
      </c>
      <c r="C244" s="6" t="s">
        <v>692</v>
      </c>
      <c r="D244" s="6">
        <v>1193095998</v>
      </c>
      <c r="E244" s="6">
        <v>22</v>
      </c>
      <c r="F244" s="6" t="s">
        <v>1049</v>
      </c>
      <c r="G244" s="6">
        <v>3165727558</v>
      </c>
      <c r="H244" s="6" t="s">
        <v>1375</v>
      </c>
      <c r="I244" s="6" t="s">
        <v>1376</v>
      </c>
      <c r="J244" s="6" t="s">
        <v>1046</v>
      </c>
    </row>
    <row r="245" spans="1:10" ht="17" x14ac:dyDescent="0.2">
      <c r="A245" s="10">
        <v>181</v>
      </c>
      <c r="B245" s="6" t="s">
        <v>214</v>
      </c>
      <c r="C245" s="6" t="s">
        <v>707</v>
      </c>
      <c r="D245" s="6">
        <v>66905038</v>
      </c>
      <c r="E245" s="6">
        <v>49</v>
      </c>
      <c r="F245" s="6" t="s">
        <v>1049</v>
      </c>
      <c r="G245" s="6">
        <v>3227057135</v>
      </c>
      <c r="H245" s="6" t="s">
        <v>1406</v>
      </c>
      <c r="I245" s="6" t="s">
        <v>1407</v>
      </c>
      <c r="J245" s="6" t="s">
        <v>1046</v>
      </c>
    </row>
    <row r="246" spans="1:10" ht="17" x14ac:dyDescent="0.2">
      <c r="A246" s="10">
        <v>84</v>
      </c>
      <c r="B246" s="6" t="s">
        <v>104</v>
      </c>
      <c r="C246" s="6" t="s">
        <v>584</v>
      </c>
      <c r="D246" s="6">
        <v>38550082</v>
      </c>
      <c r="E246" s="6">
        <v>43</v>
      </c>
      <c r="F246" s="6" t="s">
        <v>1049</v>
      </c>
      <c r="G246" s="6">
        <v>3185818910</v>
      </c>
      <c r="H246" s="6" t="s">
        <v>1213</v>
      </c>
      <c r="I246" s="6" t="s">
        <v>1214</v>
      </c>
      <c r="J246" s="6" t="s">
        <v>1046</v>
      </c>
    </row>
    <row r="247" spans="1:10" ht="17" x14ac:dyDescent="0.2">
      <c r="A247" s="10">
        <v>104</v>
      </c>
      <c r="B247" s="6" t="s">
        <v>123</v>
      </c>
      <c r="C247" s="6" t="s">
        <v>604</v>
      </c>
      <c r="D247" s="6">
        <v>16536025</v>
      </c>
      <c r="E247" s="6">
        <v>43</v>
      </c>
      <c r="F247" s="6" t="s">
        <v>1045</v>
      </c>
      <c r="G247" s="6">
        <v>3215194963</v>
      </c>
      <c r="H247" s="6" t="s">
        <v>1253</v>
      </c>
      <c r="I247" s="6" t="s">
        <v>1254</v>
      </c>
      <c r="J247" s="6" t="s">
        <v>1046</v>
      </c>
    </row>
    <row r="248" spans="1:10" ht="17" x14ac:dyDescent="0.2">
      <c r="A248" s="10">
        <v>251</v>
      </c>
      <c r="B248" s="6" t="s">
        <v>297</v>
      </c>
      <c r="C248" s="6" t="s">
        <v>802</v>
      </c>
      <c r="D248" s="6">
        <v>1233694343</v>
      </c>
      <c r="E248" s="6">
        <v>24</v>
      </c>
      <c r="F248" s="6" t="s">
        <v>1049</v>
      </c>
      <c r="G248" s="6">
        <v>3233211809</v>
      </c>
      <c r="H248" s="6" t="s">
        <v>1547</v>
      </c>
      <c r="I248" s="6" t="s">
        <v>1548</v>
      </c>
      <c r="J248" s="6" t="s">
        <v>1046</v>
      </c>
    </row>
    <row r="249" spans="1:10" ht="17" x14ac:dyDescent="0.2">
      <c r="A249" s="10">
        <v>62</v>
      </c>
      <c r="B249" s="6" t="s">
        <v>60</v>
      </c>
      <c r="C249" s="6" t="s">
        <v>539</v>
      </c>
      <c r="D249" s="6">
        <v>31531289</v>
      </c>
      <c r="E249" s="6">
        <v>52</v>
      </c>
      <c r="F249" s="6" t="s">
        <v>1049</v>
      </c>
      <c r="G249" s="6">
        <v>3012282084</v>
      </c>
      <c r="H249" s="6" t="s">
        <v>1169</v>
      </c>
      <c r="I249" s="6" t="s">
        <v>1170</v>
      </c>
      <c r="J249" s="6" t="s">
        <v>1046</v>
      </c>
    </row>
    <row r="250" spans="1:10" ht="17" x14ac:dyDescent="0.2">
      <c r="A250" s="10">
        <v>193</v>
      </c>
      <c r="B250" s="6" t="s">
        <v>224</v>
      </c>
      <c r="C250" s="6" t="s">
        <v>719</v>
      </c>
      <c r="D250" s="6">
        <v>66705340</v>
      </c>
      <c r="E250" s="6">
        <v>55</v>
      </c>
      <c r="F250" s="6" t="s">
        <v>1049</v>
      </c>
      <c r="G250" s="6">
        <v>3022382192</v>
      </c>
      <c r="H250" s="6" t="s">
        <v>1430</v>
      </c>
      <c r="I250" s="6" t="s">
        <v>1431</v>
      </c>
      <c r="J250" s="6" t="s">
        <v>1046</v>
      </c>
    </row>
    <row r="251" spans="1:10" ht="17" x14ac:dyDescent="0.2">
      <c r="A251" s="10">
        <v>125</v>
      </c>
      <c r="B251" s="6" t="s">
        <v>106</v>
      </c>
      <c r="C251" s="6" t="s">
        <v>625</v>
      </c>
      <c r="D251" s="6">
        <v>29228501</v>
      </c>
      <c r="E251" s="6">
        <v>42</v>
      </c>
      <c r="F251" s="6" t="s">
        <v>1049</v>
      </c>
      <c r="G251" s="6">
        <v>3177128063</v>
      </c>
      <c r="H251" s="6" t="s">
        <v>1295</v>
      </c>
      <c r="I251" s="6" t="s">
        <v>1296</v>
      </c>
      <c r="J251" s="6" t="s">
        <v>1046</v>
      </c>
    </row>
    <row r="252" spans="1:10" ht="17" x14ac:dyDescent="0.2">
      <c r="A252" s="10">
        <v>86</v>
      </c>
      <c r="B252" s="6" t="s">
        <v>106</v>
      </c>
      <c r="C252" s="6" t="s">
        <v>586</v>
      </c>
      <c r="D252" s="6">
        <v>29818234</v>
      </c>
      <c r="E252" s="6">
        <v>50</v>
      </c>
      <c r="F252" s="6" t="s">
        <v>1049</v>
      </c>
      <c r="G252" s="6">
        <v>3225874727</v>
      </c>
      <c r="H252" s="6" t="s">
        <v>1217</v>
      </c>
      <c r="I252" s="6" t="s">
        <v>1218</v>
      </c>
      <c r="J252" s="6" t="s">
        <v>1046</v>
      </c>
    </row>
    <row r="253" spans="1:10" ht="17" x14ac:dyDescent="0.2">
      <c r="A253" s="10">
        <v>97</v>
      </c>
      <c r="B253" s="6" t="s">
        <v>116</v>
      </c>
      <c r="C253" s="6" t="s">
        <v>597</v>
      </c>
      <c r="D253" s="6">
        <v>57433245</v>
      </c>
      <c r="E253" s="6">
        <v>56</v>
      </c>
      <c r="F253" s="6" t="s">
        <v>1049</v>
      </c>
      <c r="G253" s="6">
        <v>3107502255</v>
      </c>
      <c r="H253" s="6" t="s">
        <v>1239</v>
      </c>
      <c r="I253" s="6" t="s">
        <v>1240</v>
      </c>
      <c r="J253" s="6" t="s">
        <v>1046</v>
      </c>
    </row>
    <row r="254" spans="1:10" ht="17" x14ac:dyDescent="0.2">
      <c r="A254" s="10">
        <v>38</v>
      </c>
      <c r="B254" s="6" t="s">
        <v>37</v>
      </c>
      <c r="C254" s="6" t="s">
        <v>516</v>
      </c>
      <c r="D254" s="6">
        <v>1144107319</v>
      </c>
      <c r="E254" s="6">
        <v>24</v>
      </c>
      <c r="F254" s="6" t="s">
        <v>1045</v>
      </c>
      <c r="G254" s="6">
        <v>3117453690</v>
      </c>
      <c r="H254" s="6" t="s">
        <v>1121</v>
      </c>
      <c r="I254" s="6" t="s">
        <v>1122</v>
      </c>
      <c r="J254" s="6" t="s">
        <v>1046</v>
      </c>
    </row>
    <row r="255" spans="1:10" ht="17" x14ac:dyDescent="0.2">
      <c r="A255" s="10">
        <v>66</v>
      </c>
      <c r="B255" s="6" t="s">
        <v>87</v>
      </c>
      <c r="C255" s="6" t="s">
        <v>566</v>
      </c>
      <c r="D255" s="6">
        <v>1109541900</v>
      </c>
      <c r="E255" s="6">
        <v>18</v>
      </c>
      <c r="F255" s="6" t="s">
        <v>1045</v>
      </c>
      <c r="G255" s="6">
        <v>3216088533</v>
      </c>
      <c r="H255" s="6" t="s">
        <v>1177</v>
      </c>
      <c r="I255" s="6" t="s">
        <v>1178</v>
      </c>
      <c r="J255" s="6" t="s">
        <v>1046</v>
      </c>
    </row>
    <row r="256" spans="1:10" ht="17" x14ac:dyDescent="0.2">
      <c r="A256" s="10">
        <v>100</v>
      </c>
      <c r="B256" s="6" t="s">
        <v>119</v>
      </c>
      <c r="C256" s="6" t="s">
        <v>600</v>
      </c>
      <c r="D256" s="6">
        <v>31269796</v>
      </c>
      <c r="E256" s="6">
        <v>65</v>
      </c>
      <c r="F256" s="6" t="s">
        <v>1049</v>
      </c>
      <c r="G256" s="6">
        <v>3127900227</v>
      </c>
      <c r="H256" s="6" t="s">
        <v>1245</v>
      </c>
      <c r="I256" s="6" t="s">
        <v>1246</v>
      </c>
      <c r="J256" s="6" t="s">
        <v>1046</v>
      </c>
    </row>
    <row r="257" spans="1:10" ht="17" x14ac:dyDescent="0.2">
      <c r="A257" s="10">
        <v>229</v>
      </c>
      <c r="B257" s="6" t="s">
        <v>119</v>
      </c>
      <c r="C257" s="6" t="s">
        <v>781</v>
      </c>
      <c r="D257" s="6">
        <v>66946951</v>
      </c>
      <c r="E257" s="6">
        <v>49</v>
      </c>
      <c r="F257" s="6" t="s">
        <v>1049</v>
      </c>
      <c r="G257" s="6">
        <v>3163463237</v>
      </c>
      <c r="H257" s="6" t="s">
        <v>1503</v>
      </c>
      <c r="I257" s="6" t="s">
        <v>1504</v>
      </c>
      <c r="J257" s="6" t="s">
        <v>1046</v>
      </c>
    </row>
    <row r="258" spans="1:10" ht="17" x14ac:dyDescent="0.2">
      <c r="A258" s="10">
        <v>72</v>
      </c>
      <c r="B258" s="6" t="s">
        <v>92</v>
      </c>
      <c r="C258" s="6" t="s">
        <v>572</v>
      </c>
      <c r="D258" s="6">
        <v>38551688</v>
      </c>
      <c r="E258" s="6">
        <v>42</v>
      </c>
      <c r="F258" s="6" t="s">
        <v>1049</v>
      </c>
      <c r="G258" s="6">
        <v>3154327460</v>
      </c>
      <c r="H258" s="6" t="s">
        <v>1189</v>
      </c>
      <c r="I258" s="6" t="s">
        <v>1190</v>
      </c>
      <c r="J258" s="6" t="s">
        <v>1046</v>
      </c>
    </row>
    <row r="259" spans="1:10" ht="17" x14ac:dyDescent="0.2">
      <c r="A259" s="10">
        <v>215</v>
      </c>
      <c r="B259" s="6" t="s">
        <v>92</v>
      </c>
      <c r="C259" s="6" t="s">
        <v>769</v>
      </c>
      <c r="D259" s="6">
        <v>1027281595</v>
      </c>
      <c r="E259" s="6">
        <v>18</v>
      </c>
      <c r="F259" s="6" t="s">
        <v>1049</v>
      </c>
      <c r="G259" s="6">
        <v>3216921210</v>
      </c>
      <c r="H259" s="6" t="s">
        <v>1475</v>
      </c>
      <c r="I259" s="6" t="s">
        <v>1476</v>
      </c>
      <c r="J259" s="6" t="s">
        <v>1046</v>
      </c>
    </row>
    <row r="260" spans="1:10" ht="17" x14ac:dyDescent="0.2">
      <c r="A260" s="10">
        <v>199</v>
      </c>
      <c r="B260" s="6" t="s">
        <v>229</v>
      </c>
      <c r="C260" s="6" t="s">
        <v>725</v>
      </c>
      <c r="D260" s="6">
        <v>80254128</v>
      </c>
      <c r="E260" s="6">
        <v>39</v>
      </c>
      <c r="F260" s="6" t="s">
        <v>1045</v>
      </c>
      <c r="G260" s="6">
        <v>3167443184</v>
      </c>
      <c r="H260" s="6" t="s">
        <v>1442</v>
      </c>
      <c r="I260" s="6" t="s">
        <v>1443</v>
      </c>
      <c r="J260" s="6" t="s">
        <v>1046</v>
      </c>
    </row>
    <row r="261" spans="1:10" ht="17" x14ac:dyDescent="0.2">
      <c r="A261" s="10">
        <v>240</v>
      </c>
      <c r="B261" s="6" t="s">
        <v>286</v>
      </c>
      <c r="C261" s="6" t="s">
        <v>792</v>
      </c>
      <c r="D261" s="6">
        <v>16847921</v>
      </c>
      <c r="E261" s="6">
        <v>39</v>
      </c>
      <c r="F261" s="6" t="s">
        <v>1045</v>
      </c>
      <c r="G261" s="6">
        <v>3161938725</v>
      </c>
      <c r="H261" s="6" t="s">
        <v>1525</v>
      </c>
      <c r="I261" s="6" t="s">
        <v>1526</v>
      </c>
      <c r="J261" s="6" t="s">
        <v>1046</v>
      </c>
    </row>
    <row r="262" spans="1:10" ht="17" x14ac:dyDescent="0.2">
      <c r="A262" s="10">
        <v>143</v>
      </c>
      <c r="B262" s="6" t="s">
        <v>156</v>
      </c>
      <c r="C262" s="6" t="s">
        <v>643</v>
      </c>
      <c r="D262" s="6">
        <v>11935138</v>
      </c>
      <c r="E262" s="6">
        <v>64</v>
      </c>
      <c r="F262" s="6" t="s">
        <v>1045</v>
      </c>
      <c r="G262" s="6">
        <v>3128909761</v>
      </c>
      <c r="H262" s="6" t="s">
        <v>1331</v>
      </c>
      <c r="I262" s="6" t="s">
        <v>1332</v>
      </c>
      <c r="J262" s="6" t="s">
        <v>1046</v>
      </c>
    </row>
    <row r="263" spans="1:10" ht="17" x14ac:dyDescent="0.2">
      <c r="A263" s="10">
        <v>109</v>
      </c>
      <c r="B263" s="6" t="s">
        <v>127</v>
      </c>
      <c r="C263" s="6" t="s">
        <v>609</v>
      </c>
      <c r="D263" s="6">
        <v>86044722</v>
      </c>
      <c r="E263" s="6">
        <v>50</v>
      </c>
      <c r="F263" s="6" t="s">
        <v>1045</v>
      </c>
      <c r="G263" s="6">
        <v>3185447222</v>
      </c>
      <c r="H263" s="6" t="s">
        <v>1263</v>
      </c>
      <c r="I263" s="6" t="s">
        <v>1264</v>
      </c>
      <c r="J263" s="6" t="s">
        <v>1046</v>
      </c>
    </row>
    <row r="264" spans="1:10" ht="17" x14ac:dyDescent="0.2">
      <c r="A264" s="10">
        <v>217</v>
      </c>
      <c r="B264" s="6" t="s">
        <v>265</v>
      </c>
      <c r="C264" s="6" t="s">
        <v>771</v>
      </c>
      <c r="D264" s="6">
        <v>1144087772</v>
      </c>
      <c r="E264" s="6">
        <v>27</v>
      </c>
      <c r="F264" s="6" t="s">
        <v>1049</v>
      </c>
      <c r="G264" s="6">
        <v>3103990297</v>
      </c>
      <c r="H264" s="6" t="s">
        <v>1479</v>
      </c>
      <c r="I264" s="6" t="s">
        <v>1480</v>
      </c>
      <c r="J264" s="6" t="s">
        <v>1046</v>
      </c>
    </row>
    <row r="265" spans="1:10" ht="17" x14ac:dyDescent="0.2">
      <c r="A265" s="10">
        <v>174</v>
      </c>
      <c r="B265" s="6" t="s">
        <v>207</v>
      </c>
      <c r="C265" s="6" t="s">
        <v>700</v>
      </c>
      <c r="D265" s="6">
        <v>1130669517</v>
      </c>
      <c r="E265" s="6">
        <v>36</v>
      </c>
      <c r="F265" s="6" t="s">
        <v>1049</v>
      </c>
      <c r="G265" s="6">
        <v>3104296870</v>
      </c>
      <c r="H265" s="6" t="s">
        <v>1393</v>
      </c>
      <c r="I265" s="6" t="s">
        <v>1394</v>
      </c>
      <c r="J265" s="6" t="s">
        <v>1046</v>
      </c>
    </row>
    <row r="266" spans="1:10" ht="17" x14ac:dyDescent="0.2">
      <c r="A266" s="10">
        <v>47</v>
      </c>
      <c r="B266" s="6" t="s">
        <v>45</v>
      </c>
      <c r="C266" s="6" t="s">
        <v>524</v>
      </c>
      <c r="D266" s="6">
        <v>67009023</v>
      </c>
      <c r="E266" s="6">
        <v>46</v>
      </c>
      <c r="F266" s="6" t="s">
        <v>1049</v>
      </c>
      <c r="G266" s="6">
        <v>3155283489</v>
      </c>
      <c r="H266" s="6" t="s">
        <v>1139</v>
      </c>
      <c r="I266" s="6" t="s">
        <v>1140</v>
      </c>
      <c r="J266" s="6" t="s">
        <v>1046</v>
      </c>
    </row>
    <row r="267" spans="1:10" ht="17" x14ac:dyDescent="0.2">
      <c r="A267" s="10">
        <v>112</v>
      </c>
      <c r="B267" s="6" t="s">
        <v>130</v>
      </c>
      <c r="C267" s="6" t="s">
        <v>612</v>
      </c>
      <c r="D267" s="6">
        <v>67008025</v>
      </c>
      <c r="E267" s="6">
        <v>45</v>
      </c>
      <c r="F267" s="6" t="s">
        <v>1049</v>
      </c>
      <c r="G267" s="6">
        <v>3104436111</v>
      </c>
      <c r="H267" s="6" t="s">
        <v>1269</v>
      </c>
      <c r="I267" s="6" t="s">
        <v>1270</v>
      </c>
      <c r="J267" s="6" t="s">
        <v>1046</v>
      </c>
    </row>
    <row r="268" spans="1:10" ht="17" x14ac:dyDescent="0.2">
      <c r="A268" s="10">
        <v>204</v>
      </c>
      <c r="B268" s="6" t="s">
        <v>232</v>
      </c>
      <c r="C268" s="6" t="s">
        <v>730</v>
      </c>
      <c r="D268" s="6">
        <v>1130603898</v>
      </c>
      <c r="E268" s="6">
        <v>37</v>
      </c>
      <c r="F268" s="6" t="s">
        <v>1049</v>
      </c>
      <c r="G268" s="6">
        <v>3132060775</v>
      </c>
      <c r="H268" s="6" t="s">
        <v>1452</v>
      </c>
      <c r="I268" s="6" t="s">
        <v>1453</v>
      </c>
      <c r="J268" s="6" t="s">
        <v>1046</v>
      </c>
    </row>
    <row r="269" spans="1:10" ht="17" x14ac:dyDescent="0.2">
      <c r="A269" s="10">
        <v>268</v>
      </c>
      <c r="B269" s="6" t="s">
        <v>311</v>
      </c>
      <c r="C269" s="6" t="s">
        <v>819</v>
      </c>
      <c r="D269" s="6">
        <v>1111479163</v>
      </c>
      <c r="E269" s="6">
        <v>18</v>
      </c>
      <c r="F269" s="6" t="s">
        <v>1045</v>
      </c>
      <c r="G269" s="6">
        <v>3197746048</v>
      </c>
      <c r="H269" s="6" t="s">
        <v>1579</v>
      </c>
      <c r="I269" s="6" t="s">
        <v>1580</v>
      </c>
      <c r="J269" s="6" t="s">
        <v>1046</v>
      </c>
    </row>
    <row r="270" spans="1:10" ht="17" x14ac:dyDescent="0.2">
      <c r="A270" s="10">
        <v>140</v>
      </c>
      <c r="B270" s="6" t="s">
        <v>154</v>
      </c>
      <c r="C270" s="6" t="s">
        <v>640</v>
      </c>
      <c r="D270" s="6">
        <v>1192781303</v>
      </c>
      <c r="E270" s="6">
        <v>22</v>
      </c>
      <c r="F270" s="6" t="s">
        <v>1049</v>
      </c>
      <c r="G270" s="6">
        <v>3155114561</v>
      </c>
      <c r="H270" s="6" t="s">
        <v>1325</v>
      </c>
      <c r="I270" s="6" t="s">
        <v>1326</v>
      </c>
      <c r="J270" s="6" t="s">
        <v>1046</v>
      </c>
    </row>
    <row r="271" spans="1:10" ht="17" x14ac:dyDescent="0.2">
      <c r="A271" s="10">
        <v>82</v>
      </c>
      <c r="B271" s="6" t="s">
        <v>102</v>
      </c>
      <c r="C271" s="6" t="s">
        <v>582</v>
      </c>
      <c r="D271" s="6">
        <v>1193399360</v>
      </c>
      <c r="E271" s="6">
        <v>22</v>
      </c>
      <c r="F271" s="6" t="s">
        <v>1049</v>
      </c>
      <c r="G271" s="6">
        <v>3117696959</v>
      </c>
      <c r="H271" s="6" t="s">
        <v>1209</v>
      </c>
      <c r="I271" s="6" t="s">
        <v>1210</v>
      </c>
      <c r="J271" s="6" t="s">
        <v>1046</v>
      </c>
    </row>
    <row r="272" spans="1:10" ht="17" x14ac:dyDescent="0.2">
      <c r="A272" s="10">
        <v>13</v>
      </c>
      <c r="B272" s="6" t="s">
        <v>12</v>
      </c>
      <c r="C272" s="6" t="s">
        <v>491</v>
      </c>
      <c r="D272" s="6">
        <v>1136059177</v>
      </c>
      <c r="E272" s="6">
        <v>36</v>
      </c>
      <c r="F272" s="6" t="s">
        <v>1049</v>
      </c>
      <c r="G272" s="6">
        <v>3126674662</v>
      </c>
      <c r="H272" s="6" t="s">
        <v>1071</v>
      </c>
      <c r="I272" s="6" t="s">
        <v>1072</v>
      </c>
      <c r="J272" s="6" t="s">
        <v>1046</v>
      </c>
    </row>
    <row r="273" spans="1:10" ht="17" x14ac:dyDescent="0.2">
      <c r="A273" s="10">
        <v>214</v>
      </c>
      <c r="B273" s="6" t="s">
        <v>264</v>
      </c>
      <c r="C273" s="6" t="s">
        <v>768</v>
      </c>
      <c r="D273" s="6">
        <v>1010079710</v>
      </c>
      <c r="E273" s="6">
        <v>27</v>
      </c>
      <c r="F273" s="6" t="s">
        <v>1049</v>
      </c>
      <c r="G273" s="6">
        <v>3205327725</v>
      </c>
      <c r="H273" s="6" t="s">
        <v>1473</v>
      </c>
      <c r="I273" s="6" t="s">
        <v>1474</v>
      </c>
      <c r="J273" s="6" t="s">
        <v>1046</v>
      </c>
    </row>
    <row r="274" spans="1:10" ht="17" x14ac:dyDescent="0.2">
      <c r="A274" s="10">
        <v>228</v>
      </c>
      <c r="B274" s="6" t="s">
        <v>276</v>
      </c>
      <c r="C274" s="6" t="s">
        <v>780</v>
      </c>
      <c r="D274" s="6">
        <v>25482934</v>
      </c>
      <c r="E274" s="6">
        <v>44</v>
      </c>
      <c r="F274" s="6" t="s">
        <v>1049</v>
      </c>
      <c r="G274" s="6">
        <v>301338996</v>
      </c>
      <c r="H274" s="6" t="s">
        <v>1501</v>
      </c>
      <c r="I274" s="6" t="s">
        <v>1502</v>
      </c>
      <c r="J274" s="6" t="s">
        <v>1046</v>
      </c>
    </row>
    <row r="275" spans="1:10" ht="17" x14ac:dyDescent="0.2">
      <c r="A275" s="10">
        <v>91</v>
      </c>
      <c r="B275" s="6" t="s">
        <v>111</v>
      </c>
      <c r="C275" s="6" t="s">
        <v>591</v>
      </c>
      <c r="D275" s="6">
        <v>67031832</v>
      </c>
      <c r="E275" s="6">
        <v>37</v>
      </c>
      <c r="F275" s="6" t="s">
        <v>1049</v>
      </c>
      <c r="G275" s="6">
        <v>3136119895</v>
      </c>
      <c r="H275" s="6" t="s">
        <v>1227</v>
      </c>
      <c r="I275" s="6" t="s">
        <v>1228</v>
      </c>
      <c r="J275" s="6" t="s">
        <v>1046</v>
      </c>
    </row>
    <row r="276" spans="1:10" ht="17" x14ac:dyDescent="0.2">
      <c r="A276" s="10">
        <v>30</v>
      </c>
      <c r="B276" s="6" t="s">
        <v>29</v>
      </c>
      <c r="C276" s="6" t="s">
        <v>508</v>
      </c>
      <c r="D276" s="6">
        <v>1107508336</v>
      </c>
      <c r="E276" s="6">
        <v>26</v>
      </c>
      <c r="F276" s="6" t="s">
        <v>1049</v>
      </c>
      <c r="G276" s="6">
        <v>573166429662</v>
      </c>
      <c r="H276" s="6" t="s">
        <v>1105</v>
      </c>
      <c r="I276" s="6" t="s">
        <v>1106</v>
      </c>
      <c r="J276" s="6" t="s">
        <v>1046</v>
      </c>
    </row>
    <row r="277" spans="1:10" ht="17" x14ac:dyDescent="0.2">
      <c r="A277" s="10">
        <v>195</v>
      </c>
      <c r="B277" s="6" t="s">
        <v>226</v>
      </c>
      <c r="C277" s="6" t="s">
        <v>721</v>
      </c>
      <c r="D277" s="6">
        <v>1143946112</v>
      </c>
      <c r="E277" s="6">
        <v>32</v>
      </c>
      <c r="F277" s="6" t="s">
        <v>1049</v>
      </c>
      <c r="G277" s="6">
        <v>3157173837</v>
      </c>
      <c r="H277" s="6" t="s">
        <v>1434</v>
      </c>
      <c r="I277" s="6" t="s">
        <v>1435</v>
      </c>
      <c r="J277" s="6" t="s">
        <v>1046</v>
      </c>
    </row>
    <row r="278" spans="1:10" ht="17" x14ac:dyDescent="0.2">
      <c r="A278" s="10">
        <v>158</v>
      </c>
      <c r="B278" s="6" t="s">
        <v>192</v>
      </c>
      <c r="C278" s="6" t="s">
        <v>685</v>
      </c>
      <c r="D278" s="6">
        <v>66925154</v>
      </c>
      <c r="E278" s="6">
        <v>48</v>
      </c>
      <c r="F278" s="6" t="s">
        <v>1049</v>
      </c>
      <c r="G278" s="6">
        <v>3053928691</v>
      </c>
      <c r="H278" s="6" t="s">
        <v>1361</v>
      </c>
      <c r="I278" s="6" t="s">
        <v>1362</v>
      </c>
      <c r="J278" s="6" t="s">
        <v>1046</v>
      </c>
    </row>
    <row r="279" spans="1:10" ht="17" x14ac:dyDescent="0.2">
      <c r="A279" s="10">
        <v>44</v>
      </c>
      <c r="B279" s="6" t="s">
        <v>42</v>
      </c>
      <c r="C279" s="6" t="s">
        <v>521</v>
      </c>
      <c r="D279" s="6">
        <v>1006326658</v>
      </c>
      <c r="E279" s="6">
        <v>22</v>
      </c>
      <c r="F279" s="6" t="s">
        <v>1049</v>
      </c>
      <c r="G279" s="6">
        <v>3217939288</v>
      </c>
      <c r="H279" s="6" t="s">
        <v>1133</v>
      </c>
      <c r="I279" s="6" t="s">
        <v>1134</v>
      </c>
      <c r="J279" s="6" t="s">
        <v>1046</v>
      </c>
    </row>
    <row r="280" spans="1:10" ht="17" x14ac:dyDescent="0.2">
      <c r="A280" s="10">
        <v>187</v>
      </c>
      <c r="B280" s="6" t="s">
        <v>42</v>
      </c>
      <c r="C280" s="6" t="s">
        <v>713</v>
      </c>
      <c r="D280" s="6">
        <v>1151969017</v>
      </c>
      <c r="E280" s="6">
        <v>24</v>
      </c>
      <c r="F280" s="6" t="s">
        <v>1049</v>
      </c>
      <c r="G280" s="6">
        <v>3173841270</v>
      </c>
      <c r="H280" s="6" t="s">
        <v>1418</v>
      </c>
      <c r="I280" s="6" t="s">
        <v>1419</v>
      </c>
      <c r="J280" s="6" t="s">
        <v>1046</v>
      </c>
    </row>
    <row r="281" spans="1:10" ht="17" x14ac:dyDescent="0.2">
      <c r="A281" s="10">
        <v>105</v>
      </c>
      <c r="B281" s="6" t="s">
        <v>124</v>
      </c>
      <c r="C281" s="6" t="s">
        <v>605</v>
      </c>
      <c r="D281" s="6">
        <v>1144059955</v>
      </c>
      <c r="E281" s="6">
        <v>30</v>
      </c>
      <c r="F281" s="6" t="s">
        <v>1049</v>
      </c>
      <c r="G281" s="6">
        <v>3218540724</v>
      </c>
      <c r="H281" s="6" t="s">
        <v>1255</v>
      </c>
      <c r="I281" s="6" t="s">
        <v>1256</v>
      </c>
      <c r="J281" s="6" t="s">
        <v>1046</v>
      </c>
    </row>
    <row r="282" spans="1:10" ht="17" x14ac:dyDescent="0.2">
      <c r="A282" s="10">
        <v>150</v>
      </c>
      <c r="B282" s="6" t="s">
        <v>161</v>
      </c>
      <c r="C282" s="6" t="s">
        <v>650</v>
      </c>
      <c r="D282" s="6">
        <v>1151955624</v>
      </c>
      <c r="E282" s="6">
        <v>28</v>
      </c>
      <c r="F282" s="6" t="s">
        <v>1045</v>
      </c>
      <c r="G282" s="6">
        <v>3113774184</v>
      </c>
      <c r="H282" s="6" t="s">
        <v>1345</v>
      </c>
      <c r="I282" s="6" t="s">
        <v>1346</v>
      </c>
      <c r="J282" s="6" t="s">
        <v>1046</v>
      </c>
    </row>
    <row r="283" spans="1:10" ht="17" x14ac:dyDescent="0.2">
      <c r="A283" s="10">
        <v>201</v>
      </c>
      <c r="B283" s="6" t="s">
        <v>230</v>
      </c>
      <c r="C283" s="6" t="s">
        <v>727</v>
      </c>
      <c r="D283" s="6">
        <v>1130606142</v>
      </c>
      <c r="E283" s="6">
        <v>38</v>
      </c>
      <c r="F283" s="6" t="s">
        <v>1049</v>
      </c>
      <c r="G283" s="6">
        <v>3122525477</v>
      </c>
      <c r="H283" s="6" t="s">
        <v>1446</v>
      </c>
      <c r="I283" s="6" t="s">
        <v>1447</v>
      </c>
      <c r="J283" s="6" t="s">
        <v>1046</v>
      </c>
    </row>
    <row r="284" spans="1:10" ht="17" x14ac:dyDescent="0.2">
      <c r="A284" s="10">
        <v>115</v>
      </c>
      <c r="B284" s="6" t="s">
        <v>133</v>
      </c>
      <c r="C284" s="6" t="s">
        <v>615</v>
      </c>
      <c r="D284" s="6">
        <v>67032206</v>
      </c>
      <c r="E284" s="6">
        <v>38</v>
      </c>
      <c r="F284" s="6" t="s">
        <v>1049</v>
      </c>
      <c r="G284" s="6">
        <v>3207806792</v>
      </c>
      <c r="H284" s="6" t="s">
        <v>1275</v>
      </c>
      <c r="I284" s="6" t="s">
        <v>1276</v>
      </c>
      <c r="J284" s="6" t="s">
        <v>1046</v>
      </c>
    </row>
    <row r="285" spans="1:10" ht="17" x14ac:dyDescent="0.2">
      <c r="A285" s="10">
        <v>42</v>
      </c>
      <c r="B285" s="6" t="s">
        <v>40</v>
      </c>
      <c r="C285" s="6" t="s">
        <v>519</v>
      </c>
      <c r="D285" s="6">
        <v>93450746</v>
      </c>
      <c r="E285" s="6">
        <v>47</v>
      </c>
      <c r="F285" s="6" t="s">
        <v>1045</v>
      </c>
      <c r="G285" s="6">
        <v>3015284981</v>
      </c>
      <c r="H285" s="6" t="s">
        <v>1129</v>
      </c>
      <c r="I285" s="6" t="s">
        <v>1130</v>
      </c>
      <c r="J285" s="6" t="s">
        <v>1046</v>
      </c>
    </row>
    <row r="286" spans="1:10" ht="17" x14ac:dyDescent="0.2">
      <c r="A286" s="10">
        <v>248</v>
      </c>
      <c r="B286" s="6" t="s">
        <v>294</v>
      </c>
      <c r="C286" s="6" t="s">
        <v>799</v>
      </c>
      <c r="D286" s="6">
        <v>1107530643</v>
      </c>
      <c r="E286" s="6">
        <v>24</v>
      </c>
      <c r="F286" s="6" t="s">
        <v>1045</v>
      </c>
      <c r="G286" s="6">
        <v>3106109168</v>
      </c>
      <c r="H286" s="6" t="s">
        <v>1541</v>
      </c>
      <c r="I286" s="6" t="s">
        <v>1542</v>
      </c>
      <c r="J286" s="6" t="s">
        <v>1046</v>
      </c>
    </row>
    <row r="287" spans="1:10" ht="17" x14ac:dyDescent="0.2">
      <c r="A287" s="10">
        <v>83</v>
      </c>
      <c r="B287" s="6" t="s">
        <v>103</v>
      </c>
      <c r="C287" s="6" t="s">
        <v>583</v>
      </c>
      <c r="D287" s="6">
        <v>66781506</v>
      </c>
      <c r="E287" s="6">
        <v>47</v>
      </c>
      <c r="F287" s="6" t="s">
        <v>1049</v>
      </c>
      <c r="G287" s="6">
        <v>3113408392</v>
      </c>
      <c r="H287" s="6" t="s">
        <v>1211</v>
      </c>
      <c r="I287" s="6" t="s">
        <v>1212</v>
      </c>
      <c r="J287" s="6" t="s">
        <v>1046</v>
      </c>
    </row>
    <row r="288" spans="1:10" ht="17" x14ac:dyDescent="0.2">
      <c r="A288" s="10">
        <v>162</v>
      </c>
      <c r="B288" s="6" t="s">
        <v>103</v>
      </c>
      <c r="C288" s="6" t="s">
        <v>689</v>
      </c>
      <c r="D288" s="6">
        <v>1143933785</v>
      </c>
      <c r="E288" s="6">
        <v>33</v>
      </c>
      <c r="F288" s="6" t="s">
        <v>1049</v>
      </c>
      <c r="G288" s="6">
        <v>3185121594</v>
      </c>
      <c r="H288" s="6" t="s">
        <v>1369</v>
      </c>
      <c r="I288" s="6" t="s">
        <v>1370</v>
      </c>
      <c r="J288" s="6" t="s">
        <v>1046</v>
      </c>
    </row>
    <row r="289" spans="1:10" ht="17" x14ac:dyDescent="0.2">
      <c r="A289" s="10">
        <v>128</v>
      </c>
      <c r="B289" s="6" t="s">
        <v>144</v>
      </c>
      <c r="C289" s="6" t="s">
        <v>628</v>
      </c>
      <c r="D289" s="6">
        <v>1107837370</v>
      </c>
      <c r="E289" s="6">
        <v>19</v>
      </c>
      <c r="F289" s="6" t="s">
        <v>1045</v>
      </c>
      <c r="G289" s="6">
        <v>3233664721</v>
      </c>
      <c r="H289" s="6" t="s">
        <v>1301</v>
      </c>
      <c r="I289" s="6" t="s">
        <v>1302</v>
      </c>
      <c r="J289" s="6" t="s">
        <v>1046</v>
      </c>
    </row>
    <row r="290" spans="1:10" ht="17" x14ac:dyDescent="0.2">
      <c r="A290" s="10">
        <v>12</v>
      </c>
      <c r="B290" s="6" t="s">
        <v>11</v>
      </c>
      <c r="C290" s="6" t="s">
        <v>490</v>
      </c>
      <c r="D290" s="6">
        <v>1144083148</v>
      </c>
      <c r="E290" s="6">
        <v>27</v>
      </c>
      <c r="F290" s="6" t="s">
        <v>1045</v>
      </c>
      <c r="G290" s="6">
        <v>3219162813</v>
      </c>
      <c r="H290" s="6" t="s">
        <v>1069</v>
      </c>
      <c r="I290" s="6" t="s">
        <v>1070</v>
      </c>
      <c r="J290" s="6" t="s">
        <v>1046</v>
      </c>
    </row>
    <row r="291" spans="1:10" ht="17" x14ac:dyDescent="0.2">
      <c r="A291" s="10">
        <v>85</v>
      </c>
      <c r="B291" s="6" t="s">
        <v>105</v>
      </c>
      <c r="C291" s="6" t="s">
        <v>585</v>
      </c>
      <c r="D291" s="6">
        <v>1143846821</v>
      </c>
      <c r="E291" s="6">
        <v>30</v>
      </c>
      <c r="F291" s="6" t="s">
        <v>1049</v>
      </c>
      <c r="G291" s="6">
        <v>3137869298</v>
      </c>
      <c r="H291" s="6" t="s">
        <v>1215</v>
      </c>
      <c r="I291" s="6" t="s">
        <v>1216</v>
      </c>
      <c r="J291" s="6" t="s">
        <v>1046</v>
      </c>
    </row>
    <row r="292" spans="1:10" ht="17" x14ac:dyDescent="0.2">
      <c r="A292" s="10">
        <v>161</v>
      </c>
      <c r="B292" s="6" t="s">
        <v>195</v>
      </c>
      <c r="C292" s="6" t="s">
        <v>688</v>
      </c>
      <c r="D292" s="6">
        <v>1107035885</v>
      </c>
      <c r="E292" s="6">
        <v>37</v>
      </c>
      <c r="F292" s="6" t="s">
        <v>1049</v>
      </c>
      <c r="G292" s="6">
        <v>3225476813</v>
      </c>
      <c r="H292" s="6" t="s">
        <v>1367</v>
      </c>
      <c r="I292" s="6" t="s">
        <v>1368</v>
      </c>
      <c r="J292" s="6" t="s">
        <v>1046</v>
      </c>
    </row>
  </sheetData>
  <autoFilter ref="A1:J292" xr:uid="{B7CC38E7-CAB0-4BFB-AABE-474FB0E623AB}">
    <sortState xmlns:xlrd2="http://schemas.microsoft.com/office/spreadsheetml/2017/richdata2" ref="A2:J292">
      <sortCondition ref="B1:B29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CA7F-6163-4DF0-BB54-34787DA33E4A}">
  <dimension ref="A1:J268"/>
  <sheetViews>
    <sheetView topLeftCell="A235" workbookViewId="0">
      <selection activeCell="B268" sqref="B268"/>
    </sheetView>
  </sheetViews>
  <sheetFormatPr baseColWidth="10" defaultColWidth="11.1640625" defaultRowHeight="16" x14ac:dyDescent="0.2"/>
  <cols>
    <col min="1" max="1" width="9.83203125" style="8" bestFit="1" customWidth="1"/>
    <col min="2" max="2" width="21.5" style="8" bestFit="1" customWidth="1"/>
    <col min="3" max="3" width="23.83203125" style="8" bestFit="1" customWidth="1"/>
    <col min="4" max="4" width="20.33203125" style="8" customWidth="1"/>
    <col min="5" max="5" width="7.83203125" style="11" bestFit="1" customWidth="1"/>
    <col min="6" max="6" width="11.1640625" style="11" bestFit="1"/>
    <col min="7" max="7" width="19" style="9" customWidth="1"/>
    <col min="8" max="8" width="40" style="8" customWidth="1"/>
    <col min="9" max="9" width="42.5" style="8" customWidth="1"/>
    <col min="10" max="10" width="23.1640625" style="8" customWidth="1"/>
    <col min="11" max="16384" width="11.1640625" style="8"/>
  </cols>
  <sheetData>
    <row r="1" spans="1:10" s="14" customFormat="1" ht="34" x14ac:dyDescent="0.2">
      <c r="A1" s="4" t="s">
        <v>2184</v>
      </c>
      <c r="B1" s="4" t="s">
        <v>2185</v>
      </c>
      <c r="C1" s="4" t="s">
        <v>2186</v>
      </c>
      <c r="D1" s="4" t="s">
        <v>2187</v>
      </c>
      <c r="E1" s="4" t="s">
        <v>2188</v>
      </c>
      <c r="F1" s="4" t="s">
        <v>2193</v>
      </c>
      <c r="G1" s="4" t="s">
        <v>2189</v>
      </c>
      <c r="H1" s="4" t="s">
        <v>2190</v>
      </c>
      <c r="I1" s="4" t="s">
        <v>2191</v>
      </c>
      <c r="J1" s="4" t="s">
        <v>2192</v>
      </c>
    </row>
    <row r="2" spans="1:10" ht="17" x14ac:dyDescent="0.2">
      <c r="A2" s="10">
        <v>1</v>
      </c>
      <c r="B2" s="6" t="s">
        <v>62</v>
      </c>
      <c r="C2" s="6" t="s">
        <v>541</v>
      </c>
      <c r="D2" s="6">
        <v>1113512998</v>
      </c>
      <c r="E2" s="10">
        <v>37</v>
      </c>
      <c r="F2" s="10" t="s">
        <v>1049</v>
      </c>
      <c r="G2" s="7">
        <v>3173933029</v>
      </c>
      <c r="H2" s="6" t="s">
        <v>1627</v>
      </c>
      <c r="I2" s="6" t="s">
        <v>1629</v>
      </c>
      <c r="J2" s="6" t="s">
        <v>1628</v>
      </c>
    </row>
    <row r="3" spans="1:10" ht="17" x14ac:dyDescent="0.2">
      <c r="A3" s="10">
        <v>2</v>
      </c>
      <c r="B3" s="6" t="s">
        <v>63</v>
      </c>
      <c r="C3" s="6" t="s">
        <v>542</v>
      </c>
      <c r="D3" s="6">
        <v>66969903</v>
      </c>
      <c r="E3" s="10">
        <v>42</v>
      </c>
      <c r="F3" s="10" t="s">
        <v>1049</v>
      </c>
      <c r="G3" s="7">
        <v>3135939391</v>
      </c>
      <c r="H3" s="6" t="s">
        <v>1630</v>
      </c>
      <c r="I3" s="6" t="s">
        <v>1632</v>
      </c>
      <c r="J3" s="6" t="s">
        <v>1631</v>
      </c>
    </row>
    <row r="4" spans="1:10" ht="17" x14ac:dyDescent="0.2">
      <c r="A4" s="10">
        <v>3</v>
      </c>
      <c r="B4" s="6" t="s">
        <v>64</v>
      </c>
      <c r="C4" s="6" t="s">
        <v>543</v>
      </c>
      <c r="D4" s="6">
        <v>66876974</v>
      </c>
      <c r="E4" s="10">
        <v>48</v>
      </c>
      <c r="F4" s="10" t="s">
        <v>1049</v>
      </c>
      <c r="G4" s="6">
        <v>3188718493</v>
      </c>
      <c r="H4" s="6" t="s">
        <v>1633</v>
      </c>
      <c r="I4" s="6" t="s">
        <v>1634</v>
      </c>
      <c r="J4" s="6" t="s">
        <v>1628</v>
      </c>
    </row>
    <row r="5" spans="1:10" ht="17" x14ac:dyDescent="0.2">
      <c r="A5" s="10">
        <v>4</v>
      </c>
      <c r="B5" s="6" t="s">
        <v>65</v>
      </c>
      <c r="C5" s="6" t="s">
        <v>544</v>
      </c>
      <c r="D5" s="6">
        <v>31538206</v>
      </c>
      <c r="E5" s="10">
        <v>45</v>
      </c>
      <c r="F5" s="10" t="s">
        <v>1049</v>
      </c>
      <c r="G5" s="7">
        <v>3172527607</v>
      </c>
      <c r="H5" s="6" t="s">
        <v>1635</v>
      </c>
      <c r="I5" s="6" t="s">
        <v>1637</v>
      </c>
      <c r="J5" s="6" t="s">
        <v>1636</v>
      </c>
    </row>
    <row r="6" spans="1:10" ht="17" x14ac:dyDescent="0.2">
      <c r="A6" s="10">
        <v>5</v>
      </c>
      <c r="B6" s="6" t="s">
        <v>66</v>
      </c>
      <c r="C6" s="6" t="s">
        <v>545</v>
      </c>
      <c r="D6" s="6">
        <v>1113688005</v>
      </c>
      <c r="E6" s="10">
        <v>26</v>
      </c>
      <c r="F6" s="10" t="s">
        <v>1049</v>
      </c>
      <c r="G6" s="6">
        <v>3108475697</v>
      </c>
      <c r="H6" s="6" t="s">
        <v>1638</v>
      </c>
      <c r="I6" s="6" t="s">
        <v>1639</v>
      </c>
      <c r="J6" s="6" t="s">
        <v>1631</v>
      </c>
    </row>
    <row r="7" spans="1:10" ht="17" x14ac:dyDescent="0.2">
      <c r="A7" s="10">
        <v>6</v>
      </c>
      <c r="B7" s="6" t="s">
        <v>67</v>
      </c>
      <c r="C7" s="6" t="s">
        <v>546</v>
      </c>
      <c r="D7" s="6">
        <v>1112483270</v>
      </c>
      <c r="E7" s="10">
        <v>28</v>
      </c>
      <c r="F7" s="10" t="s">
        <v>1049</v>
      </c>
      <c r="G7" s="7">
        <v>3186165234</v>
      </c>
      <c r="H7" s="6" t="s">
        <v>1640</v>
      </c>
      <c r="I7" s="6" t="s">
        <v>1641</v>
      </c>
      <c r="J7" s="6" t="s">
        <v>1636</v>
      </c>
    </row>
    <row r="8" spans="1:10" ht="17" x14ac:dyDescent="0.2">
      <c r="A8" s="10">
        <v>7</v>
      </c>
      <c r="B8" s="6" t="s">
        <v>68</v>
      </c>
      <c r="C8" s="6" t="s">
        <v>547</v>
      </c>
      <c r="D8" s="6">
        <v>1050918445</v>
      </c>
      <c r="E8" s="10">
        <v>18</v>
      </c>
      <c r="F8" s="10" t="s">
        <v>1049</v>
      </c>
      <c r="G8" s="6">
        <v>3113747603</v>
      </c>
      <c r="H8" s="6" t="s">
        <v>1642</v>
      </c>
      <c r="I8" s="6" t="s">
        <v>1643</v>
      </c>
      <c r="J8" s="6" t="s">
        <v>1628</v>
      </c>
    </row>
    <row r="9" spans="1:10" ht="17" x14ac:dyDescent="0.2">
      <c r="A9" s="10">
        <v>8</v>
      </c>
      <c r="B9" s="6" t="s">
        <v>69</v>
      </c>
      <c r="C9" s="6" t="s">
        <v>548</v>
      </c>
      <c r="D9" s="6">
        <v>1118288343</v>
      </c>
      <c r="E9" s="10">
        <v>35</v>
      </c>
      <c r="F9" s="10" t="s">
        <v>1049</v>
      </c>
      <c r="G9" s="7">
        <v>3175126868</v>
      </c>
      <c r="H9" s="6" t="s">
        <v>1644</v>
      </c>
      <c r="I9" s="6" t="s">
        <v>1645</v>
      </c>
      <c r="J9" s="6" t="s">
        <v>1636</v>
      </c>
    </row>
    <row r="10" spans="1:10" ht="17" x14ac:dyDescent="0.2">
      <c r="A10" s="10">
        <v>9</v>
      </c>
      <c r="B10" s="6" t="s">
        <v>70</v>
      </c>
      <c r="C10" s="6" t="s">
        <v>549</v>
      </c>
      <c r="D10" s="6">
        <v>1113524969</v>
      </c>
      <c r="E10" s="10">
        <v>31</v>
      </c>
      <c r="F10" s="10" t="s">
        <v>1049</v>
      </c>
      <c r="G10" s="6">
        <v>3168096997</v>
      </c>
      <c r="H10" s="6" t="s">
        <v>1646</v>
      </c>
      <c r="I10" s="6" t="s">
        <v>1647</v>
      </c>
      <c r="J10" s="6" t="s">
        <v>1628</v>
      </c>
    </row>
    <row r="11" spans="1:10" ht="17" x14ac:dyDescent="0.2">
      <c r="A11" s="10">
        <v>10</v>
      </c>
      <c r="B11" s="6" t="s">
        <v>71</v>
      </c>
      <c r="C11" s="6" t="s">
        <v>550</v>
      </c>
      <c r="D11" s="6">
        <v>38563259</v>
      </c>
      <c r="E11" s="10">
        <v>42</v>
      </c>
      <c r="F11" s="10" t="s">
        <v>1049</v>
      </c>
      <c r="G11" s="7">
        <v>3177443168</v>
      </c>
      <c r="H11" s="6" t="s">
        <v>1648</v>
      </c>
      <c r="I11" s="6" t="s">
        <v>1649</v>
      </c>
      <c r="J11" s="6" t="s">
        <v>1636</v>
      </c>
    </row>
    <row r="12" spans="1:10" ht="17" x14ac:dyDescent="0.2">
      <c r="A12" s="10">
        <v>11</v>
      </c>
      <c r="B12" s="6" t="s">
        <v>72</v>
      </c>
      <c r="C12" s="6" t="s">
        <v>551</v>
      </c>
      <c r="D12" s="6">
        <v>1112223695</v>
      </c>
      <c r="E12" s="10">
        <v>20</v>
      </c>
      <c r="F12" s="10" t="s">
        <v>1049</v>
      </c>
      <c r="G12" s="6">
        <v>3148763141</v>
      </c>
      <c r="H12" s="6" t="s">
        <v>1650</v>
      </c>
      <c r="I12" s="6" t="s">
        <v>1652</v>
      </c>
      <c r="J12" s="6" t="s">
        <v>1651</v>
      </c>
    </row>
    <row r="13" spans="1:10" ht="17" x14ac:dyDescent="0.2">
      <c r="A13" s="10">
        <v>12</v>
      </c>
      <c r="B13" s="6" t="s">
        <v>73</v>
      </c>
      <c r="C13" s="6" t="s">
        <v>552</v>
      </c>
      <c r="D13" s="6">
        <v>1006364790</v>
      </c>
      <c r="E13" s="10">
        <v>23</v>
      </c>
      <c r="F13" s="10" t="s">
        <v>1049</v>
      </c>
      <c r="G13" s="7">
        <v>3137482932</v>
      </c>
      <c r="H13" s="6" t="s">
        <v>1653</v>
      </c>
      <c r="I13" s="6" t="s">
        <v>1654</v>
      </c>
      <c r="J13" s="6" t="s">
        <v>1636</v>
      </c>
    </row>
    <row r="14" spans="1:10" ht="17" x14ac:dyDescent="0.2">
      <c r="A14" s="10">
        <v>13</v>
      </c>
      <c r="B14" s="6" t="s">
        <v>74</v>
      </c>
      <c r="C14" s="6" t="s">
        <v>553</v>
      </c>
      <c r="D14" s="6">
        <v>1113520569</v>
      </c>
      <c r="E14" s="10">
        <v>35</v>
      </c>
      <c r="F14" s="10" t="s">
        <v>1049</v>
      </c>
      <c r="G14" s="7">
        <v>3182427679</v>
      </c>
      <c r="H14" s="6" t="s">
        <v>1655</v>
      </c>
      <c r="I14" s="6" t="s">
        <v>1656</v>
      </c>
      <c r="J14" s="6" t="s">
        <v>1628</v>
      </c>
    </row>
    <row r="15" spans="1:10" ht="17" x14ac:dyDescent="0.2">
      <c r="A15" s="10">
        <v>14</v>
      </c>
      <c r="B15" s="6" t="s">
        <v>75</v>
      </c>
      <c r="C15" s="6" t="s">
        <v>554</v>
      </c>
      <c r="D15" s="6">
        <v>98343189</v>
      </c>
      <c r="E15" s="10">
        <v>59</v>
      </c>
      <c r="F15" s="10" t="s">
        <v>1045</v>
      </c>
      <c r="G15" s="6">
        <v>3026811128</v>
      </c>
      <c r="H15" s="6" t="s">
        <v>1657</v>
      </c>
      <c r="I15" s="6" t="s">
        <v>1659</v>
      </c>
      <c r="J15" s="6" t="s">
        <v>1658</v>
      </c>
    </row>
    <row r="16" spans="1:10" ht="17" x14ac:dyDescent="0.2">
      <c r="A16" s="10">
        <v>15</v>
      </c>
      <c r="B16" s="6" t="s">
        <v>76</v>
      </c>
      <c r="C16" s="6" t="s">
        <v>555</v>
      </c>
      <c r="D16" s="6">
        <v>1112475518</v>
      </c>
      <c r="E16" s="10">
        <v>31</v>
      </c>
      <c r="F16" s="10" t="s">
        <v>1049</v>
      </c>
      <c r="G16" s="7">
        <v>3187859421</v>
      </c>
      <c r="H16" s="6" t="s">
        <v>1660</v>
      </c>
      <c r="I16" s="6" t="s">
        <v>1661</v>
      </c>
      <c r="J16" s="6" t="s">
        <v>1636</v>
      </c>
    </row>
    <row r="17" spans="1:10" ht="17" x14ac:dyDescent="0.2">
      <c r="A17" s="10">
        <v>16</v>
      </c>
      <c r="B17" s="6" t="s">
        <v>77</v>
      </c>
      <c r="C17" s="6" t="s">
        <v>556</v>
      </c>
      <c r="D17" s="6">
        <v>1110581516</v>
      </c>
      <c r="E17" s="10">
        <v>26</v>
      </c>
      <c r="F17" s="10" t="s">
        <v>1049</v>
      </c>
      <c r="G17" s="7">
        <v>3118013030</v>
      </c>
      <c r="H17" s="6" t="s">
        <v>1662</v>
      </c>
      <c r="I17" s="6" t="s">
        <v>1663</v>
      </c>
      <c r="J17" s="6" t="s">
        <v>1636</v>
      </c>
    </row>
    <row r="18" spans="1:10" ht="17" x14ac:dyDescent="0.2">
      <c r="A18" s="10">
        <v>17</v>
      </c>
      <c r="B18" s="6" t="s">
        <v>78</v>
      </c>
      <c r="C18" s="6" t="s">
        <v>557</v>
      </c>
      <c r="D18" s="6">
        <v>31526866</v>
      </c>
      <c r="E18" s="10">
        <v>56</v>
      </c>
      <c r="F18" s="10" t="s">
        <v>1049</v>
      </c>
      <c r="G18" s="7">
        <v>3116419734</v>
      </c>
      <c r="H18" s="6" t="s">
        <v>1664</v>
      </c>
      <c r="I18" s="6" t="s">
        <v>1665</v>
      </c>
      <c r="J18" s="6" t="s">
        <v>1636</v>
      </c>
    </row>
    <row r="19" spans="1:10" ht="17" x14ac:dyDescent="0.2">
      <c r="A19" s="10">
        <v>18</v>
      </c>
      <c r="B19" s="6" t="s">
        <v>79</v>
      </c>
      <c r="C19" s="6" t="s">
        <v>558</v>
      </c>
      <c r="D19" s="6">
        <v>29506481</v>
      </c>
      <c r="E19" s="10">
        <v>42</v>
      </c>
      <c r="F19" s="10" t="s">
        <v>1049</v>
      </c>
      <c r="G19" s="6">
        <v>3216099501</v>
      </c>
      <c r="H19" s="6" t="s">
        <v>1666</v>
      </c>
      <c r="I19" s="6" t="s">
        <v>1668</v>
      </c>
      <c r="J19" s="6" t="s">
        <v>1667</v>
      </c>
    </row>
    <row r="20" spans="1:10" ht="17" x14ac:dyDescent="0.2">
      <c r="A20" s="10">
        <v>19</v>
      </c>
      <c r="B20" s="6" t="s">
        <v>80</v>
      </c>
      <c r="C20" s="6" t="s">
        <v>559</v>
      </c>
      <c r="D20" s="6">
        <v>48575709</v>
      </c>
      <c r="E20" s="10">
        <v>39</v>
      </c>
      <c r="F20" s="10" t="s">
        <v>1049</v>
      </c>
      <c r="G20" s="7">
        <v>3174107212</v>
      </c>
      <c r="H20" s="6" t="s">
        <v>1669</v>
      </c>
      <c r="I20" s="6" t="s">
        <v>1670</v>
      </c>
      <c r="J20" s="6" t="s">
        <v>1628</v>
      </c>
    </row>
    <row r="21" spans="1:10" ht="17" x14ac:dyDescent="0.2">
      <c r="A21" s="10">
        <v>20</v>
      </c>
      <c r="B21" s="6" t="s">
        <v>81</v>
      </c>
      <c r="C21" s="6" t="s">
        <v>560</v>
      </c>
      <c r="D21" s="6">
        <v>1114893475</v>
      </c>
      <c r="E21" s="10">
        <v>28</v>
      </c>
      <c r="F21" s="10" t="s">
        <v>1049</v>
      </c>
      <c r="G21" s="6">
        <v>3227860252</v>
      </c>
      <c r="H21" s="6" t="s">
        <v>1671</v>
      </c>
      <c r="I21" s="6" t="s">
        <v>1672</v>
      </c>
      <c r="J21" s="6" t="s">
        <v>1667</v>
      </c>
    </row>
    <row r="22" spans="1:10" ht="17" x14ac:dyDescent="0.2">
      <c r="A22" s="10">
        <v>21</v>
      </c>
      <c r="B22" s="6" t="s">
        <v>82</v>
      </c>
      <c r="C22" s="6" t="s">
        <v>561</v>
      </c>
      <c r="D22" s="6">
        <v>29347566</v>
      </c>
      <c r="E22" s="10">
        <v>39</v>
      </c>
      <c r="F22" s="10" t="s">
        <v>1049</v>
      </c>
      <c r="G22" s="6">
        <v>3013309660</v>
      </c>
      <c r="H22" s="6" t="s">
        <v>1673</v>
      </c>
      <c r="I22" s="6" t="s">
        <v>1674</v>
      </c>
      <c r="J22" s="6" t="s">
        <v>1628</v>
      </c>
    </row>
    <row r="23" spans="1:10" ht="17" x14ac:dyDescent="0.2">
      <c r="A23" s="10">
        <v>22</v>
      </c>
      <c r="B23" s="6" t="s">
        <v>83</v>
      </c>
      <c r="C23" s="6" t="s">
        <v>562</v>
      </c>
      <c r="D23" s="6">
        <v>1123201667</v>
      </c>
      <c r="E23" s="10">
        <v>37</v>
      </c>
      <c r="F23" s="10" t="s">
        <v>1045</v>
      </c>
      <c r="G23" s="7">
        <v>3168146105</v>
      </c>
      <c r="H23" s="6" t="s">
        <v>1675</v>
      </c>
      <c r="I23" s="6" t="s">
        <v>1676</v>
      </c>
      <c r="J23" s="6" t="s">
        <v>1636</v>
      </c>
    </row>
    <row r="24" spans="1:10" ht="17" x14ac:dyDescent="0.2">
      <c r="A24" s="10">
        <v>23</v>
      </c>
      <c r="B24" s="6" t="s">
        <v>84</v>
      </c>
      <c r="C24" s="6" t="s">
        <v>563</v>
      </c>
      <c r="D24" s="6">
        <v>1114885236</v>
      </c>
      <c r="E24" s="10">
        <v>38</v>
      </c>
      <c r="F24" s="10" t="s">
        <v>1049</v>
      </c>
      <c r="G24" s="6">
        <v>3122738837</v>
      </c>
      <c r="H24" s="6" t="s">
        <v>1677</v>
      </c>
      <c r="I24" s="6" t="s">
        <v>1678</v>
      </c>
      <c r="J24" s="6" t="s">
        <v>1667</v>
      </c>
    </row>
    <row r="25" spans="1:10" ht="17" x14ac:dyDescent="0.2">
      <c r="A25" s="10">
        <v>24</v>
      </c>
      <c r="B25" s="6" t="s">
        <v>19</v>
      </c>
      <c r="C25" s="6" t="s">
        <v>656</v>
      </c>
      <c r="D25" s="6">
        <v>1112303430</v>
      </c>
      <c r="E25" s="10">
        <v>25</v>
      </c>
      <c r="F25" s="10" t="s">
        <v>1049</v>
      </c>
      <c r="G25" s="6">
        <v>3156496136</v>
      </c>
      <c r="H25" s="6" t="s">
        <v>1679</v>
      </c>
      <c r="I25" s="6" t="s">
        <v>1680</v>
      </c>
      <c r="J25" s="6" t="s">
        <v>1631</v>
      </c>
    </row>
    <row r="26" spans="1:10" ht="17" x14ac:dyDescent="0.2">
      <c r="A26" s="10">
        <v>25</v>
      </c>
      <c r="B26" s="6" t="s">
        <v>166</v>
      </c>
      <c r="C26" s="6" t="s">
        <v>657</v>
      </c>
      <c r="D26" s="6">
        <v>1113536003</v>
      </c>
      <c r="E26" s="10">
        <v>26</v>
      </c>
      <c r="F26" s="10" t="s">
        <v>1045</v>
      </c>
      <c r="G26" s="6">
        <v>3143396071</v>
      </c>
      <c r="H26" s="6" t="s">
        <v>1681</v>
      </c>
      <c r="I26" s="6" t="s">
        <v>1682</v>
      </c>
      <c r="J26" s="6" t="s">
        <v>1628</v>
      </c>
    </row>
    <row r="27" spans="1:10" ht="17" x14ac:dyDescent="0.2">
      <c r="A27" s="10">
        <v>26</v>
      </c>
      <c r="B27" s="6" t="s">
        <v>167</v>
      </c>
      <c r="C27" s="6" t="s">
        <v>658</v>
      </c>
      <c r="D27" s="6">
        <v>31569500</v>
      </c>
      <c r="E27" s="10">
        <v>42</v>
      </c>
      <c r="F27" s="10" t="s">
        <v>1049</v>
      </c>
      <c r="G27" s="6">
        <v>3136473391</v>
      </c>
      <c r="H27" s="6" t="s">
        <v>1683</v>
      </c>
      <c r="I27" s="6" t="s">
        <v>1684</v>
      </c>
      <c r="J27" s="6" t="s">
        <v>1628</v>
      </c>
    </row>
    <row r="28" spans="1:10" ht="17" x14ac:dyDescent="0.2">
      <c r="A28" s="10">
        <v>27</v>
      </c>
      <c r="B28" s="6" t="s">
        <v>168</v>
      </c>
      <c r="C28" s="6" t="s">
        <v>659</v>
      </c>
      <c r="D28" s="6">
        <v>1023364519</v>
      </c>
      <c r="E28" s="10">
        <v>19</v>
      </c>
      <c r="F28" s="10" t="s">
        <v>1049</v>
      </c>
      <c r="G28" s="6">
        <v>3015825319</v>
      </c>
      <c r="H28" s="6" t="s">
        <v>1685</v>
      </c>
      <c r="I28" s="6" t="s">
        <v>1686</v>
      </c>
      <c r="J28" s="6" t="s">
        <v>1631</v>
      </c>
    </row>
    <row r="29" spans="1:10" ht="17" x14ac:dyDescent="0.2">
      <c r="A29" s="10">
        <v>28</v>
      </c>
      <c r="B29" s="6" t="s">
        <v>169</v>
      </c>
      <c r="C29" s="6" t="s">
        <v>660</v>
      </c>
      <c r="D29" s="6">
        <v>1090407992</v>
      </c>
      <c r="E29" s="10">
        <v>20</v>
      </c>
      <c r="F29" s="10" t="s">
        <v>1049</v>
      </c>
      <c r="G29" s="6">
        <v>3135255407</v>
      </c>
      <c r="H29" s="6" t="s">
        <v>1687</v>
      </c>
      <c r="I29" s="6" t="s">
        <v>1688</v>
      </c>
      <c r="J29" s="6" t="s">
        <v>1667</v>
      </c>
    </row>
    <row r="30" spans="1:10" ht="17" x14ac:dyDescent="0.2">
      <c r="A30" s="10">
        <v>29</v>
      </c>
      <c r="B30" s="6" t="s">
        <v>170</v>
      </c>
      <c r="C30" s="6" t="s">
        <v>661</v>
      </c>
      <c r="D30" s="6">
        <v>1004533611</v>
      </c>
      <c r="E30" s="10">
        <v>20</v>
      </c>
      <c r="F30" s="10" t="s">
        <v>1049</v>
      </c>
      <c r="G30" s="6">
        <v>3105924549</v>
      </c>
      <c r="H30" s="6" t="s">
        <v>1689</v>
      </c>
      <c r="I30" s="6" t="s">
        <v>1690</v>
      </c>
      <c r="J30" s="6" t="s">
        <v>1628</v>
      </c>
    </row>
    <row r="31" spans="1:10" ht="17" x14ac:dyDescent="0.2">
      <c r="A31" s="10">
        <v>30</v>
      </c>
      <c r="B31" s="6" t="s">
        <v>171</v>
      </c>
      <c r="C31" s="6" t="s">
        <v>662</v>
      </c>
      <c r="D31" s="6">
        <v>1143982383</v>
      </c>
      <c r="E31" s="10">
        <v>27</v>
      </c>
      <c r="F31" s="10" t="s">
        <v>1045</v>
      </c>
      <c r="G31" s="6">
        <v>3184377112</v>
      </c>
      <c r="H31" s="6" t="s">
        <v>1691</v>
      </c>
      <c r="I31" s="6" t="s">
        <v>1692</v>
      </c>
      <c r="J31" s="6" t="s">
        <v>1628</v>
      </c>
    </row>
    <row r="32" spans="1:10" ht="17" x14ac:dyDescent="0.2">
      <c r="A32" s="10">
        <v>31</v>
      </c>
      <c r="B32" s="6" t="s">
        <v>172</v>
      </c>
      <c r="C32" s="6" t="s">
        <v>663</v>
      </c>
      <c r="D32" s="6">
        <v>1001343058</v>
      </c>
      <c r="E32" s="10">
        <v>23</v>
      </c>
      <c r="F32" s="10" t="s">
        <v>1049</v>
      </c>
      <c r="G32" s="6">
        <v>3027690857</v>
      </c>
      <c r="H32" s="6" t="s">
        <v>1693</v>
      </c>
      <c r="I32" s="6" t="s">
        <v>1694</v>
      </c>
      <c r="J32" s="6" t="s">
        <v>1631</v>
      </c>
    </row>
    <row r="33" spans="1:10" ht="17" x14ac:dyDescent="0.2">
      <c r="A33" s="10">
        <v>32</v>
      </c>
      <c r="B33" s="6" t="s">
        <v>173</v>
      </c>
      <c r="C33" s="6" t="s">
        <v>664</v>
      </c>
      <c r="D33" s="6">
        <v>1006288945</v>
      </c>
      <c r="E33" s="10">
        <v>25</v>
      </c>
      <c r="F33" s="10" t="s">
        <v>1049</v>
      </c>
      <c r="G33" s="6">
        <v>3122294473</v>
      </c>
      <c r="H33" s="6" t="s">
        <v>1695</v>
      </c>
      <c r="I33" s="6">
        <v>0</v>
      </c>
      <c r="J33" s="6" t="s">
        <v>1628</v>
      </c>
    </row>
    <row r="34" spans="1:10" ht="17" x14ac:dyDescent="0.2">
      <c r="A34" s="10">
        <v>33</v>
      </c>
      <c r="B34" s="6" t="s">
        <v>174</v>
      </c>
      <c r="C34" s="6" t="s">
        <v>665</v>
      </c>
      <c r="D34" s="6">
        <v>80818698</v>
      </c>
      <c r="E34" s="10">
        <v>39</v>
      </c>
      <c r="F34" s="10" t="s">
        <v>1045</v>
      </c>
      <c r="G34" s="6">
        <v>3226038795</v>
      </c>
      <c r="H34" s="6" t="s">
        <v>1696</v>
      </c>
      <c r="I34" s="6" t="s">
        <v>1697</v>
      </c>
      <c r="J34" s="6" t="s">
        <v>1631</v>
      </c>
    </row>
    <row r="35" spans="1:10" ht="17" x14ac:dyDescent="0.2">
      <c r="A35" s="10">
        <v>34</v>
      </c>
      <c r="B35" s="6" t="s">
        <v>175</v>
      </c>
      <c r="C35" s="6" t="s">
        <v>666</v>
      </c>
      <c r="D35" s="6">
        <v>1075226472</v>
      </c>
      <c r="E35" s="10">
        <v>36</v>
      </c>
      <c r="F35" s="10" t="s">
        <v>1049</v>
      </c>
      <c r="G35" s="6">
        <v>3113316551</v>
      </c>
      <c r="H35" s="6" t="s">
        <v>1698</v>
      </c>
      <c r="I35" s="6" t="s">
        <v>1699</v>
      </c>
      <c r="J35" s="6" t="s">
        <v>1667</v>
      </c>
    </row>
    <row r="36" spans="1:10" ht="17" x14ac:dyDescent="0.2">
      <c r="A36" s="10">
        <v>35</v>
      </c>
      <c r="B36" s="6" t="s">
        <v>176</v>
      </c>
      <c r="C36" s="6" t="s">
        <v>666</v>
      </c>
      <c r="D36" s="6">
        <v>26649674</v>
      </c>
      <c r="E36" s="10">
        <v>46</v>
      </c>
      <c r="F36" s="10" t="s">
        <v>1049</v>
      </c>
      <c r="G36" s="6">
        <v>3219734695</v>
      </c>
      <c r="H36" s="6" t="s">
        <v>1700</v>
      </c>
      <c r="I36" s="6" t="s">
        <v>1699</v>
      </c>
      <c r="J36" s="6" t="s">
        <v>1667</v>
      </c>
    </row>
    <row r="37" spans="1:10" ht="17" x14ac:dyDescent="0.2">
      <c r="A37" s="10">
        <v>36</v>
      </c>
      <c r="B37" s="6" t="s">
        <v>177</v>
      </c>
      <c r="C37" s="6" t="s">
        <v>667</v>
      </c>
      <c r="D37" s="6">
        <v>1114879835</v>
      </c>
      <c r="E37" s="10">
        <v>34</v>
      </c>
      <c r="F37" s="10" t="s">
        <v>1049</v>
      </c>
      <c r="G37" s="6">
        <v>3233231434</v>
      </c>
      <c r="H37" s="6" t="s">
        <v>1701</v>
      </c>
      <c r="I37" s="6" t="s">
        <v>1702</v>
      </c>
      <c r="J37" s="6" t="s">
        <v>1667</v>
      </c>
    </row>
    <row r="38" spans="1:10" ht="17" x14ac:dyDescent="0.2">
      <c r="A38" s="10">
        <v>37</v>
      </c>
      <c r="B38" s="6" t="s">
        <v>178</v>
      </c>
      <c r="C38" s="6" t="s">
        <v>668</v>
      </c>
      <c r="D38" s="6">
        <v>1023009253</v>
      </c>
      <c r="E38" s="10">
        <v>27</v>
      </c>
      <c r="F38" s="10" t="s">
        <v>1045</v>
      </c>
      <c r="G38" s="6">
        <v>573154356973</v>
      </c>
      <c r="H38" s="6" t="s">
        <v>1703</v>
      </c>
      <c r="I38" s="6" t="s">
        <v>1704</v>
      </c>
      <c r="J38" s="6" t="s">
        <v>1631</v>
      </c>
    </row>
    <row r="39" spans="1:10" ht="17" x14ac:dyDescent="0.2">
      <c r="A39" s="10">
        <v>38</v>
      </c>
      <c r="B39" s="6" t="s">
        <v>179</v>
      </c>
      <c r="C39" s="6" t="s">
        <v>669</v>
      </c>
      <c r="D39" s="6">
        <v>1075254343</v>
      </c>
      <c r="E39" s="10">
        <v>32</v>
      </c>
      <c r="F39" s="10" t="s">
        <v>1045</v>
      </c>
      <c r="G39" s="6">
        <v>3204932748</v>
      </c>
      <c r="H39" s="6" t="s">
        <v>1705</v>
      </c>
      <c r="I39" s="6" t="s">
        <v>1706</v>
      </c>
      <c r="J39" s="6" t="s">
        <v>1631</v>
      </c>
    </row>
    <row r="40" spans="1:10" ht="17" x14ac:dyDescent="0.2">
      <c r="A40" s="10">
        <v>39</v>
      </c>
      <c r="B40" s="6" t="s">
        <v>180</v>
      </c>
      <c r="C40" s="6" t="s">
        <v>670</v>
      </c>
      <c r="D40" s="6">
        <v>1126566595</v>
      </c>
      <c r="E40" s="10">
        <v>28</v>
      </c>
      <c r="F40" s="10" t="s">
        <v>1045</v>
      </c>
      <c r="G40" s="6">
        <v>573115878296</v>
      </c>
      <c r="H40" s="6" t="s">
        <v>1707</v>
      </c>
      <c r="I40" s="6" t="s">
        <v>1708</v>
      </c>
      <c r="J40" s="6" t="s">
        <v>1628</v>
      </c>
    </row>
    <row r="41" spans="1:10" ht="17" x14ac:dyDescent="0.2">
      <c r="A41" s="10">
        <v>40</v>
      </c>
      <c r="B41" s="6" t="s">
        <v>181</v>
      </c>
      <c r="C41" s="6" t="s">
        <v>671</v>
      </c>
      <c r="D41" s="6">
        <v>1113678712</v>
      </c>
      <c r="E41" s="10">
        <v>27</v>
      </c>
      <c r="F41" s="10" t="s">
        <v>1045</v>
      </c>
      <c r="G41" s="6">
        <v>3148461216</v>
      </c>
      <c r="H41" s="6" t="s">
        <v>1709</v>
      </c>
      <c r="I41" s="6" t="s">
        <v>1710</v>
      </c>
      <c r="J41" s="6" t="s">
        <v>1631</v>
      </c>
    </row>
    <row r="42" spans="1:10" ht="17" x14ac:dyDescent="0.2">
      <c r="A42" s="10">
        <v>41</v>
      </c>
      <c r="B42" s="6" t="s">
        <v>182</v>
      </c>
      <c r="C42" s="6" t="s">
        <v>672</v>
      </c>
      <c r="D42" s="6">
        <v>29510698</v>
      </c>
      <c r="E42" s="10">
        <v>38</v>
      </c>
      <c r="F42" s="10" t="s">
        <v>1049</v>
      </c>
      <c r="G42" s="6">
        <v>3166805043</v>
      </c>
      <c r="H42" s="6" t="s">
        <v>1711</v>
      </c>
      <c r="I42" s="6" t="s">
        <v>1712</v>
      </c>
      <c r="J42" s="6" t="s">
        <v>1667</v>
      </c>
    </row>
    <row r="43" spans="1:10" ht="17" x14ac:dyDescent="0.2">
      <c r="A43" s="10">
        <v>42</v>
      </c>
      <c r="B43" s="6" t="s">
        <v>183</v>
      </c>
      <c r="C43" s="6" t="s">
        <v>673</v>
      </c>
      <c r="D43" s="6">
        <v>94296302</v>
      </c>
      <c r="E43" s="10">
        <v>51</v>
      </c>
      <c r="F43" s="10" t="s">
        <v>1045</v>
      </c>
      <c r="G43" s="6">
        <v>3225984242</v>
      </c>
      <c r="H43" s="6" t="s">
        <v>1713</v>
      </c>
      <c r="I43" s="6" t="s">
        <v>1714</v>
      </c>
      <c r="J43" s="6" t="s">
        <v>1628</v>
      </c>
    </row>
    <row r="44" spans="1:10" ht="17" x14ac:dyDescent="0.2">
      <c r="A44" s="10">
        <v>43</v>
      </c>
      <c r="B44" s="6" t="s">
        <v>184</v>
      </c>
      <c r="C44" s="6" t="s">
        <v>674</v>
      </c>
      <c r="D44" s="6">
        <v>1075274082</v>
      </c>
      <c r="E44" s="10">
        <v>29</v>
      </c>
      <c r="F44" s="10" t="s">
        <v>1045</v>
      </c>
      <c r="G44" s="6">
        <v>3115318817</v>
      </c>
      <c r="H44" s="6" t="s">
        <v>1715</v>
      </c>
      <c r="I44" s="6" t="s">
        <v>1716</v>
      </c>
      <c r="J44" s="6" t="s">
        <v>1628</v>
      </c>
    </row>
    <row r="45" spans="1:10" ht="17" x14ac:dyDescent="0.2">
      <c r="A45" s="10">
        <v>44</v>
      </c>
      <c r="B45" s="6" t="s">
        <v>118</v>
      </c>
      <c r="C45" s="6" t="s">
        <v>675</v>
      </c>
      <c r="D45" s="6">
        <v>1113524022</v>
      </c>
      <c r="E45" s="10">
        <v>32</v>
      </c>
      <c r="F45" s="10" t="s">
        <v>1049</v>
      </c>
      <c r="G45" s="7">
        <v>3117129732</v>
      </c>
      <c r="H45" s="6" t="s">
        <v>1717</v>
      </c>
      <c r="I45" s="6" t="s">
        <v>1718</v>
      </c>
      <c r="J45" s="6" t="s">
        <v>1667</v>
      </c>
    </row>
    <row r="46" spans="1:10" ht="17" x14ac:dyDescent="0.2">
      <c r="A46" s="10">
        <v>45</v>
      </c>
      <c r="B46" s="6" t="s">
        <v>185</v>
      </c>
      <c r="C46" s="6" t="s">
        <v>676</v>
      </c>
      <c r="D46" s="6">
        <v>1112224020</v>
      </c>
      <c r="E46" s="10">
        <v>32</v>
      </c>
      <c r="F46" s="10" t="s">
        <v>1045</v>
      </c>
      <c r="G46" s="6">
        <v>3502028152</v>
      </c>
      <c r="H46" s="6" t="s">
        <v>1719</v>
      </c>
      <c r="I46" s="6" t="s">
        <v>1720</v>
      </c>
      <c r="J46" s="6" t="s">
        <v>1651</v>
      </c>
    </row>
    <row r="47" spans="1:10" ht="17" x14ac:dyDescent="0.2">
      <c r="A47" s="10">
        <v>46</v>
      </c>
      <c r="B47" s="6" t="s">
        <v>186</v>
      </c>
      <c r="C47" s="6" t="s">
        <v>677</v>
      </c>
      <c r="D47" s="6">
        <v>1010122148</v>
      </c>
      <c r="E47" s="10">
        <v>22</v>
      </c>
      <c r="F47" s="10" t="s">
        <v>1049</v>
      </c>
      <c r="G47" s="6">
        <v>3012772183</v>
      </c>
      <c r="H47" s="6" t="s">
        <v>1721</v>
      </c>
      <c r="I47" s="6" t="s">
        <v>1722</v>
      </c>
      <c r="J47" s="6" t="s">
        <v>1631</v>
      </c>
    </row>
    <row r="48" spans="1:10" ht="17" x14ac:dyDescent="0.2">
      <c r="A48" s="10">
        <v>47</v>
      </c>
      <c r="B48" s="6" t="s">
        <v>27</v>
      </c>
      <c r="C48" s="6" t="s">
        <v>678</v>
      </c>
      <c r="D48" s="6">
        <v>1114620617</v>
      </c>
      <c r="E48" s="10">
        <v>18</v>
      </c>
      <c r="F48" s="10" t="s">
        <v>1045</v>
      </c>
      <c r="G48" s="6">
        <v>3172356426</v>
      </c>
      <c r="H48" s="6" t="s">
        <v>1723</v>
      </c>
      <c r="I48" s="6" t="s">
        <v>1724</v>
      </c>
      <c r="J48" s="6" t="s">
        <v>1651</v>
      </c>
    </row>
    <row r="49" spans="1:10" ht="17" x14ac:dyDescent="0.2">
      <c r="A49" s="10">
        <v>48</v>
      </c>
      <c r="B49" s="6" t="s">
        <v>187</v>
      </c>
      <c r="C49" s="6" t="s">
        <v>679</v>
      </c>
      <c r="D49" s="6">
        <v>1007700423</v>
      </c>
      <c r="E49" s="10">
        <v>25</v>
      </c>
      <c r="F49" s="10" t="s">
        <v>1045</v>
      </c>
      <c r="G49" s="6">
        <v>3234874791</v>
      </c>
      <c r="H49" s="6" t="s">
        <v>1725</v>
      </c>
      <c r="I49" s="6" t="s">
        <v>1726</v>
      </c>
      <c r="J49" s="6" t="s">
        <v>1631</v>
      </c>
    </row>
    <row r="50" spans="1:10" ht="17" x14ac:dyDescent="0.2">
      <c r="A50" s="10">
        <v>49</v>
      </c>
      <c r="B50" s="6" t="s">
        <v>188</v>
      </c>
      <c r="C50" s="6" t="s">
        <v>680</v>
      </c>
      <c r="D50" s="6">
        <v>1104822845</v>
      </c>
      <c r="E50" s="10">
        <v>20</v>
      </c>
      <c r="F50" s="10" t="s">
        <v>1045</v>
      </c>
      <c r="G50" s="6">
        <v>3239937016</v>
      </c>
      <c r="H50" s="6" t="s">
        <v>1727</v>
      </c>
      <c r="I50" s="6" t="s">
        <v>1728</v>
      </c>
      <c r="J50" s="6" t="s">
        <v>1631</v>
      </c>
    </row>
    <row r="51" spans="1:10" ht="17" x14ac:dyDescent="0.2">
      <c r="A51" s="10">
        <v>50</v>
      </c>
      <c r="B51" s="6" t="s">
        <v>189</v>
      </c>
      <c r="C51" s="6" t="s">
        <v>681</v>
      </c>
      <c r="D51" s="6">
        <v>1192922200</v>
      </c>
      <c r="E51" s="10">
        <v>21</v>
      </c>
      <c r="F51" s="10" t="s">
        <v>1045</v>
      </c>
      <c r="G51" s="6">
        <v>3143083048</v>
      </c>
      <c r="H51" s="6" t="s">
        <v>1729</v>
      </c>
      <c r="I51" s="6" t="s">
        <v>1730</v>
      </c>
      <c r="J51" s="6" t="s">
        <v>1667</v>
      </c>
    </row>
    <row r="52" spans="1:10" ht="17" x14ac:dyDescent="0.2">
      <c r="A52" s="10">
        <v>51</v>
      </c>
      <c r="B52" s="6" t="s">
        <v>118</v>
      </c>
      <c r="C52" s="6" t="s">
        <v>682</v>
      </c>
      <c r="D52" s="6">
        <v>1006050212</v>
      </c>
      <c r="E52" s="10">
        <v>21</v>
      </c>
      <c r="F52" s="10" t="s">
        <v>1049</v>
      </c>
      <c r="G52" s="6">
        <v>3219135932</v>
      </c>
      <c r="H52" s="6" t="s">
        <v>1731</v>
      </c>
      <c r="I52" s="6" t="s">
        <v>1732</v>
      </c>
      <c r="J52" s="6" t="s">
        <v>1628</v>
      </c>
    </row>
    <row r="53" spans="1:10" ht="34" x14ac:dyDescent="0.2">
      <c r="A53" s="10">
        <v>52</v>
      </c>
      <c r="B53" s="6" t="s">
        <v>240</v>
      </c>
      <c r="C53" s="6" t="s">
        <v>739</v>
      </c>
      <c r="D53" s="6">
        <v>1193147029</v>
      </c>
      <c r="E53" s="10">
        <v>22</v>
      </c>
      <c r="F53" s="10" t="s">
        <v>1049</v>
      </c>
      <c r="G53" s="6">
        <v>3206613698</v>
      </c>
      <c r="H53" s="6" t="s">
        <v>1733</v>
      </c>
      <c r="I53" s="6" t="s">
        <v>1735</v>
      </c>
      <c r="J53" s="6" t="s">
        <v>1734</v>
      </c>
    </row>
    <row r="54" spans="1:10" ht="17" x14ac:dyDescent="0.2">
      <c r="A54" s="10">
        <v>53</v>
      </c>
      <c r="B54" s="6" t="s">
        <v>241</v>
      </c>
      <c r="C54" s="6" t="s">
        <v>740</v>
      </c>
      <c r="D54" s="6">
        <v>1090475443</v>
      </c>
      <c r="E54" s="10">
        <v>31</v>
      </c>
      <c r="F54" s="10" t="s">
        <v>1049</v>
      </c>
      <c r="G54" s="6">
        <v>3213987854</v>
      </c>
      <c r="H54" s="6" t="s">
        <v>1736</v>
      </c>
      <c r="I54" s="6" t="s">
        <v>1737</v>
      </c>
      <c r="J54" s="6" t="s">
        <v>1734</v>
      </c>
    </row>
    <row r="55" spans="1:10" ht="17" x14ac:dyDescent="0.2">
      <c r="A55" s="10">
        <v>54</v>
      </c>
      <c r="B55" s="6" t="s">
        <v>242</v>
      </c>
      <c r="C55" s="6" t="s">
        <v>741</v>
      </c>
      <c r="D55" s="6">
        <v>1193582845</v>
      </c>
      <c r="E55" s="10">
        <v>22</v>
      </c>
      <c r="F55" s="10" t="s">
        <v>1045</v>
      </c>
      <c r="G55" s="6">
        <v>3117549330</v>
      </c>
      <c r="H55" s="6" t="s">
        <v>1738</v>
      </c>
      <c r="I55" s="6" t="s">
        <v>1739</v>
      </c>
      <c r="J55" s="6" t="s">
        <v>1734</v>
      </c>
    </row>
    <row r="56" spans="1:10" ht="17" x14ac:dyDescent="0.2">
      <c r="A56" s="10">
        <v>55</v>
      </c>
      <c r="B56" s="6" t="s">
        <v>243</v>
      </c>
      <c r="C56" s="6" t="s">
        <v>742</v>
      </c>
      <c r="D56" s="6">
        <v>1028185467</v>
      </c>
      <c r="E56" s="10">
        <v>24</v>
      </c>
      <c r="F56" s="10" t="s">
        <v>1045</v>
      </c>
      <c r="G56" s="6">
        <v>3117746369</v>
      </c>
      <c r="H56" s="6" t="s">
        <v>1740</v>
      </c>
      <c r="I56" s="6" t="s">
        <v>1741</v>
      </c>
      <c r="J56" s="6" t="s">
        <v>1734</v>
      </c>
    </row>
    <row r="57" spans="1:10" ht="17" x14ac:dyDescent="0.2">
      <c r="A57" s="10">
        <v>56</v>
      </c>
      <c r="B57" s="6" t="s">
        <v>244</v>
      </c>
      <c r="C57" s="6" t="s">
        <v>743</v>
      </c>
      <c r="D57" s="6">
        <v>1006201220</v>
      </c>
      <c r="E57" s="10">
        <v>20</v>
      </c>
      <c r="F57" s="10" t="s">
        <v>1045</v>
      </c>
      <c r="G57" s="7">
        <v>3114662110</v>
      </c>
      <c r="H57" s="6" t="s">
        <v>1742</v>
      </c>
      <c r="I57" s="6" t="s">
        <v>1743</v>
      </c>
      <c r="J57" s="6" t="s">
        <v>1734</v>
      </c>
    </row>
    <row r="58" spans="1:10" ht="17" x14ac:dyDescent="0.2">
      <c r="A58" s="10">
        <v>57</v>
      </c>
      <c r="B58" s="6" t="s">
        <v>245</v>
      </c>
      <c r="C58" s="6" t="s">
        <v>744</v>
      </c>
      <c r="D58" s="6">
        <v>1151443189</v>
      </c>
      <c r="E58" s="10">
        <v>27</v>
      </c>
      <c r="F58" s="10" t="s">
        <v>1049</v>
      </c>
      <c r="G58" s="6">
        <v>3162949615</v>
      </c>
      <c r="H58" s="6" t="s">
        <v>1744</v>
      </c>
      <c r="I58" s="6" t="s">
        <v>1745</v>
      </c>
      <c r="J58" s="6" t="s">
        <v>1734</v>
      </c>
    </row>
    <row r="59" spans="1:10" ht="17" x14ac:dyDescent="0.2">
      <c r="A59" s="10">
        <v>58</v>
      </c>
      <c r="B59" s="6" t="s">
        <v>212</v>
      </c>
      <c r="C59" s="6" t="s">
        <v>745</v>
      </c>
      <c r="D59" s="6">
        <v>1111829999</v>
      </c>
      <c r="E59" s="10">
        <v>23</v>
      </c>
      <c r="F59" s="10" t="s">
        <v>1045</v>
      </c>
      <c r="G59" s="6">
        <v>3166171877</v>
      </c>
      <c r="H59" s="6" t="s">
        <v>1746</v>
      </c>
      <c r="I59" s="6" t="s">
        <v>1747</v>
      </c>
      <c r="J59" s="6" t="s">
        <v>1734</v>
      </c>
    </row>
    <row r="60" spans="1:10" ht="17" x14ac:dyDescent="0.2">
      <c r="A60" s="10">
        <v>59</v>
      </c>
      <c r="B60" s="6" t="s">
        <v>246</v>
      </c>
      <c r="C60" s="6" t="s">
        <v>746</v>
      </c>
      <c r="D60" s="6">
        <v>1006203667</v>
      </c>
      <c r="E60" s="10">
        <v>23</v>
      </c>
      <c r="F60" s="10" t="s">
        <v>1049</v>
      </c>
      <c r="G60" s="6">
        <v>3155076454</v>
      </c>
      <c r="H60" s="6" t="s">
        <v>1748</v>
      </c>
      <c r="I60" s="6" t="s">
        <v>1749</v>
      </c>
      <c r="J60" s="6" t="s">
        <v>1734</v>
      </c>
    </row>
    <row r="61" spans="1:10" ht="17" x14ac:dyDescent="0.2">
      <c r="A61" s="10">
        <v>60</v>
      </c>
      <c r="B61" s="6" t="s">
        <v>247</v>
      </c>
      <c r="C61" s="6" t="s">
        <v>747</v>
      </c>
      <c r="D61" s="6">
        <v>1006218133</v>
      </c>
      <c r="E61" s="10">
        <v>23</v>
      </c>
      <c r="F61" s="10" t="s">
        <v>1045</v>
      </c>
      <c r="G61" s="6">
        <v>3143778506</v>
      </c>
      <c r="H61" s="6" t="s">
        <v>1750</v>
      </c>
      <c r="I61" s="6" t="s">
        <v>1751</v>
      </c>
      <c r="J61" s="6" t="s">
        <v>1734</v>
      </c>
    </row>
    <row r="62" spans="1:10" ht="17" x14ac:dyDescent="0.2">
      <c r="A62" s="10">
        <v>61</v>
      </c>
      <c r="B62" s="6" t="s">
        <v>248</v>
      </c>
      <c r="C62" s="6" t="s">
        <v>748</v>
      </c>
      <c r="D62" s="6">
        <v>1007986382</v>
      </c>
      <c r="E62" s="10">
        <v>22</v>
      </c>
      <c r="F62" s="10" t="s">
        <v>1049</v>
      </c>
      <c r="G62" s="6">
        <v>3215994943</v>
      </c>
      <c r="H62" s="6" t="s">
        <v>1752</v>
      </c>
      <c r="I62" s="6" t="s">
        <v>1753</v>
      </c>
      <c r="J62" s="6" t="s">
        <v>1734</v>
      </c>
    </row>
    <row r="63" spans="1:10" ht="17" x14ac:dyDescent="0.2">
      <c r="A63" s="10">
        <v>62</v>
      </c>
      <c r="B63" s="6" t="s">
        <v>249</v>
      </c>
      <c r="C63" s="6" t="s">
        <v>749</v>
      </c>
      <c r="D63" s="6">
        <v>66943559</v>
      </c>
      <c r="E63" s="10">
        <v>46</v>
      </c>
      <c r="F63" s="10" t="s">
        <v>1049</v>
      </c>
      <c r="G63" s="6">
        <v>3167102601</v>
      </c>
      <c r="H63" s="6" t="s">
        <v>1754</v>
      </c>
      <c r="I63" s="6" t="s">
        <v>1755</v>
      </c>
      <c r="J63" s="6" t="s">
        <v>1734</v>
      </c>
    </row>
    <row r="64" spans="1:10" ht="17" x14ac:dyDescent="0.2">
      <c r="A64" s="10">
        <v>63</v>
      </c>
      <c r="B64" s="6" t="s">
        <v>250</v>
      </c>
      <c r="C64" s="6" t="s">
        <v>750</v>
      </c>
      <c r="D64" s="6">
        <v>1005876399</v>
      </c>
      <c r="E64" s="10">
        <v>22</v>
      </c>
      <c r="F64" s="10" t="s">
        <v>1049</v>
      </c>
      <c r="G64" s="6">
        <v>3146218113</v>
      </c>
      <c r="H64" s="6" t="s">
        <v>1756</v>
      </c>
      <c r="I64" s="6" t="s">
        <v>1757</v>
      </c>
      <c r="J64" s="6" t="s">
        <v>1734</v>
      </c>
    </row>
    <row r="65" spans="1:10" ht="17" x14ac:dyDescent="0.2">
      <c r="A65" s="10">
        <v>64</v>
      </c>
      <c r="B65" s="6" t="s">
        <v>251</v>
      </c>
      <c r="C65" s="6" t="s">
        <v>751</v>
      </c>
      <c r="D65" s="6">
        <v>1193551532</v>
      </c>
      <c r="E65" s="10">
        <v>26</v>
      </c>
      <c r="F65" s="10" t="s">
        <v>1045</v>
      </c>
      <c r="G65" s="6">
        <v>3113314232</v>
      </c>
      <c r="H65" s="6" t="s">
        <v>1758</v>
      </c>
      <c r="I65" s="6" t="s">
        <v>1759</v>
      </c>
      <c r="J65" s="6" t="s">
        <v>1734</v>
      </c>
    </row>
    <row r="66" spans="1:10" ht="17" x14ac:dyDescent="0.2">
      <c r="A66" s="10">
        <v>65</v>
      </c>
      <c r="B66" s="6" t="s">
        <v>252</v>
      </c>
      <c r="C66" s="6" t="s">
        <v>752</v>
      </c>
      <c r="D66" s="6">
        <v>1007795933</v>
      </c>
      <c r="E66" s="10">
        <v>22</v>
      </c>
      <c r="F66" s="10" t="s">
        <v>1049</v>
      </c>
      <c r="G66" s="6">
        <v>3152275256</v>
      </c>
      <c r="H66" s="6" t="s">
        <v>1760</v>
      </c>
      <c r="I66" s="6" t="s">
        <v>1761</v>
      </c>
      <c r="J66" s="6" t="s">
        <v>1734</v>
      </c>
    </row>
    <row r="67" spans="1:10" ht="17" x14ac:dyDescent="0.2">
      <c r="A67" s="10">
        <v>66</v>
      </c>
      <c r="B67" s="6" t="s">
        <v>253</v>
      </c>
      <c r="C67" s="6" t="s">
        <v>753</v>
      </c>
      <c r="D67" s="6">
        <v>1192908855</v>
      </c>
      <c r="E67" s="10">
        <v>20</v>
      </c>
      <c r="F67" s="10" t="s">
        <v>1045</v>
      </c>
      <c r="G67" s="6">
        <v>3225291048</v>
      </c>
      <c r="H67" s="6" t="s">
        <v>1762</v>
      </c>
      <c r="I67" s="6" t="s">
        <v>1763</v>
      </c>
      <c r="J67" s="6" t="s">
        <v>1734</v>
      </c>
    </row>
    <row r="68" spans="1:10" ht="17" x14ac:dyDescent="0.2">
      <c r="A68" s="10">
        <v>67</v>
      </c>
      <c r="B68" s="6" t="s">
        <v>254</v>
      </c>
      <c r="C68" s="6" t="s">
        <v>754</v>
      </c>
      <c r="D68" s="6">
        <v>1078687249</v>
      </c>
      <c r="E68" s="10">
        <v>18</v>
      </c>
      <c r="F68" s="10" t="s">
        <v>1049</v>
      </c>
      <c r="G68" s="6">
        <v>3148338813</v>
      </c>
      <c r="H68" s="6" t="s">
        <v>1764</v>
      </c>
      <c r="I68" s="6" t="s">
        <v>1765</v>
      </c>
      <c r="J68" s="6" t="s">
        <v>1734</v>
      </c>
    </row>
    <row r="69" spans="1:10" ht="17" x14ac:dyDescent="0.2">
      <c r="A69" s="10">
        <v>68</v>
      </c>
      <c r="B69" s="6" t="s">
        <v>255</v>
      </c>
      <c r="C69" s="6" t="s">
        <v>755</v>
      </c>
      <c r="D69" s="6">
        <v>1113362402</v>
      </c>
      <c r="E69" s="10">
        <v>21</v>
      </c>
      <c r="F69" s="10" t="s">
        <v>1045</v>
      </c>
      <c r="G69" s="6">
        <v>3127508303</v>
      </c>
      <c r="H69" s="6" t="s">
        <v>1766</v>
      </c>
      <c r="I69" s="6" t="s">
        <v>1767</v>
      </c>
      <c r="J69" s="6" t="s">
        <v>1734</v>
      </c>
    </row>
    <row r="70" spans="1:10" ht="17" x14ac:dyDescent="0.2">
      <c r="A70" s="10">
        <v>69</v>
      </c>
      <c r="B70" s="6" t="s">
        <v>256</v>
      </c>
      <c r="C70" s="6" t="s">
        <v>756</v>
      </c>
      <c r="D70" s="6">
        <v>1028160784</v>
      </c>
      <c r="E70" s="10">
        <v>19</v>
      </c>
      <c r="F70" s="10" t="s">
        <v>1045</v>
      </c>
      <c r="G70" s="6">
        <v>3155548101</v>
      </c>
      <c r="H70" s="6" t="s">
        <v>1768</v>
      </c>
      <c r="I70" s="6" t="s">
        <v>1769</v>
      </c>
      <c r="J70" s="6" t="s">
        <v>1734</v>
      </c>
    </row>
    <row r="71" spans="1:10" ht="17" x14ac:dyDescent="0.2">
      <c r="A71" s="10">
        <v>70</v>
      </c>
      <c r="B71" s="6" t="s">
        <v>257</v>
      </c>
      <c r="C71" s="6" t="s">
        <v>757</v>
      </c>
      <c r="D71" s="6">
        <v>1006189729</v>
      </c>
      <c r="E71" s="10">
        <v>22</v>
      </c>
      <c r="F71" s="10" t="s">
        <v>1049</v>
      </c>
      <c r="G71" s="6">
        <v>3157843824</v>
      </c>
      <c r="H71" s="6" t="s">
        <v>1770</v>
      </c>
      <c r="I71" s="6" t="s">
        <v>1771</v>
      </c>
      <c r="J71" s="6" t="s">
        <v>1734</v>
      </c>
    </row>
    <row r="72" spans="1:10" ht="17" x14ac:dyDescent="0.2">
      <c r="A72" s="10">
        <v>71</v>
      </c>
      <c r="B72" s="6" t="s">
        <v>258</v>
      </c>
      <c r="C72" s="6" t="s">
        <v>758</v>
      </c>
      <c r="D72" s="6">
        <v>1086045152</v>
      </c>
      <c r="E72" s="10">
        <v>20</v>
      </c>
      <c r="F72" s="10" t="s">
        <v>1049</v>
      </c>
      <c r="G72" s="6">
        <v>3188338128</v>
      </c>
      <c r="H72" s="6" t="s">
        <v>1772</v>
      </c>
      <c r="I72" s="6" t="s">
        <v>1773</v>
      </c>
      <c r="J72" s="6" t="s">
        <v>1734</v>
      </c>
    </row>
    <row r="73" spans="1:10" ht="17" x14ac:dyDescent="0.2">
      <c r="A73" s="10">
        <v>72</v>
      </c>
      <c r="B73" s="6" t="s">
        <v>259</v>
      </c>
      <c r="C73" s="6" t="s">
        <v>759</v>
      </c>
      <c r="D73" s="6">
        <v>1111753318</v>
      </c>
      <c r="E73" s="10">
        <v>25</v>
      </c>
      <c r="F73" s="10" t="s">
        <v>1049</v>
      </c>
      <c r="G73" s="6">
        <v>3147402377</v>
      </c>
      <c r="H73" s="6" t="s">
        <v>1774</v>
      </c>
      <c r="I73" s="6" t="s">
        <v>1775</v>
      </c>
      <c r="J73" s="6" t="s">
        <v>1734</v>
      </c>
    </row>
    <row r="74" spans="1:10" ht="17" x14ac:dyDescent="0.2">
      <c r="A74" s="10">
        <v>73</v>
      </c>
      <c r="B74" s="6" t="s">
        <v>100</v>
      </c>
      <c r="C74" s="6" t="s">
        <v>760</v>
      </c>
      <c r="D74" s="6">
        <v>1144085413</v>
      </c>
      <c r="E74" s="10">
        <v>27</v>
      </c>
      <c r="F74" s="10" t="s">
        <v>1045</v>
      </c>
      <c r="G74" s="6">
        <v>3026962931</v>
      </c>
      <c r="H74" s="6" t="s">
        <v>1776</v>
      </c>
      <c r="I74" s="6" t="s">
        <v>1777</v>
      </c>
      <c r="J74" s="6" t="s">
        <v>1734</v>
      </c>
    </row>
    <row r="75" spans="1:10" ht="17" x14ac:dyDescent="0.2">
      <c r="A75" s="10">
        <v>74</v>
      </c>
      <c r="B75" s="6" t="s">
        <v>10</v>
      </c>
      <c r="C75" s="6" t="s">
        <v>761</v>
      </c>
      <c r="D75" s="6">
        <v>1148444296</v>
      </c>
      <c r="E75" s="10">
        <v>29</v>
      </c>
      <c r="F75" s="10" t="s">
        <v>1049</v>
      </c>
      <c r="G75" s="6">
        <v>3245885213</v>
      </c>
      <c r="H75" s="6" t="s">
        <v>1778</v>
      </c>
      <c r="I75" s="6" t="s">
        <v>1779</v>
      </c>
      <c r="J75" s="6" t="s">
        <v>1734</v>
      </c>
    </row>
    <row r="76" spans="1:10" ht="17" x14ac:dyDescent="0.2">
      <c r="A76" s="10">
        <v>75</v>
      </c>
      <c r="B76" s="6" t="s">
        <v>260</v>
      </c>
      <c r="C76" s="6" t="s">
        <v>762</v>
      </c>
      <c r="D76" s="6">
        <v>1113367064</v>
      </c>
      <c r="E76" s="10">
        <v>20</v>
      </c>
      <c r="F76" s="10" t="s">
        <v>1049</v>
      </c>
      <c r="G76" s="6">
        <v>3206475234</v>
      </c>
      <c r="H76" s="6" t="s">
        <v>1780</v>
      </c>
      <c r="I76" s="6" t="s">
        <v>1781</v>
      </c>
      <c r="J76" s="6" t="s">
        <v>1734</v>
      </c>
    </row>
    <row r="77" spans="1:10" ht="34" x14ac:dyDescent="0.2">
      <c r="A77" s="10">
        <v>76</v>
      </c>
      <c r="B77" s="6" t="s">
        <v>261</v>
      </c>
      <c r="C77" s="6" t="s">
        <v>763</v>
      </c>
      <c r="D77" s="6">
        <v>31962748</v>
      </c>
      <c r="E77" s="10">
        <v>58</v>
      </c>
      <c r="F77" s="10" t="s">
        <v>1049</v>
      </c>
      <c r="G77" s="6">
        <v>3122463095</v>
      </c>
      <c r="H77" s="6" t="s">
        <v>1782</v>
      </c>
      <c r="I77" s="6" t="s">
        <v>1783</v>
      </c>
      <c r="J77" s="6" t="s">
        <v>1734</v>
      </c>
    </row>
    <row r="78" spans="1:10" ht="17" x14ac:dyDescent="0.2">
      <c r="A78" s="10">
        <v>77</v>
      </c>
      <c r="B78" s="6" t="s">
        <v>256</v>
      </c>
      <c r="C78" s="6" t="s">
        <v>764</v>
      </c>
      <c r="D78" s="6">
        <v>1111744686</v>
      </c>
      <c r="E78" s="10">
        <v>19</v>
      </c>
      <c r="F78" s="10" t="s">
        <v>1045</v>
      </c>
      <c r="G78" s="6">
        <v>3186801515</v>
      </c>
      <c r="H78" s="6" t="s">
        <v>1784</v>
      </c>
      <c r="I78" s="6" t="s">
        <v>1785</v>
      </c>
      <c r="J78" s="6" t="s">
        <v>1734</v>
      </c>
    </row>
    <row r="79" spans="1:10" ht="34" x14ac:dyDescent="0.2">
      <c r="A79" s="10">
        <v>78</v>
      </c>
      <c r="B79" s="6" t="s">
        <v>262</v>
      </c>
      <c r="C79" s="6" t="s">
        <v>765</v>
      </c>
      <c r="D79" s="6">
        <v>31602814</v>
      </c>
      <c r="E79" s="10">
        <v>38</v>
      </c>
      <c r="F79" s="10" t="s">
        <v>1049</v>
      </c>
      <c r="G79" s="6">
        <v>3148841092</v>
      </c>
      <c r="H79" s="6" t="s">
        <v>1786</v>
      </c>
      <c r="I79" s="6" t="s">
        <v>1787</v>
      </c>
      <c r="J79" s="6" t="s">
        <v>1734</v>
      </c>
    </row>
    <row r="80" spans="1:10" ht="17" x14ac:dyDescent="0.2">
      <c r="A80" s="10">
        <v>79</v>
      </c>
      <c r="B80" s="6" t="s">
        <v>256</v>
      </c>
      <c r="C80" s="6" t="s">
        <v>766</v>
      </c>
      <c r="D80" s="6">
        <v>1006192536</v>
      </c>
      <c r="E80" s="10">
        <v>20</v>
      </c>
      <c r="F80" s="10" t="s">
        <v>1045</v>
      </c>
      <c r="G80" s="7">
        <v>3163262176</v>
      </c>
      <c r="H80" s="6" t="s">
        <v>1788</v>
      </c>
      <c r="I80" s="6" t="s">
        <v>1789</v>
      </c>
      <c r="J80" s="6" t="s">
        <v>1734</v>
      </c>
    </row>
    <row r="81" spans="1:10" ht="34" x14ac:dyDescent="0.2">
      <c r="A81" s="10">
        <v>80</v>
      </c>
      <c r="B81" s="6" t="s">
        <v>42</v>
      </c>
      <c r="C81" s="6" t="s">
        <v>843</v>
      </c>
      <c r="D81" s="6">
        <v>1107043926</v>
      </c>
      <c r="E81" s="10">
        <v>18</v>
      </c>
      <c r="F81" s="10" t="s">
        <v>1049</v>
      </c>
      <c r="G81" s="7">
        <v>3012149590</v>
      </c>
      <c r="H81" s="6" t="s">
        <v>1790</v>
      </c>
      <c r="I81" s="6" t="s">
        <v>1791</v>
      </c>
      <c r="J81" s="6" t="s">
        <v>1636</v>
      </c>
    </row>
    <row r="82" spans="1:10" ht="17" x14ac:dyDescent="0.2">
      <c r="A82" s="10">
        <v>81</v>
      </c>
      <c r="B82" s="6" t="s">
        <v>331</v>
      </c>
      <c r="C82" s="6" t="s">
        <v>844</v>
      </c>
      <c r="D82" s="6">
        <v>1006365356</v>
      </c>
      <c r="E82" s="10">
        <v>21</v>
      </c>
      <c r="F82" s="10" t="s">
        <v>1049</v>
      </c>
      <c r="G82" s="7">
        <v>3107253279</v>
      </c>
      <c r="H82" s="6" t="s">
        <v>1792</v>
      </c>
      <c r="I82" s="6">
        <v>0</v>
      </c>
      <c r="J82" s="6" t="s">
        <v>1636</v>
      </c>
    </row>
    <row r="83" spans="1:10" ht="17" x14ac:dyDescent="0.2">
      <c r="A83" s="10">
        <v>82</v>
      </c>
      <c r="B83" s="6" t="s">
        <v>332</v>
      </c>
      <c r="C83" s="6" t="s">
        <v>845</v>
      </c>
      <c r="D83" s="6">
        <v>1114952255</v>
      </c>
      <c r="E83" s="10">
        <v>19</v>
      </c>
      <c r="F83" s="10" t="s">
        <v>1045</v>
      </c>
      <c r="G83" s="7">
        <v>3145729859</v>
      </c>
      <c r="H83" s="6" t="s">
        <v>1793</v>
      </c>
      <c r="I83" s="6" t="s">
        <v>1794</v>
      </c>
      <c r="J83" s="6" t="s">
        <v>1636</v>
      </c>
    </row>
    <row r="84" spans="1:10" ht="17" x14ac:dyDescent="0.2">
      <c r="A84" s="10">
        <v>83</v>
      </c>
      <c r="B84" s="6" t="s">
        <v>333</v>
      </c>
      <c r="C84" s="6" t="s">
        <v>846</v>
      </c>
      <c r="D84" s="6">
        <v>1006102533</v>
      </c>
      <c r="E84" s="10">
        <v>20</v>
      </c>
      <c r="F84" s="10" t="s">
        <v>1045</v>
      </c>
      <c r="G84" s="7">
        <v>3174199159</v>
      </c>
      <c r="H84" s="6" t="s">
        <v>1795</v>
      </c>
      <c r="I84" s="6" t="s">
        <v>1796</v>
      </c>
      <c r="J84" s="6" t="s">
        <v>1046</v>
      </c>
    </row>
    <row r="85" spans="1:10" ht="17" x14ac:dyDescent="0.2">
      <c r="A85" s="10">
        <v>84</v>
      </c>
      <c r="B85" s="6" t="s">
        <v>334</v>
      </c>
      <c r="C85" s="6" t="s">
        <v>847</v>
      </c>
      <c r="D85" s="6">
        <v>1112463895</v>
      </c>
      <c r="E85" s="10">
        <v>37</v>
      </c>
      <c r="F85" s="10" t="s">
        <v>1049</v>
      </c>
      <c r="G85" s="7">
        <v>3162525886</v>
      </c>
      <c r="H85" s="6" t="s">
        <v>1797</v>
      </c>
      <c r="I85" s="6" t="s">
        <v>1798</v>
      </c>
      <c r="J85" s="6" t="s">
        <v>1636</v>
      </c>
    </row>
    <row r="86" spans="1:10" ht="17" x14ac:dyDescent="0.2">
      <c r="A86" s="10">
        <v>85</v>
      </c>
      <c r="B86" s="6" t="s">
        <v>335</v>
      </c>
      <c r="C86" s="6" t="s">
        <v>848</v>
      </c>
      <c r="D86" s="6">
        <v>1006233951</v>
      </c>
      <c r="E86" s="10">
        <v>24</v>
      </c>
      <c r="F86" s="10" t="s">
        <v>1049</v>
      </c>
      <c r="G86" s="7">
        <v>3104193076</v>
      </c>
      <c r="H86" s="6" t="s">
        <v>1799</v>
      </c>
      <c r="I86" s="6" t="s">
        <v>1800</v>
      </c>
      <c r="J86" s="6" t="s">
        <v>1636</v>
      </c>
    </row>
    <row r="87" spans="1:10" ht="17" x14ac:dyDescent="0.2">
      <c r="A87" s="10">
        <v>86</v>
      </c>
      <c r="B87" s="6" t="s">
        <v>336</v>
      </c>
      <c r="C87" s="6" t="s">
        <v>849</v>
      </c>
      <c r="D87" s="6">
        <v>1112497036</v>
      </c>
      <c r="E87" s="10">
        <v>24</v>
      </c>
      <c r="F87" s="10" t="s">
        <v>1049</v>
      </c>
      <c r="G87" s="7">
        <v>3116033879</v>
      </c>
      <c r="H87" s="6" t="s">
        <v>1801</v>
      </c>
      <c r="I87" s="6" t="s">
        <v>1802</v>
      </c>
      <c r="J87" s="6" t="s">
        <v>1636</v>
      </c>
    </row>
    <row r="88" spans="1:10" ht="17" x14ac:dyDescent="0.2">
      <c r="A88" s="10">
        <v>87</v>
      </c>
      <c r="B88" s="6" t="s">
        <v>337</v>
      </c>
      <c r="C88" s="6" t="s">
        <v>850</v>
      </c>
      <c r="D88" s="6">
        <v>1112462399</v>
      </c>
      <c r="E88" s="10">
        <v>18</v>
      </c>
      <c r="F88" s="10" t="s">
        <v>1049</v>
      </c>
      <c r="G88" s="7">
        <v>3205275904</v>
      </c>
      <c r="H88" s="6" t="s">
        <v>1803</v>
      </c>
      <c r="I88" s="6" t="s">
        <v>1804</v>
      </c>
      <c r="J88" s="6" t="s">
        <v>1636</v>
      </c>
    </row>
    <row r="89" spans="1:10" ht="34" x14ac:dyDescent="0.2">
      <c r="A89" s="10">
        <v>88</v>
      </c>
      <c r="B89" s="6" t="s">
        <v>338</v>
      </c>
      <c r="C89" s="6" t="s">
        <v>851</v>
      </c>
      <c r="D89" s="6">
        <v>1105361554</v>
      </c>
      <c r="E89" s="10">
        <v>20</v>
      </c>
      <c r="F89" s="10" t="s">
        <v>1049</v>
      </c>
      <c r="G89" s="7">
        <v>3116846892</v>
      </c>
      <c r="H89" s="6" t="s">
        <v>1805</v>
      </c>
      <c r="I89" s="6" t="s">
        <v>1806</v>
      </c>
      <c r="J89" s="6" t="s">
        <v>1046</v>
      </c>
    </row>
    <row r="90" spans="1:10" ht="17" x14ac:dyDescent="0.2">
      <c r="A90" s="10">
        <v>89</v>
      </c>
      <c r="B90" s="6" t="s">
        <v>339</v>
      </c>
      <c r="C90" s="6" t="s">
        <v>852</v>
      </c>
      <c r="D90" s="6">
        <v>1112458253</v>
      </c>
      <c r="E90" s="10">
        <v>19</v>
      </c>
      <c r="F90" s="10" t="s">
        <v>1045</v>
      </c>
      <c r="G90" s="7">
        <v>3194584299</v>
      </c>
      <c r="H90" s="6" t="s">
        <v>1807</v>
      </c>
      <c r="I90" s="6" t="s">
        <v>1808</v>
      </c>
      <c r="J90" s="6" t="s">
        <v>1636</v>
      </c>
    </row>
    <row r="91" spans="1:10" ht="34" x14ac:dyDescent="0.2">
      <c r="A91" s="10">
        <v>90</v>
      </c>
      <c r="B91" s="6" t="s">
        <v>340</v>
      </c>
      <c r="C91" s="6" t="s">
        <v>853</v>
      </c>
      <c r="D91" s="6">
        <v>1006232009</v>
      </c>
      <c r="E91" s="10">
        <v>22</v>
      </c>
      <c r="F91" s="10" t="s">
        <v>1045</v>
      </c>
      <c r="G91" s="7">
        <v>3234860611</v>
      </c>
      <c r="H91" s="6" t="s">
        <v>1809</v>
      </c>
      <c r="I91" s="6" t="s">
        <v>1810</v>
      </c>
      <c r="J91" s="6" t="s">
        <v>1636</v>
      </c>
    </row>
    <row r="92" spans="1:10" ht="17" x14ac:dyDescent="0.2">
      <c r="A92" s="10">
        <v>91</v>
      </c>
      <c r="B92" s="6" t="s">
        <v>341</v>
      </c>
      <c r="C92" s="6" t="s">
        <v>854</v>
      </c>
      <c r="D92" s="6">
        <v>1002953866</v>
      </c>
      <c r="E92" s="10">
        <v>20</v>
      </c>
      <c r="F92" s="10" t="s">
        <v>1045</v>
      </c>
      <c r="G92" s="7">
        <v>3195368004</v>
      </c>
      <c r="H92" s="6" t="s">
        <v>1811</v>
      </c>
      <c r="I92" s="6" t="s">
        <v>1812</v>
      </c>
      <c r="J92" s="6" t="s">
        <v>1636</v>
      </c>
    </row>
    <row r="93" spans="1:10" ht="34" x14ac:dyDescent="0.2">
      <c r="A93" s="10">
        <v>92</v>
      </c>
      <c r="B93" s="6" t="s">
        <v>342</v>
      </c>
      <c r="C93" s="6" t="s">
        <v>855</v>
      </c>
      <c r="D93" s="6">
        <v>1047407610</v>
      </c>
      <c r="E93" s="10">
        <v>24</v>
      </c>
      <c r="F93" s="10" t="s">
        <v>1049</v>
      </c>
      <c r="G93" s="7">
        <v>3187666319</v>
      </c>
      <c r="H93" s="6" t="s">
        <v>1813</v>
      </c>
      <c r="I93" s="6" t="s">
        <v>1814</v>
      </c>
      <c r="J93" s="6" t="s">
        <v>1046</v>
      </c>
    </row>
    <row r="94" spans="1:10" ht="17" x14ac:dyDescent="0.2">
      <c r="A94" s="10">
        <v>93</v>
      </c>
      <c r="B94" s="6" t="s">
        <v>312</v>
      </c>
      <c r="C94" s="6" t="s">
        <v>856</v>
      </c>
      <c r="D94" s="6">
        <v>1118257533</v>
      </c>
      <c r="E94" s="10">
        <v>33</v>
      </c>
      <c r="F94" s="10" t="s">
        <v>1049</v>
      </c>
      <c r="G94" s="7">
        <v>3116727726</v>
      </c>
      <c r="H94" s="6" t="s">
        <v>1815</v>
      </c>
      <c r="I94" s="6" t="s">
        <v>1817</v>
      </c>
      <c r="J94" s="6" t="s">
        <v>1816</v>
      </c>
    </row>
    <row r="95" spans="1:10" ht="17" x14ac:dyDescent="0.2">
      <c r="A95" s="10">
        <v>94</v>
      </c>
      <c r="B95" s="6" t="s">
        <v>343</v>
      </c>
      <c r="C95" s="6" t="s">
        <v>857</v>
      </c>
      <c r="D95" s="6">
        <v>1004472383</v>
      </c>
      <c r="E95" s="10">
        <v>22</v>
      </c>
      <c r="F95" s="10" t="s">
        <v>1049</v>
      </c>
      <c r="G95" s="7">
        <v>3226441324</v>
      </c>
      <c r="H95" s="6" t="s">
        <v>1818</v>
      </c>
      <c r="I95" s="6" t="s">
        <v>1819</v>
      </c>
      <c r="J95" s="6" t="s">
        <v>1046</v>
      </c>
    </row>
    <row r="96" spans="1:10" ht="34" x14ac:dyDescent="0.2">
      <c r="A96" s="10">
        <v>95</v>
      </c>
      <c r="B96" s="6" t="s">
        <v>344</v>
      </c>
      <c r="C96" s="6" t="s">
        <v>858</v>
      </c>
      <c r="D96" s="6">
        <v>97472311</v>
      </c>
      <c r="E96" s="10">
        <v>43</v>
      </c>
      <c r="F96" s="10" t="s">
        <v>1045</v>
      </c>
      <c r="G96" s="7">
        <v>3202365013</v>
      </c>
      <c r="H96" s="6" t="s">
        <v>1820</v>
      </c>
      <c r="I96" s="6" t="s">
        <v>1821</v>
      </c>
      <c r="J96" s="6" t="s">
        <v>1636</v>
      </c>
    </row>
    <row r="97" spans="1:10" ht="17" x14ac:dyDescent="0.2">
      <c r="A97" s="10">
        <v>96</v>
      </c>
      <c r="B97" s="6" t="s">
        <v>345</v>
      </c>
      <c r="C97" s="6" t="s">
        <v>859</v>
      </c>
      <c r="D97" s="6">
        <v>16932566</v>
      </c>
      <c r="E97" s="10">
        <v>41</v>
      </c>
      <c r="F97" s="10" t="s">
        <v>1045</v>
      </c>
      <c r="G97" s="7">
        <v>3166237078</v>
      </c>
      <c r="H97" s="6" t="s">
        <v>1822</v>
      </c>
      <c r="I97" s="6" t="s">
        <v>1823</v>
      </c>
      <c r="J97" s="6" t="s">
        <v>1636</v>
      </c>
    </row>
    <row r="98" spans="1:10" ht="17" x14ac:dyDescent="0.2">
      <c r="A98" s="10">
        <v>97</v>
      </c>
      <c r="B98" s="6" t="s">
        <v>346</v>
      </c>
      <c r="C98" s="6" t="s">
        <v>860</v>
      </c>
      <c r="D98" s="6">
        <v>1143873610</v>
      </c>
      <c r="E98" s="10">
        <v>25</v>
      </c>
      <c r="F98" s="10" t="s">
        <v>1045</v>
      </c>
      <c r="G98" s="7">
        <v>3173731919</v>
      </c>
      <c r="H98" s="6" t="s">
        <v>1824</v>
      </c>
      <c r="I98" s="6" t="s">
        <v>1825</v>
      </c>
      <c r="J98" s="6" t="s">
        <v>1046</v>
      </c>
    </row>
    <row r="99" spans="1:10" ht="17" x14ac:dyDescent="0.2">
      <c r="A99" s="10">
        <v>98</v>
      </c>
      <c r="B99" s="6" t="s">
        <v>347</v>
      </c>
      <c r="C99" s="6" t="s">
        <v>861</v>
      </c>
      <c r="D99" s="6">
        <v>1112478866</v>
      </c>
      <c r="E99" s="10">
        <v>30</v>
      </c>
      <c r="F99" s="10" t="s">
        <v>1049</v>
      </c>
      <c r="G99" s="7">
        <v>3016170565</v>
      </c>
      <c r="H99" s="6" t="s">
        <v>1826</v>
      </c>
      <c r="I99" s="6" t="s">
        <v>1827</v>
      </c>
      <c r="J99" s="6" t="s">
        <v>1636</v>
      </c>
    </row>
    <row r="100" spans="1:10" ht="17" x14ac:dyDescent="0.2">
      <c r="A100" s="10">
        <v>99</v>
      </c>
      <c r="B100" s="6" t="s">
        <v>139</v>
      </c>
      <c r="C100" s="6" t="s">
        <v>862</v>
      </c>
      <c r="D100" s="6">
        <v>6550696</v>
      </c>
      <c r="E100" s="10">
        <v>37</v>
      </c>
      <c r="F100" s="10" t="s">
        <v>1045</v>
      </c>
      <c r="G100" s="7">
        <v>3136186584</v>
      </c>
      <c r="H100" s="6" t="s">
        <v>1828</v>
      </c>
      <c r="I100" s="6" t="s">
        <v>1829</v>
      </c>
      <c r="J100" s="6" t="s">
        <v>1608</v>
      </c>
    </row>
    <row r="101" spans="1:10" ht="17" x14ac:dyDescent="0.2">
      <c r="A101" s="10">
        <v>100</v>
      </c>
      <c r="B101" s="6" t="s">
        <v>348</v>
      </c>
      <c r="C101" s="6" t="s">
        <v>863</v>
      </c>
      <c r="D101" s="6">
        <v>1007756911</v>
      </c>
      <c r="E101" s="10">
        <v>22</v>
      </c>
      <c r="F101" s="10" t="s">
        <v>1045</v>
      </c>
      <c r="G101" s="7">
        <v>3167051241</v>
      </c>
      <c r="H101" s="6" t="s">
        <v>1830</v>
      </c>
      <c r="I101" s="6" t="s">
        <v>1831</v>
      </c>
      <c r="J101" s="6" t="s">
        <v>1636</v>
      </c>
    </row>
    <row r="102" spans="1:10" ht="17" x14ac:dyDescent="0.2">
      <c r="A102" s="10">
        <v>101</v>
      </c>
      <c r="B102" s="6" t="s">
        <v>274</v>
      </c>
      <c r="C102" s="6" t="s">
        <v>864</v>
      </c>
      <c r="D102" s="6">
        <v>1144184485</v>
      </c>
      <c r="E102" s="10">
        <v>28</v>
      </c>
      <c r="F102" s="10" t="s">
        <v>1045</v>
      </c>
      <c r="G102" s="7">
        <v>3157661039</v>
      </c>
      <c r="H102" s="6" t="s">
        <v>1832</v>
      </c>
      <c r="I102" s="6" t="s">
        <v>1834</v>
      </c>
      <c r="J102" s="6" t="s">
        <v>1833</v>
      </c>
    </row>
    <row r="103" spans="1:10" ht="34" x14ac:dyDescent="0.2">
      <c r="A103" s="10">
        <v>102</v>
      </c>
      <c r="B103" s="6" t="s">
        <v>349</v>
      </c>
      <c r="C103" s="6" t="s">
        <v>865</v>
      </c>
      <c r="D103" s="6">
        <v>1006181526</v>
      </c>
      <c r="E103" s="10">
        <v>21</v>
      </c>
      <c r="F103" s="10" t="s">
        <v>1045</v>
      </c>
      <c r="G103" s="7">
        <v>3162957157</v>
      </c>
      <c r="H103" s="6" t="s">
        <v>1835</v>
      </c>
      <c r="I103" s="6" t="s">
        <v>1836</v>
      </c>
      <c r="J103" s="6" t="s">
        <v>1046</v>
      </c>
    </row>
    <row r="104" spans="1:10" ht="17" x14ac:dyDescent="0.2">
      <c r="A104" s="10">
        <v>103</v>
      </c>
      <c r="B104" s="6" t="s">
        <v>350</v>
      </c>
      <c r="C104" s="6" t="s">
        <v>866</v>
      </c>
      <c r="D104" s="6">
        <v>10538761</v>
      </c>
      <c r="E104" s="10">
        <v>62</v>
      </c>
      <c r="F104" s="10" t="s">
        <v>1045</v>
      </c>
      <c r="G104" s="7">
        <v>3113266515</v>
      </c>
      <c r="H104" s="6" t="s">
        <v>1837</v>
      </c>
      <c r="I104" s="6" t="s">
        <v>1838</v>
      </c>
      <c r="J104" s="6" t="s">
        <v>1608</v>
      </c>
    </row>
    <row r="105" spans="1:10" ht="17" x14ac:dyDescent="0.2">
      <c r="A105" s="10">
        <v>104</v>
      </c>
      <c r="B105" s="6" t="s">
        <v>351</v>
      </c>
      <c r="C105" s="6" t="s">
        <v>867</v>
      </c>
      <c r="D105" s="6">
        <v>1112459194</v>
      </c>
      <c r="E105" s="10">
        <v>42</v>
      </c>
      <c r="F105" s="10" t="s">
        <v>1049</v>
      </c>
      <c r="G105" s="7">
        <v>3024085015</v>
      </c>
      <c r="H105" s="6" t="s">
        <v>1839</v>
      </c>
      <c r="I105" s="6" t="s">
        <v>1840</v>
      </c>
      <c r="J105" s="6" t="s">
        <v>1636</v>
      </c>
    </row>
    <row r="106" spans="1:10" ht="34" x14ac:dyDescent="0.2">
      <c r="A106" s="10">
        <v>105</v>
      </c>
      <c r="B106" s="6" t="s">
        <v>352</v>
      </c>
      <c r="C106" s="6" t="s">
        <v>868</v>
      </c>
      <c r="D106" s="6">
        <v>1007609356</v>
      </c>
      <c r="E106" s="10">
        <v>20</v>
      </c>
      <c r="F106" s="10" t="s">
        <v>1049</v>
      </c>
      <c r="G106" s="7">
        <v>3217145312</v>
      </c>
      <c r="H106" s="6" t="s">
        <v>1841</v>
      </c>
      <c r="I106" s="6" t="s">
        <v>1842</v>
      </c>
      <c r="J106" s="6" t="s">
        <v>1046</v>
      </c>
    </row>
    <row r="107" spans="1:10" ht="17" x14ac:dyDescent="0.2">
      <c r="A107" s="10">
        <v>106</v>
      </c>
      <c r="B107" s="6" t="s">
        <v>353</v>
      </c>
      <c r="C107" s="6" t="s">
        <v>869</v>
      </c>
      <c r="D107" s="6">
        <v>29974557</v>
      </c>
      <c r="E107" s="10">
        <v>38</v>
      </c>
      <c r="F107" s="10" t="s">
        <v>1049</v>
      </c>
      <c r="G107" s="7">
        <v>3178255105</v>
      </c>
      <c r="H107" s="6" t="s">
        <v>1843</v>
      </c>
      <c r="I107" s="6" t="s">
        <v>1844</v>
      </c>
      <c r="J107" s="6" t="s">
        <v>1608</v>
      </c>
    </row>
    <row r="108" spans="1:10" ht="17" x14ac:dyDescent="0.2">
      <c r="A108" s="10">
        <v>107</v>
      </c>
      <c r="B108" s="6" t="s">
        <v>354</v>
      </c>
      <c r="C108" s="6" t="s">
        <v>870</v>
      </c>
      <c r="D108" s="6">
        <v>1111751827</v>
      </c>
      <c r="E108" s="10">
        <v>18</v>
      </c>
      <c r="F108" s="10" t="s">
        <v>1049</v>
      </c>
      <c r="G108" s="7">
        <v>3173017471</v>
      </c>
      <c r="H108" s="6" t="s">
        <v>1845</v>
      </c>
      <c r="I108" s="6" t="s">
        <v>1846</v>
      </c>
      <c r="J108" s="6" t="s">
        <v>1636</v>
      </c>
    </row>
    <row r="109" spans="1:10" ht="17" x14ac:dyDescent="0.2">
      <c r="A109" s="10">
        <v>108</v>
      </c>
      <c r="B109" s="6" t="s">
        <v>6</v>
      </c>
      <c r="C109" s="6" t="s">
        <v>871</v>
      </c>
      <c r="D109" s="6">
        <v>1112492213</v>
      </c>
      <c r="E109" s="10">
        <v>26</v>
      </c>
      <c r="F109" s="10" t="s">
        <v>1049</v>
      </c>
      <c r="G109" s="7">
        <v>3215396384</v>
      </c>
      <c r="H109" s="6" t="s">
        <v>1847</v>
      </c>
      <c r="I109" s="6" t="s">
        <v>1848</v>
      </c>
      <c r="J109" s="6" t="s">
        <v>1636</v>
      </c>
    </row>
    <row r="110" spans="1:10" ht="34" x14ac:dyDescent="0.2">
      <c r="A110" s="10">
        <v>109</v>
      </c>
      <c r="B110" s="6" t="s">
        <v>355</v>
      </c>
      <c r="C110" s="6" t="s">
        <v>872</v>
      </c>
      <c r="D110" s="6">
        <v>31957290</v>
      </c>
      <c r="E110" s="10">
        <v>56</v>
      </c>
      <c r="F110" s="10" t="s">
        <v>1049</v>
      </c>
      <c r="G110" s="7">
        <v>3219971299</v>
      </c>
      <c r="H110" s="6" t="s">
        <v>1849</v>
      </c>
      <c r="I110" s="6" t="s">
        <v>1850</v>
      </c>
      <c r="J110" s="6" t="s">
        <v>1046</v>
      </c>
    </row>
    <row r="111" spans="1:10" ht="17" x14ac:dyDescent="0.2">
      <c r="A111" s="10">
        <v>110</v>
      </c>
      <c r="B111" s="6" t="s">
        <v>356</v>
      </c>
      <c r="C111" s="6" t="s">
        <v>873</v>
      </c>
      <c r="D111" s="6">
        <v>42156932</v>
      </c>
      <c r="E111" s="10">
        <v>39</v>
      </c>
      <c r="F111" s="10" t="s">
        <v>1049</v>
      </c>
      <c r="G111" s="6">
        <v>3152330977</v>
      </c>
      <c r="H111" s="6" t="s">
        <v>1851</v>
      </c>
      <c r="I111" s="6" t="s">
        <v>1853</v>
      </c>
      <c r="J111" s="6" t="s">
        <v>1852</v>
      </c>
    </row>
    <row r="112" spans="1:10" ht="17" x14ac:dyDescent="0.2">
      <c r="A112" s="10">
        <v>111</v>
      </c>
      <c r="B112" s="6" t="s">
        <v>357</v>
      </c>
      <c r="C112" s="6" t="s">
        <v>874</v>
      </c>
      <c r="D112" s="6">
        <v>1043645515</v>
      </c>
      <c r="E112" s="10">
        <v>18</v>
      </c>
      <c r="F112" s="10" t="s">
        <v>1049</v>
      </c>
      <c r="G112" s="7">
        <v>3154284120</v>
      </c>
      <c r="H112" s="6" t="s">
        <v>1854</v>
      </c>
      <c r="I112" s="6" t="s">
        <v>1856</v>
      </c>
      <c r="J112" s="6" t="s">
        <v>1855</v>
      </c>
    </row>
    <row r="113" spans="1:10" ht="17" x14ac:dyDescent="0.2">
      <c r="A113" s="10">
        <v>112</v>
      </c>
      <c r="B113" s="6" t="s">
        <v>125</v>
      </c>
      <c r="C113" s="6" t="s">
        <v>875</v>
      </c>
      <c r="D113" s="6">
        <v>1115574210</v>
      </c>
      <c r="E113" s="10">
        <v>19</v>
      </c>
      <c r="F113" s="10" t="s">
        <v>1045</v>
      </c>
      <c r="G113" s="7">
        <v>3107288440</v>
      </c>
      <c r="H113" s="6" t="s">
        <v>1857</v>
      </c>
      <c r="I113" s="6" t="s">
        <v>1859</v>
      </c>
      <c r="J113" s="6" t="s">
        <v>1858</v>
      </c>
    </row>
    <row r="114" spans="1:10" ht="17" x14ac:dyDescent="0.2">
      <c r="A114" s="10">
        <v>113</v>
      </c>
      <c r="B114" s="6" t="s">
        <v>358</v>
      </c>
      <c r="C114" s="6" t="s">
        <v>876</v>
      </c>
      <c r="D114" s="6">
        <v>52217619</v>
      </c>
      <c r="E114" s="10">
        <v>45</v>
      </c>
      <c r="F114" s="10" t="s">
        <v>1049</v>
      </c>
      <c r="G114" s="7">
        <v>3194953613</v>
      </c>
      <c r="H114" s="6" t="s">
        <v>1860</v>
      </c>
      <c r="I114" s="6" t="s">
        <v>1862</v>
      </c>
      <c r="J114" s="6" t="s">
        <v>1861</v>
      </c>
    </row>
    <row r="115" spans="1:10" ht="17" x14ac:dyDescent="0.2">
      <c r="A115" s="10">
        <v>114</v>
      </c>
      <c r="B115" s="6" t="s">
        <v>359</v>
      </c>
      <c r="C115" s="6" t="s">
        <v>877</v>
      </c>
      <c r="D115" s="6">
        <v>94351740</v>
      </c>
      <c r="E115" s="10">
        <v>38</v>
      </c>
      <c r="F115" s="10" t="s">
        <v>1045</v>
      </c>
      <c r="G115" s="6">
        <v>3225375590</v>
      </c>
      <c r="H115" s="6" t="s">
        <v>1863</v>
      </c>
      <c r="I115" s="6" t="s">
        <v>1865</v>
      </c>
      <c r="J115" s="6" t="s">
        <v>1864</v>
      </c>
    </row>
    <row r="116" spans="1:10" ht="17" x14ac:dyDescent="0.2">
      <c r="A116" s="10">
        <v>115</v>
      </c>
      <c r="B116" s="6" t="s">
        <v>106</v>
      </c>
      <c r="C116" s="6" t="s">
        <v>878</v>
      </c>
      <c r="D116" s="6">
        <v>31420084</v>
      </c>
      <c r="E116" s="10">
        <v>50</v>
      </c>
      <c r="F116" s="10" t="s">
        <v>1049</v>
      </c>
      <c r="G116" s="6">
        <v>3153344958</v>
      </c>
      <c r="H116" s="6" t="s">
        <v>1866</v>
      </c>
      <c r="I116" s="6">
        <v>0</v>
      </c>
      <c r="J116" s="6" t="s">
        <v>1852</v>
      </c>
    </row>
    <row r="117" spans="1:10" ht="17" x14ac:dyDescent="0.2">
      <c r="A117" s="10">
        <v>116</v>
      </c>
      <c r="B117" s="6" t="s">
        <v>360</v>
      </c>
      <c r="C117" s="6" t="s">
        <v>879</v>
      </c>
      <c r="D117" s="6">
        <v>25306890</v>
      </c>
      <c r="E117" s="10">
        <v>27</v>
      </c>
      <c r="F117" s="10" t="s">
        <v>1049</v>
      </c>
      <c r="G117" s="6">
        <v>3004667873</v>
      </c>
      <c r="H117" s="6" t="s">
        <v>1867</v>
      </c>
      <c r="I117" s="6" t="s">
        <v>1868</v>
      </c>
      <c r="J117" s="6" t="s">
        <v>1852</v>
      </c>
    </row>
    <row r="118" spans="1:10" ht="17" x14ac:dyDescent="0.2">
      <c r="A118" s="10">
        <v>117</v>
      </c>
      <c r="B118" s="6" t="s">
        <v>361</v>
      </c>
      <c r="C118" s="6" t="s">
        <v>880</v>
      </c>
      <c r="D118" s="6">
        <v>1113309129</v>
      </c>
      <c r="E118" s="10">
        <v>30</v>
      </c>
      <c r="F118" s="10" t="s">
        <v>1049</v>
      </c>
      <c r="G118" s="7">
        <v>3025634131</v>
      </c>
      <c r="H118" s="6" t="s">
        <v>1869</v>
      </c>
      <c r="I118" s="6" t="s">
        <v>1870</v>
      </c>
      <c r="J118" s="6" t="s">
        <v>1858</v>
      </c>
    </row>
    <row r="119" spans="1:10" ht="17" x14ac:dyDescent="0.2">
      <c r="A119" s="10">
        <v>118</v>
      </c>
      <c r="B119" s="6" t="s">
        <v>362</v>
      </c>
      <c r="C119" s="6" t="s">
        <v>881</v>
      </c>
      <c r="D119" s="6">
        <v>31448547</v>
      </c>
      <c r="E119" s="10">
        <v>41</v>
      </c>
      <c r="F119" s="10" t="s">
        <v>1049</v>
      </c>
      <c r="G119" s="7">
        <v>3237949585</v>
      </c>
      <c r="H119" s="6" t="s">
        <v>1871</v>
      </c>
      <c r="I119" s="6" t="s">
        <v>1872</v>
      </c>
      <c r="J119" s="6" t="s">
        <v>1858</v>
      </c>
    </row>
    <row r="120" spans="1:10" ht="17" x14ac:dyDescent="0.2">
      <c r="A120" s="10">
        <v>119</v>
      </c>
      <c r="B120" s="6" t="s">
        <v>363</v>
      </c>
      <c r="C120" s="6" t="s">
        <v>882</v>
      </c>
      <c r="D120" s="6">
        <v>1007158306</v>
      </c>
      <c r="E120" s="10">
        <v>20</v>
      </c>
      <c r="F120" s="10" t="s">
        <v>1045</v>
      </c>
      <c r="G120" s="7">
        <v>3124303457</v>
      </c>
      <c r="H120" s="6" t="s">
        <v>1873</v>
      </c>
      <c r="I120" s="6" t="s">
        <v>1874</v>
      </c>
      <c r="J120" s="6" t="s">
        <v>1861</v>
      </c>
    </row>
    <row r="121" spans="1:10" ht="17" x14ac:dyDescent="0.2">
      <c r="A121" s="10">
        <v>120</v>
      </c>
      <c r="B121" s="6" t="s">
        <v>364</v>
      </c>
      <c r="C121" s="6" t="s">
        <v>883</v>
      </c>
      <c r="D121" s="6">
        <v>66852517</v>
      </c>
      <c r="E121" s="10">
        <v>50</v>
      </c>
      <c r="F121" s="10" t="s">
        <v>1049</v>
      </c>
      <c r="G121" s="7">
        <v>3043954036</v>
      </c>
      <c r="H121" s="6" t="s">
        <v>1875</v>
      </c>
      <c r="I121" s="6" t="s">
        <v>1876</v>
      </c>
      <c r="J121" s="6" t="s">
        <v>1861</v>
      </c>
    </row>
    <row r="122" spans="1:10" ht="17" x14ac:dyDescent="0.2">
      <c r="A122" s="10">
        <v>121</v>
      </c>
      <c r="B122" s="6" t="s">
        <v>365</v>
      </c>
      <c r="C122" s="6" t="s">
        <v>884</v>
      </c>
      <c r="D122" s="6">
        <v>1113312272</v>
      </c>
      <c r="E122" s="10">
        <v>26</v>
      </c>
      <c r="F122" s="10" t="s">
        <v>1049</v>
      </c>
      <c r="G122" s="7">
        <v>3164574270</v>
      </c>
      <c r="H122" s="6" t="s">
        <v>1877</v>
      </c>
      <c r="I122" s="6" t="s">
        <v>1878</v>
      </c>
      <c r="J122" s="6" t="s">
        <v>1858</v>
      </c>
    </row>
    <row r="123" spans="1:10" ht="17" x14ac:dyDescent="0.2">
      <c r="A123" s="10">
        <v>122</v>
      </c>
      <c r="B123" s="6" t="s">
        <v>332</v>
      </c>
      <c r="C123" s="6" t="s">
        <v>885</v>
      </c>
      <c r="D123" s="6">
        <v>1006491309</v>
      </c>
      <c r="E123" s="10">
        <v>23</v>
      </c>
      <c r="F123" s="10" t="s">
        <v>1045</v>
      </c>
      <c r="G123" s="7">
        <v>3161150449</v>
      </c>
      <c r="H123" s="6" t="s">
        <v>1879</v>
      </c>
      <c r="I123" s="6" t="s">
        <v>1880</v>
      </c>
      <c r="J123" s="6" t="s">
        <v>1861</v>
      </c>
    </row>
    <row r="124" spans="1:10" ht="17" x14ac:dyDescent="0.2">
      <c r="A124" s="10">
        <v>123</v>
      </c>
      <c r="B124" s="6" t="s">
        <v>366</v>
      </c>
      <c r="C124" s="6" t="s">
        <v>886</v>
      </c>
      <c r="D124" s="6">
        <v>94394209</v>
      </c>
      <c r="E124" s="10">
        <v>46</v>
      </c>
      <c r="F124" s="10" t="s">
        <v>1045</v>
      </c>
      <c r="G124" s="7">
        <v>3173385074</v>
      </c>
      <c r="H124" s="6" t="s">
        <v>1881</v>
      </c>
      <c r="I124" s="6" t="s">
        <v>1882</v>
      </c>
      <c r="J124" s="6" t="s">
        <v>1861</v>
      </c>
    </row>
    <row r="125" spans="1:10" ht="17" x14ac:dyDescent="0.2">
      <c r="A125" s="10">
        <v>124</v>
      </c>
      <c r="B125" s="6" t="s">
        <v>367</v>
      </c>
      <c r="C125" s="6" t="s">
        <v>887</v>
      </c>
      <c r="D125" s="6">
        <v>1000837068</v>
      </c>
      <c r="E125" s="10">
        <v>22</v>
      </c>
      <c r="F125" s="10" t="s">
        <v>1045</v>
      </c>
      <c r="G125" s="7">
        <v>3502727946</v>
      </c>
      <c r="H125" s="6" t="s">
        <v>1883</v>
      </c>
      <c r="I125" s="6" t="s">
        <v>1884</v>
      </c>
      <c r="J125" s="6" t="s">
        <v>1861</v>
      </c>
    </row>
    <row r="126" spans="1:10" ht="17" x14ac:dyDescent="0.2">
      <c r="A126" s="10">
        <v>125</v>
      </c>
      <c r="B126" s="6" t="s">
        <v>368</v>
      </c>
      <c r="C126" s="6" t="s">
        <v>888</v>
      </c>
      <c r="D126" s="6">
        <v>1089378939</v>
      </c>
      <c r="E126" s="10">
        <v>19</v>
      </c>
      <c r="F126" s="10" t="s">
        <v>1045</v>
      </c>
      <c r="G126" s="6">
        <v>3002000654</v>
      </c>
      <c r="H126" s="6" t="s">
        <v>1885</v>
      </c>
      <c r="I126" s="6" t="s">
        <v>1887</v>
      </c>
      <c r="J126" s="6" t="s">
        <v>1886</v>
      </c>
    </row>
    <row r="127" spans="1:10" ht="17" x14ac:dyDescent="0.2">
      <c r="A127" s="10">
        <v>126</v>
      </c>
      <c r="B127" s="6" t="s">
        <v>182</v>
      </c>
      <c r="C127" s="6" t="s">
        <v>889</v>
      </c>
      <c r="D127" s="6">
        <v>66964840</v>
      </c>
      <c r="E127" s="10">
        <v>37</v>
      </c>
      <c r="F127" s="10" t="s">
        <v>1049</v>
      </c>
      <c r="G127" s="7">
        <v>3217944952</v>
      </c>
      <c r="H127" s="6" t="s">
        <v>1888</v>
      </c>
      <c r="I127" s="6" t="s">
        <v>1890</v>
      </c>
      <c r="J127" s="6" t="s">
        <v>1889</v>
      </c>
    </row>
    <row r="128" spans="1:10" ht="17" x14ac:dyDescent="0.2">
      <c r="A128" s="10">
        <v>127</v>
      </c>
      <c r="B128" s="6" t="s">
        <v>369</v>
      </c>
      <c r="C128" s="6" t="s">
        <v>890</v>
      </c>
      <c r="D128" s="6">
        <v>66711602</v>
      </c>
      <c r="E128" s="10">
        <v>58</v>
      </c>
      <c r="F128" s="10" t="s">
        <v>1049</v>
      </c>
      <c r="G128" s="7">
        <v>3173816205</v>
      </c>
      <c r="H128" s="6" t="s">
        <v>1891</v>
      </c>
      <c r="I128" s="6" t="s">
        <v>1892</v>
      </c>
      <c r="J128" s="6" t="s">
        <v>1861</v>
      </c>
    </row>
    <row r="129" spans="1:10" ht="17" x14ac:dyDescent="0.2">
      <c r="A129" s="10">
        <v>128</v>
      </c>
      <c r="B129" s="6" t="s">
        <v>370</v>
      </c>
      <c r="C129" s="6" t="s">
        <v>891</v>
      </c>
      <c r="D129" s="6">
        <v>31395906</v>
      </c>
      <c r="E129" s="10">
        <v>70</v>
      </c>
      <c r="F129" s="10" t="s">
        <v>1049</v>
      </c>
      <c r="G129" s="7">
        <v>3186375631</v>
      </c>
      <c r="H129" s="6" t="s">
        <v>1893</v>
      </c>
      <c r="I129" s="6" t="s">
        <v>1894</v>
      </c>
      <c r="J129" s="6" t="s">
        <v>1852</v>
      </c>
    </row>
    <row r="130" spans="1:10" ht="17" x14ac:dyDescent="0.2">
      <c r="A130" s="10">
        <v>129</v>
      </c>
      <c r="B130" s="6" t="s">
        <v>371</v>
      </c>
      <c r="C130" s="6" t="s">
        <v>892</v>
      </c>
      <c r="D130" s="6">
        <v>31497146</v>
      </c>
      <c r="E130" s="10">
        <v>53</v>
      </c>
      <c r="F130" s="10" t="s">
        <v>1049</v>
      </c>
      <c r="G130" s="6">
        <v>3113974285</v>
      </c>
      <c r="H130" s="6" t="s">
        <v>1895</v>
      </c>
      <c r="I130" s="6" t="s">
        <v>1897</v>
      </c>
      <c r="J130" s="6" t="s">
        <v>1896</v>
      </c>
    </row>
    <row r="131" spans="1:10" ht="17" x14ac:dyDescent="0.2">
      <c r="A131" s="10">
        <v>130</v>
      </c>
      <c r="B131" s="6" t="s">
        <v>372</v>
      </c>
      <c r="C131" s="6" t="s">
        <v>893</v>
      </c>
      <c r="D131" s="6">
        <v>66717420</v>
      </c>
      <c r="E131" s="10">
        <v>52</v>
      </c>
      <c r="F131" s="10" t="s">
        <v>1049</v>
      </c>
      <c r="G131" s="7">
        <v>3152781988</v>
      </c>
      <c r="H131" s="6" t="s">
        <v>1898</v>
      </c>
      <c r="I131" s="6" t="s">
        <v>1899</v>
      </c>
      <c r="J131" s="6" t="s">
        <v>1861</v>
      </c>
    </row>
    <row r="132" spans="1:10" ht="17" x14ac:dyDescent="0.2">
      <c r="A132" s="10">
        <v>131</v>
      </c>
      <c r="B132" s="6" t="s">
        <v>219</v>
      </c>
      <c r="C132" s="6" t="s">
        <v>894</v>
      </c>
      <c r="D132" s="6">
        <v>1006319043</v>
      </c>
      <c r="E132" s="10">
        <v>25</v>
      </c>
      <c r="F132" s="10" t="s">
        <v>1049</v>
      </c>
      <c r="G132" s="6">
        <v>3235892359</v>
      </c>
      <c r="H132" s="6" t="s">
        <v>1900</v>
      </c>
      <c r="I132" s="6" t="s">
        <v>1901</v>
      </c>
      <c r="J132" s="6" t="s">
        <v>1864</v>
      </c>
    </row>
    <row r="133" spans="1:10" ht="17" x14ac:dyDescent="0.2">
      <c r="A133" s="10">
        <v>132</v>
      </c>
      <c r="B133" s="6" t="s">
        <v>373</v>
      </c>
      <c r="C133" s="6" t="s">
        <v>895</v>
      </c>
      <c r="D133" s="6">
        <v>1005878350</v>
      </c>
      <c r="E133" s="10">
        <v>30</v>
      </c>
      <c r="F133" s="10" t="s">
        <v>1045</v>
      </c>
      <c r="G133" s="7">
        <v>3172949496</v>
      </c>
      <c r="H133" s="6" t="s">
        <v>1902</v>
      </c>
      <c r="I133" s="6" t="s">
        <v>1903</v>
      </c>
      <c r="J133" s="6" t="s">
        <v>1861</v>
      </c>
    </row>
    <row r="134" spans="1:10" ht="17" x14ac:dyDescent="0.2">
      <c r="A134" s="10">
        <v>133</v>
      </c>
      <c r="B134" s="6" t="s">
        <v>374</v>
      </c>
      <c r="C134" s="6" t="s">
        <v>896</v>
      </c>
      <c r="D134" s="6">
        <v>16234788</v>
      </c>
      <c r="E134" s="10">
        <v>44</v>
      </c>
      <c r="F134" s="10" t="s">
        <v>1045</v>
      </c>
      <c r="G134" s="6">
        <v>3103973900</v>
      </c>
      <c r="H134" s="6" t="s">
        <v>1904</v>
      </c>
      <c r="I134" s="6" t="s">
        <v>1905</v>
      </c>
      <c r="J134" s="6" t="s">
        <v>1852</v>
      </c>
    </row>
    <row r="135" spans="1:10" ht="17" x14ac:dyDescent="0.2">
      <c r="A135" s="10">
        <v>134</v>
      </c>
      <c r="B135" s="6" t="s">
        <v>375</v>
      </c>
      <c r="C135" s="6" t="s">
        <v>897</v>
      </c>
      <c r="D135" s="6">
        <v>1114148006</v>
      </c>
      <c r="E135" s="10">
        <v>19</v>
      </c>
      <c r="F135" s="10" t="s">
        <v>1049</v>
      </c>
      <c r="G135" s="6">
        <v>3112913942</v>
      </c>
      <c r="H135" s="6" t="s">
        <v>1906</v>
      </c>
      <c r="I135" s="6">
        <v>0</v>
      </c>
      <c r="J135" s="6" t="s">
        <v>1852</v>
      </c>
    </row>
    <row r="136" spans="1:10" ht="17" x14ac:dyDescent="0.2">
      <c r="A136" s="10">
        <v>135</v>
      </c>
      <c r="B136" s="6" t="s">
        <v>376</v>
      </c>
      <c r="C136" s="6" t="s">
        <v>898</v>
      </c>
      <c r="D136" s="6">
        <v>81740324</v>
      </c>
      <c r="E136" s="10">
        <v>39</v>
      </c>
      <c r="F136" s="10" t="s">
        <v>1045</v>
      </c>
      <c r="G136" s="7">
        <v>3023720379</v>
      </c>
      <c r="H136" s="6" t="s">
        <v>1907</v>
      </c>
      <c r="I136" s="6" t="s">
        <v>1908</v>
      </c>
      <c r="J136" s="6" t="s">
        <v>1861</v>
      </c>
    </row>
    <row r="137" spans="1:10" ht="17" x14ac:dyDescent="0.2">
      <c r="A137" s="10">
        <v>136</v>
      </c>
      <c r="B137" s="6" t="s">
        <v>377</v>
      </c>
      <c r="C137" s="6" t="s">
        <v>899</v>
      </c>
      <c r="D137" s="6">
        <v>1113036770</v>
      </c>
      <c r="E137" s="10">
        <v>18</v>
      </c>
      <c r="F137" s="10" t="s">
        <v>1049</v>
      </c>
      <c r="G137" s="7">
        <v>3135774740</v>
      </c>
      <c r="H137" s="6" t="s">
        <v>1909</v>
      </c>
      <c r="I137" s="6" t="s">
        <v>1911</v>
      </c>
      <c r="J137" s="6" t="s">
        <v>1910</v>
      </c>
    </row>
    <row r="138" spans="1:10" ht="17" x14ac:dyDescent="0.2">
      <c r="A138" s="10">
        <v>137</v>
      </c>
      <c r="B138" s="6" t="s">
        <v>378</v>
      </c>
      <c r="C138" s="6" t="s">
        <v>900</v>
      </c>
      <c r="D138" s="6">
        <v>10016022</v>
      </c>
      <c r="E138" s="10">
        <v>50</v>
      </c>
      <c r="F138" s="10" t="s">
        <v>1045</v>
      </c>
      <c r="G138" s="6">
        <v>3133426047</v>
      </c>
      <c r="H138" s="6" t="s">
        <v>1912</v>
      </c>
      <c r="I138" s="6">
        <v>0</v>
      </c>
      <c r="J138" s="6" t="s">
        <v>1852</v>
      </c>
    </row>
    <row r="139" spans="1:10" ht="17" x14ac:dyDescent="0.2">
      <c r="A139" s="10">
        <v>138</v>
      </c>
      <c r="B139" s="6" t="s">
        <v>379</v>
      </c>
      <c r="C139" s="6" t="s">
        <v>901</v>
      </c>
      <c r="D139" s="6">
        <v>94287082</v>
      </c>
      <c r="E139" s="10">
        <v>42</v>
      </c>
      <c r="F139" s="10" t="s">
        <v>1045</v>
      </c>
      <c r="G139" s="7">
        <v>3165007394</v>
      </c>
      <c r="H139" s="6" t="s">
        <v>1913</v>
      </c>
      <c r="I139" s="6" t="s">
        <v>1914</v>
      </c>
      <c r="J139" s="6" t="s">
        <v>1858</v>
      </c>
    </row>
    <row r="140" spans="1:10" ht="17" x14ac:dyDescent="0.2">
      <c r="A140" s="10">
        <v>139</v>
      </c>
      <c r="B140" s="6" t="s">
        <v>380</v>
      </c>
      <c r="C140" s="6" t="s">
        <v>902</v>
      </c>
      <c r="D140" s="6">
        <v>1113303460</v>
      </c>
      <c r="E140" s="10">
        <v>36</v>
      </c>
      <c r="F140" s="10" t="s">
        <v>1049</v>
      </c>
      <c r="G140" s="7">
        <v>3147540069</v>
      </c>
      <c r="H140" s="6" t="s">
        <v>1915</v>
      </c>
      <c r="I140" s="6" t="s">
        <v>1916</v>
      </c>
      <c r="J140" s="6" t="s">
        <v>1858</v>
      </c>
    </row>
    <row r="141" spans="1:10" ht="17" x14ac:dyDescent="0.2">
      <c r="A141" s="10">
        <v>140</v>
      </c>
      <c r="B141" s="6" t="s">
        <v>381</v>
      </c>
      <c r="C141" s="6" t="s">
        <v>903</v>
      </c>
      <c r="D141" s="6">
        <v>67006214</v>
      </c>
      <c r="E141" s="10">
        <v>45</v>
      </c>
      <c r="F141" s="10" t="s">
        <v>1049</v>
      </c>
      <c r="G141" s="6">
        <v>3153351247</v>
      </c>
      <c r="H141" s="6" t="s">
        <v>1917</v>
      </c>
      <c r="I141" s="6" t="s">
        <v>1918</v>
      </c>
      <c r="J141" s="6" t="s">
        <v>1852</v>
      </c>
    </row>
    <row r="142" spans="1:10" ht="17" x14ac:dyDescent="0.2">
      <c r="A142" s="10">
        <v>141</v>
      </c>
      <c r="B142" s="6" t="s">
        <v>6</v>
      </c>
      <c r="C142" s="6" t="s">
        <v>904</v>
      </c>
      <c r="D142" s="6">
        <v>1110580420</v>
      </c>
      <c r="E142" s="10">
        <v>26</v>
      </c>
      <c r="F142" s="10" t="s">
        <v>1049</v>
      </c>
      <c r="G142" s="7">
        <v>3116007645</v>
      </c>
      <c r="H142" s="6" t="s">
        <v>1919</v>
      </c>
      <c r="I142" s="6" t="s">
        <v>1920</v>
      </c>
      <c r="J142" s="6" t="s">
        <v>1858</v>
      </c>
    </row>
    <row r="143" spans="1:10" ht="17" x14ac:dyDescent="0.2">
      <c r="A143" s="10">
        <v>142</v>
      </c>
      <c r="B143" s="6" t="s">
        <v>382</v>
      </c>
      <c r="C143" s="6" t="s">
        <v>905</v>
      </c>
      <c r="D143" s="6">
        <v>31404134</v>
      </c>
      <c r="E143" s="10">
        <v>61</v>
      </c>
      <c r="F143" s="10" t="s">
        <v>1049</v>
      </c>
      <c r="G143" s="6">
        <v>3113064467</v>
      </c>
      <c r="H143" s="6" t="s">
        <v>1921</v>
      </c>
      <c r="I143" s="6" t="s">
        <v>1922</v>
      </c>
      <c r="J143" s="6" t="s">
        <v>1852</v>
      </c>
    </row>
    <row r="144" spans="1:10" ht="17" x14ac:dyDescent="0.2">
      <c r="A144" s="10">
        <v>143</v>
      </c>
      <c r="B144" s="6" t="s">
        <v>383</v>
      </c>
      <c r="C144" s="6" t="s">
        <v>906</v>
      </c>
      <c r="D144" s="6">
        <v>14801090</v>
      </c>
      <c r="E144" s="10">
        <v>38</v>
      </c>
      <c r="F144" s="10" t="s">
        <v>1045</v>
      </c>
      <c r="G144" s="6">
        <v>3205413499</v>
      </c>
      <c r="H144" s="6" t="s">
        <v>1923</v>
      </c>
      <c r="I144" s="6" t="s">
        <v>1925</v>
      </c>
      <c r="J144" s="6" t="s">
        <v>1924</v>
      </c>
    </row>
    <row r="145" spans="1:10" ht="17" x14ac:dyDescent="0.2">
      <c r="A145" s="10">
        <v>144</v>
      </c>
      <c r="B145" s="6" t="s">
        <v>384</v>
      </c>
      <c r="C145" s="6" t="s">
        <v>907</v>
      </c>
      <c r="D145" s="6">
        <v>1087547065</v>
      </c>
      <c r="E145" s="10">
        <v>37</v>
      </c>
      <c r="F145" s="10" t="s">
        <v>1049</v>
      </c>
      <c r="G145" s="6">
        <v>3218509521</v>
      </c>
      <c r="H145" s="6" t="s">
        <v>1926</v>
      </c>
      <c r="I145" s="6" t="s">
        <v>1928</v>
      </c>
      <c r="J145" s="6" t="s">
        <v>1927</v>
      </c>
    </row>
    <row r="146" spans="1:10" ht="17" x14ac:dyDescent="0.2">
      <c r="A146" s="10">
        <v>145</v>
      </c>
      <c r="B146" s="6" t="s">
        <v>385</v>
      </c>
      <c r="C146" s="6" t="s">
        <v>908</v>
      </c>
      <c r="D146" s="6">
        <v>1192722132</v>
      </c>
      <c r="E146" s="10">
        <v>21</v>
      </c>
      <c r="F146" s="10" t="s">
        <v>1045</v>
      </c>
      <c r="G146" s="6">
        <v>3184594080</v>
      </c>
      <c r="H146" s="6" t="s">
        <v>1929</v>
      </c>
      <c r="I146" s="6" t="s">
        <v>1930</v>
      </c>
      <c r="J146" s="6" t="s">
        <v>1852</v>
      </c>
    </row>
    <row r="147" spans="1:10" ht="17" x14ac:dyDescent="0.2">
      <c r="A147" s="10">
        <v>146</v>
      </c>
      <c r="B147" s="6" t="s">
        <v>386</v>
      </c>
      <c r="C147" s="6" t="s">
        <v>909</v>
      </c>
      <c r="D147" s="6">
        <v>1006293770</v>
      </c>
      <c r="E147" s="10">
        <v>21</v>
      </c>
      <c r="F147" s="10" t="s">
        <v>1045</v>
      </c>
      <c r="G147" s="6">
        <v>3186159404</v>
      </c>
      <c r="H147" s="6" t="s">
        <v>1931</v>
      </c>
      <c r="I147" s="6" t="s">
        <v>1932</v>
      </c>
      <c r="J147" s="6" t="s">
        <v>1852</v>
      </c>
    </row>
    <row r="148" spans="1:10" ht="17" x14ac:dyDescent="0.2">
      <c r="A148" s="10">
        <v>147</v>
      </c>
      <c r="B148" s="6" t="s">
        <v>387</v>
      </c>
      <c r="C148" s="6" t="s">
        <v>910</v>
      </c>
      <c r="D148" s="6">
        <v>1007621962</v>
      </c>
      <c r="E148" s="10">
        <v>20</v>
      </c>
      <c r="F148" s="10" t="s">
        <v>1049</v>
      </c>
      <c r="G148" s="6">
        <v>3216933726</v>
      </c>
      <c r="H148" s="6" t="s">
        <v>1933</v>
      </c>
      <c r="I148" s="6" t="s">
        <v>1934</v>
      </c>
      <c r="J148" s="6" t="s">
        <v>1927</v>
      </c>
    </row>
    <row r="149" spans="1:10" ht="17" x14ac:dyDescent="0.2">
      <c r="A149" s="10">
        <v>148</v>
      </c>
      <c r="B149" s="6" t="s">
        <v>388</v>
      </c>
      <c r="C149" s="6" t="s">
        <v>911</v>
      </c>
      <c r="D149" s="6">
        <v>1112128384</v>
      </c>
      <c r="E149" s="10">
        <v>36</v>
      </c>
      <c r="F149" s="10" t="s">
        <v>1049</v>
      </c>
      <c r="G149" s="6">
        <v>3122623261</v>
      </c>
      <c r="H149" s="6" t="s">
        <v>1935</v>
      </c>
      <c r="I149" s="6" t="s">
        <v>1936</v>
      </c>
      <c r="J149" s="6" t="s">
        <v>1927</v>
      </c>
    </row>
    <row r="150" spans="1:10" ht="17" x14ac:dyDescent="0.2">
      <c r="A150" s="10">
        <v>149</v>
      </c>
      <c r="B150" s="6" t="s">
        <v>389</v>
      </c>
      <c r="C150" s="6" t="s">
        <v>912</v>
      </c>
      <c r="D150" s="6">
        <v>1006439144</v>
      </c>
      <c r="E150" s="10">
        <v>20</v>
      </c>
      <c r="F150" s="10" t="s">
        <v>1049</v>
      </c>
      <c r="G150" s="6">
        <v>3116024136</v>
      </c>
      <c r="H150" s="6" t="s">
        <v>1937</v>
      </c>
      <c r="I150" s="6" t="s">
        <v>1938</v>
      </c>
      <c r="J150" s="6" t="s">
        <v>1924</v>
      </c>
    </row>
    <row r="151" spans="1:10" ht="17" x14ac:dyDescent="0.2">
      <c r="A151" s="10">
        <v>150</v>
      </c>
      <c r="B151" s="6" t="s">
        <v>390</v>
      </c>
      <c r="C151" s="6" t="s">
        <v>913</v>
      </c>
      <c r="D151" s="6">
        <v>31412717</v>
      </c>
      <c r="E151" s="10">
        <v>55</v>
      </c>
      <c r="F151" s="10" t="s">
        <v>1049</v>
      </c>
      <c r="G151" s="6">
        <v>3245869847</v>
      </c>
      <c r="H151" s="6" t="s">
        <v>1939</v>
      </c>
      <c r="I151" s="6" t="s">
        <v>1940</v>
      </c>
      <c r="J151" s="6" t="s">
        <v>1852</v>
      </c>
    </row>
    <row r="152" spans="1:10" ht="17" x14ac:dyDescent="0.2">
      <c r="A152" s="10">
        <v>151</v>
      </c>
      <c r="B152" s="6" t="s">
        <v>391</v>
      </c>
      <c r="C152" s="6" t="s">
        <v>914</v>
      </c>
      <c r="D152" s="6">
        <v>1006246681</v>
      </c>
      <c r="E152" s="10">
        <v>24</v>
      </c>
      <c r="F152" s="10" t="s">
        <v>1049</v>
      </c>
      <c r="G152" s="6">
        <v>3014362904</v>
      </c>
      <c r="H152" s="6" t="s">
        <v>1941</v>
      </c>
      <c r="I152" s="6" t="s">
        <v>1942</v>
      </c>
      <c r="J152" s="6" t="s">
        <v>1852</v>
      </c>
    </row>
    <row r="153" spans="1:10" ht="17" x14ac:dyDescent="0.2">
      <c r="A153" s="10">
        <v>152</v>
      </c>
      <c r="B153" s="6" t="s">
        <v>392</v>
      </c>
      <c r="C153" s="6" t="s">
        <v>915</v>
      </c>
      <c r="D153" s="6">
        <v>1006209449</v>
      </c>
      <c r="E153" s="10">
        <v>22</v>
      </c>
      <c r="F153" s="10" t="s">
        <v>1049</v>
      </c>
      <c r="G153" s="6">
        <v>3026505748</v>
      </c>
      <c r="H153" s="6" t="s">
        <v>1943</v>
      </c>
      <c r="I153" s="6" t="s">
        <v>1944</v>
      </c>
      <c r="J153" s="6" t="s">
        <v>1927</v>
      </c>
    </row>
    <row r="154" spans="1:10" ht="17" x14ac:dyDescent="0.2">
      <c r="A154" s="10">
        <v>153</v>
      </c>
      <c r="B154" s="6" t="s">
        <v>393</v>
      </c>
      <c r="C154" s="6" t="s">
        <v>916</v>
      </c>
      <c r="D154" s="6">
        <v>20938245</v>
      </c>
      <c r="E154" s="10">
        <v>73</v>
      </c>
      <c r="F154" s="10" t="s">
        <v>1049</v>
      </c>
      <c r="G154" s="6">
        <v>3124189744</v>
      </c>
      <c r="H154" s="6" t="s">
        <v>1945</v>
      </c>
      <c r="I154" s="6" t="s">
        <v>1946</v>
      </c>
      <c r="J154" s="6" t="s">
        <v>1852</v>
      </c>
    </row>
    <row r="155" spans="1:10" ht="17" x14ac:dyDescent="0.2">
      <c r="A155" s="10">
        <v>154</v>
      </c>
      <c r="B155" s="6" t="s">
        <v>394</v>
      </c>
      <c r="C155" s="6" t="s">
        <v>917</v>
      </c>
      <c r="D155" s="6">
        <v>42009886</v>
      </c>
      <c r="E155" s="10">
        <v>52</v>
      </c>
      <c r="F155" s="10" t="s">
        <v>1049</v>
      </c>
      <c r="G155" s="6">
        <v>3157625066</v>
      </c>
      <c r="H155" s="6" t="s">
        <v>1947</v>
      </c>
      <c r="I155" s="6" t="s">
        <v>1948</v>
      </c>
      <c r="J155" s="6" t="s">
        <v>1852</v>
      </c>
    </row>
    <row r="156" spans="1:10" ht="17" x14ac:dyDescent="0.2">
      <c r="A156" s="10">
        <v>155</v>
      </c>
      <c r="B156" s="6" t="s">
        <v>211</v>
      </c>
      <c r="C156" s="6" t="s">
        <v>918</v>
      </c>
      <c r="D156" s="6">
        <v>1114090717</v>
      </c>
      <c r="E156" s="10">
        <v>18</v>
      </c>
      <c r="F156" s="10" t="s">
        <v>1045</v>
      </c>
      <c r="G156" s="6">
        <v>3027114556</v>
      </c>
      <c r="H156" s="6" t="s">
        <v>1949</v>
      </c>
      <c r="I156" s="6" t="s">
        <v>1928</v>
      </c>
      <c r="J156" s="6" t="s">
        <v>1927</v>
      </c>
    </row>
    <row r="157" spans="1:10" ht="17" x14ac:dyDescent="0.2">
      <c r="A157" s="10">
        <v>156</v>
      </c>
      <c r="B157" s="6" t="s">
        <v>395</v>
      </c>
      <c r="C157" s="6" t="s">
        <v>919</v>
      </c>
      <c r="D157" s="6">
        <v>66911194</v>
      </c>
      <c r="E157" s="10">
        <v>43</v>
      </c>
      <c r="F157" s="10" t="s">
        <v>1049</v>
      </c>
      <c r="G157" s="6">
        <v>3127273283</v>
      </c>
      <c r="H157" s="6" t="s">
        <v>1950</v>
      </c>
      <c r="I157" s="6" t="s">
        <v>1951</v>
      </c>
      <c r="J157" s="6" t="s">
        <v>1927</v>
      </c>
    </row>
    <row r="158" spans="1:10" ht="17" x14ac:dyDescent="0.2">
      <c r="A158" s="10">
        <v>157</v>
      </c>
      <c r="B158" s="6" t="s">
        <v>126</v>
      </c>
      <c r="C158" s="6" t="s">
        <v>920</v>
      </c>
      <c r="D158" s="6">
        <v>1114148336</v>
      </c>
      <c r="E158" s="10">
        <v>19</v>
      </c>
      <c r="F158" s="10" t="s">
        <v>1045</v>
      </c>
      <c r="G158" s="6">
        <v>3216125590</v>
      </c>
      <c r="H158" s="6" t="s">
        <v>1952</v>
      </c>
      <c r="I158" s="6">
        <v>0</v>
      </c>
      <c r="J158" s="6" t="s">
        <v>1852</v>
      </c>
    </row>
    <row r="159" spans="1:10" ht="17" x14ac:dyDescent="0.2">
      <c r="A159" s="10">
        <v>158</v>
      </c>
      <c r="B159" s="6" t="s">
        <v>396</v>
      </c>
      <c r="C159" s="6" t="s">
        <v>921</v>
      </c>
      <c r="D159" s="6">
        <v>1007581112</v>
      </c>
      <c r="E159" s="10">
        <v>23</v>
      </c>
      <c r="F159" s="10" t="s">
        <v>1049</v>
      </c>
      <c r="G159" s="6">
        <v>3128149032</v>
      </c>
      <c r="H159" s="6" t="s">
        <v>1953</v>
      </c>
      <c r="I159" s="6" t="s">
        <v>1954</v>
      </c>
      <c r="J159" s="6" t="s">
        <v>1924</v>
      </c>
    </row>
    <row r="160" spans="1:10" ht="17" x14ac:dyDescent="0.2">
      <c r="A160" s="10">
        <v>159</v>
      </c>
      <c r="B160" s="6" t="s">
        <v>397</v>
      </c>
      <c r="C160" s="6" t="s">
        <v>922</v>
      </c>
      <c r="D160" s="6">
        <v>1116441937</v>
      </c>
      <c r="E160" s="10">
        <v>30</v>
      </c>
      <c r="F160" s="10" t="s">
        <v>1049</v>
      </c>
      <c r="G160" s="6">
        <v>3170511564</v>
      </c>
      <c r="H160" s="6" t="s">
        <v>1955</v>
      </c>
      <c r="I160" s="6" t="s">
        <v>1956</v>
      </c>
      <c r="J160" s="6" t="s">
        <v>1924</v>
      </c>
    </row>
    <row r="161" spans="1:10" ht="17" x14ac:dyDescent="0.2">
      <c r="A161" s="10">
        <v>160</v>
      </c>
      <c r="B161" s="6" t="s">
        <v>398</v>
      </c>
      <c r="C161" s="6" t="s">
        <v>923</v>
      </c>
      <c r="D161" s="6">
        <v>10305885</v>
      </c>
      <c r="E161" s="10">
        <v>38</v>
      </c>
      <c r="F161" s="10" t="s">
        <v>1045</v>
      </c>
      <c r="G161" s="6">
        <v>3015656936</v>
      </c>
      <c r="H161" s="6" t="s">
        <v>1957</v>
      </c>
      <c r="I161" s="6" t="s">
        <v>1958</v>
      </c>
      <c r="J161" s="6" t="s">
        <v>1852</v>
      </c>
    </row>
    <row r="162" spans="1:10" ht="17" x14ac:dyDescent="0.2">
      <c r="A162" s="10">
        <v>161</v>
      </c>
      <c r="B162" s="6" t="s">
        <v>399</v>
      </c>
      <c r="C162" s="6" t="s">
        <v>924</v>
      </c>
      <c r="D162" s="6">
        <v>1006323147</v>
      </c>
      <c r="E162" s="10">
        <v>21</v>
      </c>
      <c r="F162" s="10" t="s">
        <v>1049</v>
      </c>
      <c r="G162" s="6">
        <v>3183668387</v>
      </c>
      <c r="H162" s="6" t="s">
        <v>1959</v>
      </c>
      <c r="I162" s="6" t="s">
        <v>1960</v>
      </c>
      <c r="J162" s="6" t="s">
        <v>1896</v>
      </c>
    </row>
    <row r="163" spans="1:10" ht="17" x14ac:dyDescent="0.2">
      <c r="A163" s="10">
        <v>162</v>
      </c>
      <c r="B163" s="6" t="s">
        <v>400</v>
      </c>
      <c r="C163" s="6" t="s">
        <v>925</v>
      </c>
      <c r="D163" s="6">
        <v>66679686</v>
      </c>
      <c r="E163" s="10">
        <v>49</v>
      </c>
      <c r="F163" s="10" t="s">
        <v>1049</v>
      </c>
      <c r="G163" s="6">
        <v>3128250907</v>
      </c>
      <c r="H163" s="6" t="s">
        <v>1961</v>
      </c>
      <c r="I163" s="6" t="s">
        <v>1962</v>
      </c>
      <c r="J163" s="6" t="s">
        <v>1924</v>
      </c>
    </row>
    <row r="164" spans="1:10" ht="17" x14ac:dyDescent="0.2">
      <c r="A164" s="10">
        <v>163</v>
      </c>
      <c r="B164" s="6" t="s">
        <v>348</v>
      </c>
      <c r="C164" s="6" t="s">
        <v>926</v>
      </c>
      <c r="D164" s="6">
        <v>1112129990</v>
      </c>
      <c r="E164" s="10">
        <v>26</v>
      </c>
      <c r="F164" s="10" t="s">
        <v>1045</v>
      </c>
      <c r="G164" s="6">
        <v>3045800880</v>
      </c>
      <c r="H164" s="6" t="s">
        <v>1963</v>
      </c>
      <c r="I164" s="6" t="s">
        <v>1964</v>
      </c>
      <c r="J164" s="6" t="s">
        <v>1927</v>
      </c>
    </row>
    <row r="165" spans="1:10" ht="17" x14ac:dyDescent="0.2">
      <c r="A165" s="10">
        <v>164</v>
      </c>
      <c r="B165" s="6" t="s">
        <v>401</v>
      </c>
      <c r="C165" s="6" t="s">
        <v>927</v>
      </c>
      <c r="D165" s="6">
        <v>1112128427</v>
      </c>
      <c r="E165" s="10">
        <v>18</v>
      </c>
      <c r="F165" s="10" t="s">
        <v>1049</v>
      </c>
      <c r="G165" s="6">
        <v>3107328019</v>
      </c>
      <c r="H165" s="6" t="s">
        <v>1965</v>
      </c>
      <c r="I165" s="6" t="s">
        <v>1966</v>
      </c>
      <c r="J165" s="6" t="s">
        <v>1927</v>
      </c>
    </row>
    <row r="166" spans="1:10" ht="17" x14ac:dyDescent="0.2">
      <c r="A166" s="10">
        <v>165</v>
      </c>
      <c r="B166" s="6" t="s">
        <v>402</v>
      </c>
      <c r="C166" s="6" t="s">
        <v>928</v>
      </c>
      <c r="D166" s="6">
        <v>1007753324</v>
      </c>
      <c r="E166" s="10">
        <v>22</v>
      </c>
      <c r="F166" s="10" t="s">
        <v>1045</v>
      </c>
      <c r="G166" s="6">
        <v>3154492427</v>
      </c>
      <c r="H166" s="6" t="s">
        <v>1967</v>
      </c>
      <c r="I166" s="6" t="s">
        <v>1969</v>
      </c>
      <c r="J166" s="6" t="s">
        <v>1968</v>
      </c>
    </row>
    <row r="167" spans="1:10" ht="17" x14ac:dyDescent="0.2">
      <c r="A167" s="10">
        <v>166</v>
      </c>
      <c r="B167" s="6" t="s">
        <v>403</v>
      </c>
      <c r="C167" s="6" t="s">
        <v>929</v>
      </c>
      <c r="D167" s="6">
        <v>16595259</v>
      </c>
      <c r="E167" s="10">
        <v>67</v>
      </c>
      <c r="F167" s="10" t="s">
        <v>1045</v>
      </c>
      <c r="G167" s="6">
        <v>3104020387</v>
      </c>
      <c r="H167" s="6" t="s">
        <v>1970</v>
      </c>
      <c r="I167" s="6" t="s">
        <v>1972</v>
      </c>
      <c r="J167" s="6" t="s">
        <v>1971</v>
      </c>
    </row>
    <row r="168" spans="1:10" ht="17" x14ac:dyDescent="0.2">
      <c r="A168" s="10">
        <v>167</v>
      </c>
      <c r="B168" s="6" t="s">
        <v>404</v>
      </c>
      <c r="C168" s="6" t="s">
        <v>930</v>
      </c>
      <c r="D168" s="6">
        <v>16401931</v>
      </c>
      <c r="E168" s="10">
        <v>43</v>
      </c>
      <c r="F168" s="10" t="s">
        <v>1045</v>
      </c>
      <c r="G168" s="6">
        <v>3156693508</v>
      </c>
      <c r="H168" s="6" t="s">
        <v>1973</v>
      </c>
      <c r="I168" s="6" t="s">
        <v>1975</v>
      </c>
      <c r="J168" s="6" t="s">
        <v>1974</v>
      </c>
    </row>
    <row r="169" spans="1:10" ht="17" x14ac:dyDescent="0.2">
      <c r="A169" s="10">
        <v>168</v>
      </c>
      <c r="B169" s="6" t="s">
        <v>405</v>
      </c>
      <c r="C169" s="6" t="s">
        <v>931</v>
      </c>
      <c r="D169" s="6">
        <v>1112758684</v>
      </c>
      <c r="E169" s="10">
        <v>19</v>
      </c>
      <c r="F169" s="10" t="s">
        <v>1049</v>
      </c>
      <c r="G169" s="6">
        <v>3227256983</v>
      </c>
      <c r="H169" s="6" t="s">
        <v>1976</v>
      </c>
      <c r="I169" s="6" t="s">
        <v>1977</v>
      </c>
      <c r="J169" s="6" t="s">
        <v>1852</v>
      </c>
    </row>
    <row r="170" spans="1:10" ht="17" x14ac:dyDescent="0.2">
      <c r="A170" s="10">
        <v>169</v>
      </c>
      <c r="B170" s="6" t="s">
        <v>406</v>
      </c>
      <c r="C170" s="6" t="s">
        <v>932</v>
      </c>
      <c r="D170" s="6">
        <v>31499176</v>
      </c>
      <c r="E170" s="10">
        <v>41</v>
      </c>
      <c r="F170" s="10" t="s">
        <v>1049</v>
      </c>
      <c r="G170" s="6">
        <v>3224175592</v>
      </c>
      <c r="H170" s="6" t="s">
        <v>1978</v>
      </c>
      <c r="I170" s="6" t="s">
        <v>1979</v>
      </c>
      <c r="J170" s="6" t="s">
        <v>1927</v>
      </c>
    </row>
    <row r="171" spans="1:10" ht="17" x14ac:dyDescent="0.2">
      <c r="A171" s="10">
        <v>170</v>
      </c>
      <c r="B171" s="6" t="s">
        <v>407</v>
      </c>
      <c r="C171" s="6" t="s">
        <v>933</v>
      </c>
      <c r="D171" s="6">
        <v>1113792232</v>
      </c>
      <c r="E171" s="10">
        <v>25</v>
      </c>
      <c r="F171" s="10" t="s">
        <v>1049</v>
      </c>
      <c r="G171" s="6">
        <v>3006993802</v>
      </c>
      <c r="H171" s="6" t="s">
        <v>1980</v>
      </c>
      <c r="I171" s="6" t="s">
        <v>1981</v>
      </c>
      <c r="J171" s="6" t="s">
        <v>1971</v>
      </c>
    </row>
    <row r="172" spans="1:10" ht="17" x14ac:dyDescent="0.2">
      <c r="A172" s="10">
        <v>171</v>
      </c>
      <c r="B172" s="6" t="s">
        <v>408</v>
      </c>
      <c r="C172" s="6" t="s">
        <v>934</v>
      </c>
      <c r="D172" s="6">
        <v>1116447838</v>
      </c>
      <c r="E172" s="10">
        <v>25</v>
      </c>
      <c r="F172" s="10" t="s">
        <v>1049</v>
      </c>
      <c r="G172" s="6">
        <v>3173746031</v>
      </c>
      <c r="H172" s="6" t="s">
        <v>1982</v>
      </c>
      <c r="I172" s="6" t="s">
        <v>1983</v>
      </c>
      <c r="J172" s="6" t="s">
        <v>1971</v>
      </c>
    </row>
    <row r="173" spans="1:10" ht="17" x14ac:dyDescent="0.2">
      <c r="A173" s="10">
        <v>172</v>
      </c>
      <c r="B173" s="6" t="s">
        <v>405</v>
      </c>
      <c r="C173" s="6" t="s">
        <v>935</v>
      </c>
      <c r="D173" s="6">
        <v>1115418776</v>
      </c>
      <c r="E173" s="10">
        <v>18</v>
      </c>
      <c r="F173" s="10" t="s">
        <v>1049</v>
      </c>
      <c r="G173" s="6">
        <v>3170470389</v>
      </c>
      <c r="H173" s="6" t="s">
        <v>1984</v>
      </c>
      <c r="I173" s="6" t="s">
        <v>1985</v>
      </c>
      <c r="J173" s="6" t="s">
        <v>1974</v>
      </c>
    </row>
    <row r="174" spans="1:10" ht="17" x14ac:dyDescent="0.2">
      <c r="A174" s="10">
        <v>173</v>
      </c>
      <c r="B174" s="6" t="s">
        <v>409</v>
      </c>
      <c r="C174" s="6" t="s">
        <v>936</v>
      </c>
      <c r="D174" s="6">
        <v>31397061</v>
      </c>
      <c r="E174" s="10">
        <v>68</v>
      </c>
      <c r="F174" s="10" t="s">
        <v>1049</v>
      </c>
      <c r="G174" s="6">
        <v>3154267389</v>
      </c>
      <c r="H174" s="6" t="s">
        <v>1986</v>
      </c>
      <c r="I174" s="6" t="s">
        <v>1987</v>
      </c>
      <c r="J174" s="6" t="s">
        <v>1852</v>
      </c>
    </row>
    <row r="175" spans="1:10" ht="17" x14ac:dyDescent="0.2">
      <c r="A175" s="10">
        <v>174</v>
      </c>
      <c r="B175" s="6" t="s">
        <v>410</v>
      </c>
      <c r="C175" s="6" t="s">
        <v>937</v>
      </c>
      <c r="D175" s="6">
        <v>1112128223</v>
      </c>
      <c r="E175" s="10">
        <v>19</v>
      </c>
      <c r="F175" s="10" t="s">
        <v>1045</v>
      </c>
      <c r="G175" s="6">
        <v>3206838687</v>
      </c>
      <c r="H175" s="6" t="s">
        <v>1988</v>
      </c>
      <c r="I175" s="6" t="s">
        <v>1989</v>
      </c>
      <c r="J175" s="6" t="s">
        <v>1927</v>
      </c>
    </row>
    <row r="176" spans="1:10" ht="17" x14ac:dyDescent="0.2">
      <c r="A176" s="10">
        <v>175</v>
      </c>
      <c r="B176" s="6" t="s">
        <v>411</v>
      </c>
      <c r="C176" s="6" t="s">
        <v>938</v>
      </c>
      <c r="D176" s="6">
        <v>1116446810</v>
      </c>
      <c r="E176" s="10">
        <v>26</v>
      </c>
      <c r="F176" s="10" t="s">
        <v>1049</v>
      </c>
      <c r="G176" s="6">
        <v>3172272535</v>
      </c>
      <c r="H176" s="6" t="s">
        <v>1990</v>
      </c>
      <c r="I176" s="6" t="s">
        <v>1991</v>
      </c>
      <c r="J176" s="6" t="s">
        <v>1924</v>
      </c>
    </row>
    <row r="177" spans="1:10" ht="17" x14ac:dyDescent="0.2">
      <c r="A177" s="10">
        <v>176</v>
      </c>
      <c r="B177" s="6" t="s">
        <v>219</v>
      </c>
      <c r="C177" s="6" t="s">
        <v>939</v>
      </c>
      <c r="D177" s="6">
        <v>31432959</v>
      </c>
      <c r="E177" s="10">
        <v>40</v>
      </c>
      <c r="F177" s="10" t="s">
        <v>1049</v>
      </c>
      <c r="G177" s="6">
        <v>3207141648</v>
      </c>
      <c r="H177" s="6" t="s">
        <v>1992</v>
      </c>
      <c r="I177" s="6" t="s">
        <v>1994</v>
      </c>
      <c r="J177" s="6" t="s">
        <v>1993</v>
      </c>
    </row>
    <row r="178" spans="1:10" ht="17" x14ac:dyDescent="0.2">
      <c r="A178" s="10">
        <v>177</v>
      </c>
      <c r="B178" s="6" t="s">
        <v>219</v>
      </c>
      <c r="C178" s="6" t="s">
        <v>940</v>
      </c>
      <c r="D178" s="6">
        <v>1112129106</v>
      </c>
      <c r="E178" s="10">
        <v>32</v>
      </c>
      <c r="F178" s="10" t="s">
        <v>1049</v>
      </c>
      <c r="G178" s="6">
        <v>3227147447</v>
      </c>
      <c r="H178" s="6" t="s">
        <v>1995</v>
      </c>
      <c r="I178" s="6" t="s">
        <v>1996</v>
      </c>
      <c r="J178" s="6" t="s">
        <v>1927</v>
      </c>
    </row>
    <row r="179" spans="1:10" ht="17" x14ac:dyDescent="0.2">
      <c r="A179" s="10">
        <v>178</v>
      </c>
      <c r="B179" s="6" t="s">
        <v>412</v>
      </c>
      <c r="C179" s="6" t="s">
        <v>941</v>
      </c>
      <c r="D179" s="6">
        <v>1130605592</v>
      </c>
      <c r="E179" s="10">
        <v>37</v>
      </c>
      <c r="F179" s="10" t="s">
        <v>1049</v>
      </c>
      <c r="G179" s="7">
        <v>3003454607</v>
      </c>
      <c r="H179" s="6" t="s">
        <v>1997</v>
      </c>
      <c r="I179" s="6" t="s">
        <v>1998</v>
      </c>
      <c r="J179" s="6" t="s">
        <v>1046</v>
      </c>
    </row>
    <row r="180" spans="1:10" ht="17" x14ac:dyDescent="0.2">
      <c r="A180" s="10">
        <v>179</v>
      </c>
      <c r="B180" s="6" t="s">
        <v>413</v>
      </c>
      <c r="C180" s="6" t="s">
        <v>942</v>
      </c>
      <c r="D180" s="6">
        <v>1116070706</v>
      </c>
      <c r="E180" s="10">
        <v>18</v>
      </c>
      <c r="F180" s="10" t="s">
        <v>1049</v>
      </c>
      <c r="G180" s="7">
        <v>3174718310</v>
      </c>
      <c r="H180" s="6" t="s">
        <v>1999</v>
      </c>
      <c r="I180" s="6" t="s">
        <v>2000</v>
      </c>
      <c r="J180" s="6" t="s">
        <v>1608</v>
      </c>
    </row>
    <row r="181" spans="1:10" ht="17" x14ac:dyDescent="0.2">
      <c r="A181" s="10">
        <v>180</v>
      </c>
      <c r="B181" s="6" t="s">
        <v>65</v>
      </c>
      <c r="C181" s="6" t="s">
        <v>943</v>
      </c>
      <c r="D181" s="6">
        <v>32718472</v>
      </c>
      <c r="E181" s="10">
        <v>55</v>
      </c>
      <c r="F181" s="10" t="s">
        <v>1049</v>
      </c>
      <c r="G181" s="6">
        <v>3167583057</v>
      </c>
      <c r="H181" s="6" t="s">
        <v>2001</v>
      </c>
      <c r="I181" s="6" t="s">
        <v>2003</v>
      </c>
      <c r="J181" s="6" t="s">
        <v>2002</v>
      </c>
    </row>
    <row r="182" spans="1:10" ht="17" x14ac:dyDescent="0.2">
      <c r="A182" s="10">
        <v>181</v>
      </c>
      <c r="B182" s="6" t="s">
        <v>414</v>
      </c>
      <c r="C182" s="6" t="s">
        <v>944</v>
      </c>
      <c r="D182" s="6">
        <v>38595361</v>
      </c>
      <c r="E182" s="10">
        <v>42</v>
      </c>
      <c r="F182" s="10" t="s">
        <v>1049</v>
      </c>
      <c r="G182" s="7">
        <v>3148377939</v>
      </c>
      <c r="H182" s="6" t="s">
        <v>2004</v>
      </c>
      <c r="I182" s="6" t="s">
        <v>2005</v>
      </c>
      <c r="J182" s="6" t="s">
        <v>1046</v>
      </c>
    </row>
    <row r="183" spans="1:10" ht="17" x14ac:dyDescent="0.2">
      <c r="A183" s="10">
        <v>182</v>
      </c>
      <c r="B183" s="6" t="s">
        <v>415</v>
      </c>
      <c r="C183" s="6" t="s">
        <v>945</v>
      </c>
      <c r="D183" s="6">
        <v>1112299116</v>
      </c>
      <c r="E183" s="10">
        <v>36</v>
      </c>
      <c r="F183" s="10" t="s">
        <v>1045</v>
      </c>
      <c r="G183" s="6">
        <v>3170591776</v>
      </c>
      <c r="H183" s="6" t="s">
        <v>2006</v>
      </c>
      <c r="I183" s="6">
        <v>0</v>
      </c>
      <c r="J183" s="6" t="s">
        <v>2007</v>
      </c>
    </row>
    <row r="184" spans="1:10" ht="17" x14ac:dyDescent="0.2">
      <c r="A184" s="10">
        <v>183</v>
      </c>
      <c r="B184" s="6" t="s">
        <v>203</v>
      </c>
      <c r="C184" s="6" t="s">
        <v>946</v>
      </c>
      <c r="D184" s="6">
        <v>1114831056</v>
      </c>
      <c r="E184" s="10">
        <v>29</v>
      </c>
      <c r="F184" s="10" t="s">
        <v>1045</v>
      </c>
      <c r="G184" s="7">
        <v>3245654684</v>
      </c>
      <c r="H184" s="6" t="s">
        <v>2008</v>
      </c>
      <c r="I184" s="6" t="s">
        <v>2010</v>
      </c>
      <c r="J184" s="6" t="s">
        <v>2009</v>
      </c>
    </row>
    <row r="185" spans="1:10" ht="17" x14ac:dyDescent="0.2">
      <c r="A185" s="10">
        <v>184</v>
      </c>
      <c r="B185" s="6" t="s">
        <v>376</v>
      </c>
      <c r="C185" s="6" t="s">
        <v>947</v>
      </c>
      <c r="D185" s="6">
        <v>1114830676</v>
      </c>
      <c r="E185" s="10">
        <v>28</v>
      </c>
      <c r="F185" s="10" t="s">
        <v>1045</v>
      </c>
      <c r="G185" s="6">
        <v>3153488208</v>
      </c>
      <c r="H185" s="6" t="s">
        <v>2011</v>
      </c>
      <c r="I185" s="6" t="s">
        <v>2013</v>
      </c>
      <c r="J185" s="6" t="s">
        <v>2012</v>
      </c>
    </row>
    <row r="186" spans="1:10" ht="17" x14ac:dyDescent="0.2">
      <c r="A186" s="10">
        <v>185</v>
      </c>
      <c r="B186" s="6" t="s">
        <v>416</v>
      </c>
      <c r="C186" s="6" t="s">
        <v>948</v>
      </c>
      <c r="D186" s="6">
        <v>1192742828</v>
      </c>
      <c r="E186" s="10">
        <v>23</v>
      </c>
      <c r="F186" s="10" t="s">
        <v>1049</v>
      </c>
      <c r="G186" s="6">
        <v>3126517213</v>
      </c>
      <c r="H186" s="6" t="s">
        <v>2014</v>
      </c>
      <c r="I186" s="6" t="s">
        <v>2015</v>
      </c>
      <c r="J186" s="6" t="s">
        <v>2012</v>
      </c>
    </row>
    <row r="187" spans="1:10" ht="17" x14ac:dyDescent="0.2">
      <c r="A187" s="10">
        <v>186</v>
      </c>
      <c r="B187" s="6" t="s">
        <v>417</v>
      </c>
      <c r="C187" s="6" t="s">
        <v>949</v>
      </c>
      <c r="D187" s="6">
        <v>16933704</v>
      </c>
      <c r="E187" s="10">
        <v>41</v>
      </c>
      <c r="F187" s="10" t="s">
        <v>1045</v>
      </c>
      <c r="G187" s="7">
        <v>3135702596</v>
      </c>
      <c r="H187" s="6" t="s">
        <v>2016</v>
      </c>
      <c r="I187" s="6" t="s">
        <v>2017</v>
      </c>
      <c r="J187" s="6" t="s">
        <v>1608</v>
      </c>
    </row>
    <row r="188" spans="1:10" ht="17" x14ac:dyDescent="0.2">
      <c r="A188" s="10">
        <v>187</v>
      </c>
      <c r="B188" s="6" t="s">
        <v>418</v>
      </c>
      <c r="C188" s="6" t="s">
        <v>950</v>
      </c>
      <c r="D188" s="6">
        <v>1114823177</v>
      </c>
      <c r="E188" s="10">
        <v>32</v>
      </c>
      <c r="F188" s="10" t="s">
        <v>1045</v>
      </c>
      <c r="G188" s="6">
        <v>3015050907</v>
      </c>
      <c r="H188" s="6" t="s">
        <v>2018</v>
      </c>
      <c r="I188" s="6" t="s">
        <v>2019</v>
      </c>
      <c r="J188" s="6" t="s">
        <v>2009</v>
      </c>
    </row>
    <row r="189" spans="1:10" ht="17" x14ac:dyDescent="0.2">
      <c r="A189" s="10">
        <v>188</v>
      </c>
      <c r="B189" s="6" t="s">
        <v>419</v>
      </c>
      <c r="C189" s="6" t="s">
        <v>951</v>
      </c>
      <c r="D189" s="6">
        <v>1112956348</v>
      </c>
      <c r="E189" s="10">
        <v>37</v>
      </c>
      <c r="F189" s="10" t="s">
        <v>1049</v>
      </c>
      <c r="G189" s="6">
        <v>3167669659</v>
      </c>
      <c r="H189" s="6" t="s">
        <v>2020</v>
      </c>
      <c r="I189" s="6" t="s">
        <v>2021</v>
      </c>
      <c r="J189" s="6" t="s">
        <v>2012</v>
      </c>
    </row>
    <row r="190" spans="1:10" ht="17" x14ac:dyDescent="0.2">
      <c r="A190" s="10">
        <v>189</v>
      </c>
      <c r="B190" s="6" t="s">
        <v>420</v>
      </c>
      <c r="C190" s="6" t="s">
        <v>952</v>
      </c>
      <c r="D190" s="6">
        <v>1118288551</v>
      </c>
      <c r="E190" s="10">
        <v>35</v>
      </c>
      <c r="F190" s="10" t="s">
        <v>1049</v>
      </c>
      <c r="G190" s="7">
        <v>3232516384</v>
      </c>
      <c r="H190" s="6" t="s">
        <v>2022</v>
      </c>
      <c r="I190" s="6" t="s">
        <v>2023</v>
      </c>
      <c r="J190" s="6" t="s">
        <v>1608</v>
      </c>
    </row>
    <row r="191" spans="1:10" ht="17" x14ac:dyDescent="0.2">
      <c r="A191" s="10">
        <v>190</v>
      </c>
      <c r="B191" s="6" t="s">
        <v>1</v>
      </c>
      <c r="C191" s="6" t="s">
        <v>953</v>
      </c>
      <c r="D191" s="6">
        <v>1115087072</v>
      </c>
      <c r="E191" s="10">
        <v>27</v>
      </c>
      <c r="F191" s="10" t="s">
        <v>1049</v>
      </c>
      <c r="G191" s="6">
        <v>3157917426</v>
      </c>
      <c r="H191" s="6" t="s">
        <v>2024</v>
      </c>
      <c r="I191" s="6" t="s">
        <v>2025</v>
      </c>
      <c r="J191" s="6" t="s">
        <v>2002</v>
      </c>
    </row>
    <row r="192" spans="1:10" ht="17" x14ac:dyDescent="0.2">
      <c r="A192" s="10">
        <v>191</v>
      </c>
      <c r="B192" s="6" t="s">
        <v>106</v>
      </c>
      <c r="C192" s="6" t="s">
        <v>954</v>
      </c>
      <c r="D192" s="6">
        <v>1130636895</v>
      </c>
      <c r="E192" s="10">
        <v>36</v>
      </c>
      <c r="F192" s="10" t="s">
        <v>1049</v>
      </c>
      <c r="G192" s="7">
        <v>3183106081</v>
      </c>
      <c r="H192" s="6" t="s">
        <v>2026</v>
      </c>
      <c r="I192" s="6" t="s">
        <v>2027</v>
      </c>
      <c r="J192" s="6" t="s">
        <v>1046</v>
      </c>
    </row>
    <row r="193" spans="1:10" ht="17" x14ac:dyDescent="0.2">
      <c r="A193" s="10">
        <v>192</v>
      </c>
      <c r="B193" s="6" t="s">
        <v>421</v>
      </c>
      <c r="C193" s="6" t="s">
        <v>955</v>
      </c>
      <c r="D193" s="6">
        <v>14898612</v>
      </c>
      <c r="E193" s="10">
        <v>48</v>
      </c>
      <c r="F193" s="10" t="s">
        <v>1045</v>
      </c>
      <c r="G193" s="6">
        <v>3176580339</v>
      </c>
      <c r="H193" s="6" t="s">
        <v>2028</v>
      </c>
      <c r="I193" s="6" t="s">
        <v>2029</v>
      </c>
      <c r="J193" s="6" t="s">
        <v>2002</v>
      </c>
    </row>
    <row r="194" spans="1:10" ht="17" x14ac:dyDescent="0.2">
      <c r="A194" s="10">
        <v>193</v>
      </c>
      <c r="B194" s="6" t="s">
        <v>422</v>
      </c>
      <c r="C194" s="6" t="s">
        <v>956</v>
      </c>
      <c r="D194" s="6">
        <v>14890514</v>
      </c>
      <c r="E194" s="10">
        <v>55</v>
      </c>
      <c r="F194" s="10" t="s">
        <v>1045</v>
      </c>
      <c r="G194" s="6">
        <v>3163262260</v>
      </c>
      <c r="H194" s="6" t="s">
        <v>2030</v>
      </c>
      <c r="I194" s="6" t="s">
        <v>2031</v>
      </c>
      <c r="J194" s="6" t="s">
        <v>2002</v>
      </c>
    </row>
    <row r="195" spans="1:10" ht="17" x14ac:dyDescent="0.2">
      <c r="A195" s="10">
        <v>194</v>
      </c>
      <c r="B195" s="6" t="s">
        <v>423</v>
      </c>
      <c r="C195" s="6" t="s">
        <v>957</v>
      </c>
      <c r="D195" s="6">
        <v>1107840723</v>
      </c>
      <c r="E195" s="10">
        <v>18</v>
      </c>
      <c r="F195" s="10" t="s">
        <v>1045</v>
      </c>
      <c r="G195" s="6">
        <v>3012043960</v>
      </c>
      <c r="H195" s="6" t="s">
        <v>2032</v>
      </c>
      <c r="I195" s="6" t="s">
        <v>2033</v>
      </c>
      <c r="J195" s="6" t="s">
        <v>2012</v>
      </c>
    </row>
    <row r="196" spans="1:10" ht="17" x14ac:dyDescent="0.2">
      <c r="A196" s="10">
        <v>195</v>
      </c>
      <c r="B196" s="6" t="s">
        <v>424</v>
      </c>
      <c r="C196" s="6" t="s">
        <v>958</v>
      </c>
      <c r="D196" s="6">
        <v>16836385</v>
      </c>
      <c r="E196" s="10">
        <v>46</v>
      </c>
      <c r="F196" s="10" t="s">
        <v>1045</v>
      </c>
      <c r="G196" s="6">
        <v>3017907455</v>
      </c>
      <c r="H196" s="6" t="s">
        <v>2034</v>
      </c>
      <c r="I196" s="6">
        <v>0</v>
      </c>
      <c r="J196" s="6" t="s">
        <v>2012</v>
      </c>
    </row>
    <row r="197" spans="1:10" ht="17" x14ac:dyDescent="0.2">
      <c r="A197" s="10">
        <v>196</v>
      </c>
      <c r="B197" s="6" t="s">
        <v>425</v>
      </c>
      <c r="C197" s="6" t="s">
        <v>959</v>
      </c>
      <c r="D197" s="6">
        <v>1116244840</v>
      </c>
      <c r="E197" s="10">
        <v>34</v>
      </c>
      <c r="F197" s="10" t="s">
        <v>1049</v>
      </c>
      <c r="G197" s="6">
        <v>3154388458</v>
      </c>
      <c r="H197" s="6" t="s">
        <v>2035</v>
      </c>
      <c r="I197" s="6" t="s">
        <v>2037</v>
      </c>
      <c r="J197" s="6" t="s">
        <v>2036</v>
      </c>
    </row>
    <row r="198" spans="1:10" ht="17" x14ac:dyDescent="0.2">
      <c r="A198" s="10">
        <v>197</v>
      </c>
      <c r="B198" s="6" t="s">
        <v>426</v>
      </c>
      <c r="C198" s="6" t="s">
        <v>960</v>
      </c>
      <c r="D198" s="6">
        <v>71115587</v>
      </c>
      <c r="E198" s="10">
        <v>47</v>
      </c>
      <c r="F198" s="10" t="s">
        <v>2039</v>
      </c>
      <c r="G198" s="6">
        <v>3116081818</v>
      </c>
      <c r="H198" s="6" t="s">
        <v>2038</v>
      </c>
      <c r="I198" s="6" t="s">
        <v>2040</v>
      </c>
      <c r="J198" s="6" t="s">
        <v>2036</v>
      </c>
    </row>
    <row r="199" spans="1:10" ht="17" x14ac:dyDescent="0.2">
      <c r="A199" s="10">
        <v>198</v>
      </c>
      <c r="B199" s="6" t="s">
        <v>118</v>
      </c>
      <c r="C199" s="6" t="s">
        <v>961</v>
      </c>
      <c r="D199" s="6">
        <v>31655043</v>
      </c>
      <c r="E199" s="10">
        <v>41</v>
      </c>
      <c r="F199" s="10" t="s">
        <v>1049</v>
      </c>
      <c r="G199" s="6">
        <v>3205071856</v>
      </c>
      <c r="H199" s="6" t="s">
        <v>2041</v>
      </c>
      <c r="I199" s="6" t="s">
        <v>2042</v>
      </c>
      <c r="J199" s="6" t="s">
        <v>2002</v>
      </c>
    </row>
    <row r="200" spans="1:10" ht="17" x14ac:dyDescent="0.2">
      <c r="A200" s="10">
        <v>199</v>
      </c>
      <c r="B200" s="6" t="s">
        <v>427</v>
      </c>
      <c r="C200" s="6" t="s">
        <v>962</v>
      </c>
      <c r="D200" s="6">
        <v>29742512</v>
      </c>
      <c r="E200" s="10">
        <v>44</v>
      </c>
      <c r="F200" s="10" t="s">
        <v>1049</v>
      </c>
      <c r="G200" s="7">
        <v>3152013172</v>
      </c>
      <c r="H200" s="6" t="s">
        <v>2043</v>
      </c>
      <c r="I200" s="6" t="s">
        <v>2044</v>
      </c>
      <c r="J200" s="6" t="s">
        <v>1608</v>
      </c>
    </row>
    <row r="201" spans="1:10" ht="17" x14ac:dyDescent="0.2">
      <c r="A201" s="10">
        <v>200</v>
      </c>
      <c r="B201" s="6" t="s">
        <v>428</v>
      </c>
      <c r="C201" s="6" t="s">
        <v>963</v>
      </c>
      <c r="D201" s="6">
        <v>1030638048</v>
      </c>
      <c r="E201" s="10">
        <v>29</v>
      </c>
      <c r="F201" s="10" t="s">
        <v>1049</v>
      </c>
      <c r="G201" s="7">
        <v>3186479343</v>
      </c>
      <c r="H201" s="6" t="s">
        <v>2045</v>
      </c>
      <c r="I201" s="6" t="s">
        <v>2046</v>
      </c>
      <c r="J201" s="6" t="s">
        <v>1046</v>
      </c>
    </row>
    <row r="202" spans="1:10" ht="17" x14ac:dyDescent="0.2">
      <c r="A202" s="10">
        <v>201</v>
      </c>
      <c r="B202" s="6" t="s">
        <v>429</v>
      </c>
      <c r="C202" s="6" t="s">
        <v>964</v>
      </c>
      <c r="D202" s="6">
        <v>1112302387</v>
      </c>
      <c r="E202" s="10">
        <v>28</v>
      </c>
      <c r="F202" s="10" t="s">
        <v>1049</v>
      </c>
      <c r="G202" s="6">
        <v>3227285563</v>
      </c>
      <c r="H202" s="6" t="s">
        <v>2047</v>
      </c>
      <c r="I202" s="6" t="s">
        <v>2048</v>
      </c>
      <c r="J202" s="6" t="s">
        <v>2007</v>
      </c>
    </row>
    <row r="203" spans="1:10" ht="17" x14ac:dyDescent="0.2">
      <c r="A203" s="10">
        <v>202</v>
      </c>
      <c r="B203" s="6" t="s">
        <v>274</v>
      </c>
      <c r="C203" s="6" t="s">
        <v>965</v>
      </c>
      <c r="D203" s="6">
        <v>1114729664</v>
      </c>
      <c r="E203" s="10">
        <v>33</v>
      </c>
      <c r="F203" s="10" t="s">
        <v>1045</v>
      </c>
      <c r="G203" s="7">
        <v>3128226637</v>
      </c>
      <c r="H203" s="6" t="s">
        <v>2049</v>
      </c>
      <c r="I203" s="6" t="s">
        <v>2051</v>
      </c>
      <c r="J203" s="6" t="s">
        <v>2050</v>
      </c>
    </row>
    <row r="204" spans="1:10" ht="17" x14ac:dyDescent="0.2">
      <c r="A204" s="10">
        <v>203</v>
      </c>
      <c r="B204" s="6" t="s">
        <v>430</v>
      </c>
      <c r="C204" s="6" t="s">
        <v>966</v>
      </c>
      <c r="D204" s="6">
        <v>1114389267</v>
      </c>
      <c r="E204" s="10">
        <v>30</v>
      </c>
      <c r="F204" s="10" t="s">
        <v>1045</v>
      </c>
      <c r="G204" s="7">
        <v>3045214308</v>
      </c>
      <c r="H204" s="6" t="s">
        <v>2052</v>
      </c>
      <c r="I204" s="6" t="s">
        <v>2054</v>
      </c>
      <c r="J204" s="6" t="s">
        <v>2053</v>
      </c>
    </row>
    <row r="205" spans="1:10" ht="17" x14ac:dyDescent="0.2">
      <c r="A205" s="10">
        <v>204</v>
      </c>
      <c r="B205" s="6" t="s">
        <v>431</v>
      </c>
      <c r="C205" s="6" t="s">
        <v>967</v>
      </c>
      <c r="D205" s="6">
        <v>1116247146</v>
      </c>
      <c r="E205" s="10">
        <v>33</v>
      </c>
      <c r="F205" s="10" t="s">
        <v>1049</v>
      </c>
      <c r="G205" s="7">
        <v>3113845456</v>
      </c>
      <c r="H205" s="6" t="s">
        <v>2055</v>
      </c>
      <c r="I205" s="6" t="s">
        <v>2056</v>
      </c>
      <c r="J205" s="6" t="s">
        <v>1455</v>
      </c>
    </row>
    <row r="206" spans="1:10" ht="17" x14ac:dyDescent="0.2">
      <c r="A206" s="10">
        <v>205</v>
      </c>
      <c r="B206" s="6" t="s">
        <v>432</v>
      </c>
      <c r="C206" s="6" t="s">
        <v>968</v>
      </c>
      <c r="D206" s="6">
        <v>1118309763</v>
      </c>
      <c r="E206" s="10">
        <v>25</v>
      </c>
      <c r="F206" s="10" t="s">
        <v>1045</v>
      </c>
      <c r="G206" s="7">
        <v>3152134540</v>
      </c>
      <c r="H206" s="6" t="s">
        <v>2057</v>
      </c>
      <c r="I206" s="6" t="s">
        <v>2058</v>
      </c>
      <c r="J206" s="6" t="s">
        <v>2050</v>
      </c>
    </row>
    <row r="207" spans="1:10" ht="17" x14ac:dyDescent="0.2">
      <c r="A207" s="10">
        <v>206</v>
      </c>
      <c r="B207" s="6" t="s">
        <v>433</v>
      </c>
      <c r="C207" s="6" t="s">
        <v>969</v>
      </c>
      <c r="D207" s="6">
        <v>1111662627</v>
      </c>
      <c r="E207" s="10">
        <v>18</v>
      </c>
      <c r="F207" s="10" t="s">
        <v>1045</v>
      </c>
      <c r="G207" s="7">
        <v>3168189647</v>
      </c>
      <c r="H207" s="6" t="s">
        <v>2059</v>
      </c>
      <c r="I207" s="6" t="s">
        <v>2060</v>
      </c>
      <c r="J207" s="6" t="s">
        <v>2050</v>
      </c>
    </row>
    <row r="208" spans="1:10" ht="17" x14ac:dyDescent="0.2">
      <c r="A208" s="10">
        <v>207</v>
      </c>
      <c r="B208" s="6" t="s">
        <v>434</v>
      </c>
      <c r="C208" s="6" t="s">
        <v>970</v>
      </c>
      <c r="D208" s="6">
        <v>1114730637</v>
      </c>
      <c r="E208" s="10">
        <v>32</v>
      </c>
      <c r="F208" s="10" t="s">
        <v>1045</v>
      </c>
      <c r="G208" s="7">
        <v>3102745704</v>
      </c>
      <c r="H208" s="6" t="s">
        <v>2061</v>
      </c>
      <c r="I208" s="6" t="s">
        <v>2062</v>
      </c>
      <c r="J208" s="6" t="s">
        <v>2050</v>
      </c>
    </row>
    <row r="209" spans="1:10" ht="17" x14ac:dyDescent="0.2">
      <c r="A209" s="10">
        <v>208</v>
      </c>
      <c r="B209" s="6" t="s">
        <v>435</v>
      </c>
      <c r="C209" s="6" t="s">
        <v>971</v>
      </c>
      <c r="D209" s="6">
        <v>1114390014</v>
      </c>
      <c r="E209" s="10">
        <v>29</v>
      </c>
      <c r="F209" s="10" t="s">
        <v>1049</v>
      </c>
      <c r="G209" s="7">
        <v>3104371269</v>
      </c>
      <c r="H209" s="6" t="s">
        <v>2063</v>
      </c>
      <c r="I209" s="6" t="s">
        <v>2064</v>
      </c>
      <c r="J209" s="6" t="s">
        <v>2053</v>
      </c>
    </row>
    <row r="210" spans="1:10" ht="17" x14ac:dyDescent="0.2">
      <c r="A210" s="10">
        <v>209</v>
      </c>
      <c r="B210" s="6" t="s">
        <v>73</v>
      </c>
      <c r="C210" s="6" t="s">
        <v>972</v>
      </c>
      <c r="D210" s="6">
        <v>1114490059</v>
      </c>
      <c r="E210" s="10">
        <v>23</v>
      </c>
      <c r="F210" s="10" t="s">
        <v>1049</v>
      </c>
      <c r="G210" s="7">
        <v>3043536384</v>
      </c>
      <c r="H210" s="6" t="s">
        <v>2065</v>
      </c>
      <c r="I210" s="6" t="s">
        <v>2066</v>
      </c>
      <c r="J210" s="6" t="s">
        <v>1455</v>
      </c>
    </row>
    <row r="211" spans="1:10" ht="17" x14ac:dyDescent="0.2">
      <c r="A211" s="10">
        <v>210</v>
      </c>
      <c r="B211" s="6" t="s">
        <v>256</v>
      </c>
      <c r="C211" s="6" t="s">
        <v>489</v>
      </c>
      <c r="D211" s="6">
        <v>1061686944</v>
      </c>
      <c r="E211" s="10">
        <v>37</v>
      </c>
      <c r="F211" s="10" t="s">
        <v>1045</v>
      </c>
      <c r="G211" s="7">
        <v>3147611580</v>
      </c>
      <c r="H211" s="6" t="s">
        <v>2067</v>
      </c>
      <c r="I211" s="6" t="s">
        <v>2068</v>
      </c>
      <c r="J211" s="6" t="s">
        <v>1455</v>
      </c>
    </row>
    <row r="212" spans="1:10" ht="17" x14ac:dyDescent="0.2">
      <c r="A212" s="10">
        <v>211</v>
      </c>
      <c r="B212" s="6" t="s">
        <v>436</v>
      </c>
      <c r="C212" s="6" t="s">
        <v>973</v>
      </c>
      <c r="D212" s="6">
        <v>1081518215</v>
      </c>
      <c r="E212" s="10">
        <v>24</v>
      </c>
      <c r="F212" s="10" t="s">
        <v>1049</v>
      </c>
      <c r="G212" s="7">
        <v>3167200888</v>
      </c>
      <c r="H212" s="6" t="s">
        <v>2069</v>
      </c>
      <c r="I212" s="6" t="s">
        <v>2070</v>
      </c>
      <c r="J212" s="6" t="s">
        <v>2050</v>
      </c>
    </row>
    <row r="213" spans="1:10" ht="17" x14ac:dyDescent="0.2">
      <c r="A213" s="10">
        <v>212</v>
      </c>
      <c r="B213" s="6" t="s">
        <v>437</v>
      </c>
      <c r="C213" s="6" t="s">
        <v>746</v>
      </c>
      <c r="D213" s="6">
        <v>1193471368</v>
      </c>
      <c r="E213" s="10">
        <v>26</v>
      </c>
      <c r="F213" s="10" t="s">
        <v>1049</v>
      </c>
      <c r="G213" s="7">
        <v>3235316032</v>
      </c>
      <c r="H213" s="6" t="s">
        <v>2071</v>
      </c>
      <c r="I213" s="6" t="s">
        <v>2072</v>
      </c>
      <c r="J213" s="6" t="s">
        <v>2050</v>
      </c>
    </row>
    <row r="214" spans="1:10" ht="34" x14ac:dyDescent="0.2">
      <c r="A214" s="10">
        <v>213</v>
      </c>
      <c r="B214" s="6" t="s">
        <v>438</v>
      </c>
      <c r="C214" s="6" t="s">
        <v>974</v>
      </c>
      <c r="D214" s="6">
        <v>1005863151</v>
      </c>
      <c r="E214" s="10">
        <v>26</v>
      </c>
      <c r="F214" s="10" t="s">
        <v>1045</v>
      </c>
      <c r="G214" s="7">
        <v>3176616579</v>
      </c>
      <c r="H214" s="6" t="s">
        <v>2073</v>
      </c>
      <c r="I214" s="6" t="s">
        <v>2074</v>
      </c>
      <c r="J214" s="6" t="s">
        <v>2050</v>
      </c>
    </row>
    <row r="215" spans="1:10" ht="17" x14ac:dyDescent="0.2">
      <c r="A215" s="10">
        <v>214</v>
      </c>
      <c r="B215" s="6" t="s">
        <v>439</v>
      </c>
      <c r="C215" s="6" t="s">
        <v>975</v>
      </c>
      <c r="D215" s="6">
        <v>43036278</v>
      </c>
      <c r="E215" s="10">
        <v>61</v>
      </c>
      <c r="F215" s="10" t="s">
        <v>1049</v>
      </c>
      <c r="G215" s="7">
        <v>3155772969</v>
      </c>
      <c r="H215" s="6" t="s">
        <v>2075</v>
      </c>
      <c r="I215" s="6" t="s">
        <v>2077</v>
      </c>
      <c r="J215" s="6" t="s">
        <v>2076</v>
      </c>
    </row>
    <row r="216" spans="1:10" ht="17" x14ac:dyDescent="0.2">
      <c r="A216" s="10">
        <v>215</v>
      </c>
      <c r="B216" s="6" t="s">
        <v>440</v>
      </c>
      <c r="C216" s="6" t="s">
        <v>976</v>
      </c>
      <c r="D216" s="6">
        <v>16478798</v>
      </c>
      <c r="E216" s="10">
        <v>63</v>
      </c>
      <c r="F216" s="10" t="s">
        <v>1045</v>
      </c>
      <c r="G216" s="7">
        <v>3113926311</v>
      </c>
      <c r="H216" s="6" t="s">
        <v>2078</v>
      </c>
      <c r="I216" s="6" t="s">
        <v>2079</v>
      </c>
      <c r="J216" s="6" t="s">
        <v>2050</v>
      </c>
    </row>
    <row r="217" spans="1:10" ht="17" x14ac:dyDescent="0.2">
      <c r="A217" s="10">
        <v>216</v>
      </c>
      <c r="B217" s="6" t="s">
        <v>441</v>
      </c>
      <c r="C217" s="6" t="s">
        <v>977</v>
      </c>
      <c r="D217" s="6">
        <v>25638501</v>
      </c>
      <c r="E217" s="10">
        <v>38</v>
      </c>
      <c r="F217" s="10" t="s">
        <v>1049</v>
      </c>
      <c r="G217" s="7">
        <v>3182300759</v>
      </c>
      <c r="H217" s="6" t="s">
        <v>2080</v>
      </c>
      <c r="I217" s="6" t="s">
        <v>2081</v>
      </c>
      <c r="J217" s="6" t="s">
        <v>2050</v>
      </c>
    </row>
    <row r="218" spans="1:10" ht="17" x14ac:dyDescent="0.2">
      <c r="A218" s="10">
        <v>217</v>
      </c>
      <c r="B218" s="6" t="s">
        <v>442</v>
      </c>
      <c r="C218" s="6" t="s">
        <v>978</v>
      </c>
      <c r="D218" s="6">
        <v>48624688</v>
      </c>
      <c r="E218" s="10">
        <v>49</v>
      </c>
      <c r="F218" s="10" t="s">
        <v>1049</v>
      </c>
      <c r="G218" s="7">
        <v>3122674121</v>
      </c>
      <c r="H218" s="6" t="s">
        <v>2082</v>
      </c>
      <c r="I218" s="6" t="s">
        <v>2083</v>
      </c>
      <c r="J218" s="6" t="s">
        <v>2076</v>
      </c>
    </row>
    <row r="219" spans="1:10" ht="17" x14ac:dyDescent="0.2">
      <c r="A219" s="10">
        <v>218</v>
      </c>
      <c r="B219" s="6" t="s">
        <v>443</v>
      </c>
      <c r="C219" s="6" t="s">
        <v>979</v>
      </c>
      <c r="D219" s="6">
        <v>1006359202</v>
      </c>
      <c r="E219" s="10">
        <v>30</v>
      </c>
      <c r="F219" s="10" t="s">
        <v>1049</v>
      </c>
      <c r="G219" s="7">
        <v>3156412318</v>
      </c>
      <c r="H219" s="6" t="s">
        <v>2084</v>
      </c>
      <c r="I219" s="6" t="s">
        <v>2085</v>
      </c>
      <c r="J219" s="6" t="s">
        <v>2050</v>
      </c>
    </row>
    <row r="220" spans="1:10" ht="17" x14ac:dyDescent="0.2">
      <c r="A220" s="10">
        <v>219</v>
      </c>
      <c r="B220" s="6" t="s">
        <v>444</v>
      </c>
      <c r="C220" s="6" t="s">
        <v>980</v>
      </c>
      <c r="D220" s="6">
        <v>1114731889</v>
      </c>
      <c r="E220" s="10">
        <v>31</v>
      </c>
      <c r="F220" s="10" t="s">
        <v>1045</v>
      </c>
      <c r="G220" s="7">
        <v>3216680925</v>
      </c>
      <c r="H220" s="6" t="s">
        <v>2086</v>
      </c>
      <c r="I220" s="6" t="s">
        <v>2087</v>
      </c>
      <c r="J220" s="6" t="s">
        <v>2050</v>
      </c>
    </row>
    <row r="221" spans="1:10" ht="17" x14ac:dyDescent="0.2">
      <c r="A221" s="10">
        <v>220</v>
      </c>
      <c r="B221" s="6" t="s">
        <v>445</v>
      </c>
      <c r="C221" s="6" t="s">
        <v>981</v>
      </c>
      <c r="D221" s="6">
        <v>16469532</v>
      </c>
      <c r="E221" s="10">
        <v>65</v>
      </c>
      <c r="F221" s="10" t="s">
        <v>1045</v>
      </c>
      <c r="G221" s="6">
        <v>3226402273</v>
      </c>
      <c r="H221" s="6" t="s">
        <v>2088</v>
      </c>
      <c r="I221" s="6" t="s">
        <v>2079</v>
      </c>
      <c r="J221" s="6" t="s">
        <v>2050</v>
      </c>
    </row>
    <row r="222" spans="1:10" ht="17" x14ac:dyDescent="0.2">
      <c r="A222" s="10">
        <v>221</v>
      </c>
      <c r="B222" s="6" t="s">
        <v>446</v>
      </c>
      <c r="C222" s="6" t="s">
        <v>982</v>
      </c>
      <c r="D222" s="6">
        <v>6421281</v>
      </c>
      <c r="E222" s="10">
        <v>65</v>
      </c>
      <c r="F222" s="10" t="s">
        <v>1045</v>
      </c>
      <c r="G222" s="7">
        <v>3234810088</v>
      </c>
      <c r="H222" s="6" t="s">
        <v>2089</v>
      </c>
      <c r="I222" s="6" t="s">
        <v>2090</v>
      </c>
      <c r="J222" s="6" t="s">
        <v>2076</v>
      </c>
    </row>
    <row r="223" spans="1:10" ht="17" x14ac:dyDescent="0.2">
      <c r="A223" s="10">
        <v>222</v>
      </c>
      <c r="B223" s="6" t="s">
        <v>447</v>
      </c>
      <c r="C223" s="6" t="s">
        <v>983</v>
      </c>
      <c r="D223" s="6">
        <v>31656029</v>
      </c>
      <c r="E223" s="10">
        <v>39</v>
      </c>
      <c r="F223" s="10" t="s">
        <v>1049</v>
      </c>
      <c r="G223" s="7">
        <v>3207954157</v>
      </c>
      <c r="H223" s="6" t="s">
        <v>2091</v>
      </c>
      <c r="I223" s="6" t="s">
        <v>2092</v>
      </c>
      <c r="J223" s="6" t="s">
        <v>2076</v>
      </c>
    </row>
    <row r="224" spans="1:10" ht="17" x14ac:dyDescent="0.2">
      <c r="A224" s="10">
        <v>223</v>
      </c>
      <c r="B224" s="6" t="s">
        <v>291</v>
      </c>
      <c r="C224" s="6" t="s">
        <v>984</v>
      </c>
      <c r="D224" s="6">
        <v>14970512</v>
      </c>
      <c r="E224" s="10">
        <v>72</v>
      </c>
      <c r="F224" s="10" t="s">
        <v>1045</v>
      </c>
      <c r="G224" s="7">
        <v>3165890202</v>
      </c>
      <c r="H224" s="6" t="s">
        <v>2093</v>
      </c>
      <c r="I224" s="6">
        <v>0</v>
      </c>
      <c r="J224" s="6" t="s">
        <v>1455</v>
      </c>
    </row>
    <row r="225" spans="1:10" ht="17" x14ac:dyDescent="0.2">
      <c r="A225" s="10">
        <v>224</v>
      </c>
      <c r="B225" s="6" t="s">
        <v>448</v>
      </c>
      <c r="C225" s="6" t="s">
        <v>985</v>
      </c>
      <c r="D225" s="6">
        <v>1113066571</v>
      </c>
      <c r="E225" s="10">
        <v>18</v>
      </c>
      <c r="F225" s="10" t="s">
        <v>1045</v>
      </c>
      <c r="G225" s="7">
        <v>3154057533</v>
      </c>
      <c r="H225" s="6" t="s">
        <v>2094</v>
      </c>
      <c r="I225" s="6" t="s">
        <v>2095</v>
      </c>
      <c r="J225" s="6" t="s">
        <v>2050</v>
      </c>
    </row>
    <row r="226" spans="1:10" ht="17" x14ac:dyDescent="0.2">
      <c r="A226" s="10">
        <v>225</v>
      </c>
      <c r="B226" s="6" t="s">
        <v>407</v>
      </c>
      <c r="C226" s="6" t="s">
        <v>986</v>
      </c>
      <c r="D226" s="6">
        <v>1114338485</v>
      </c>
      <c r="E226" s="10">
        <v>19</v>
      </c>
      <c r="F226" s="10" t="s">
        <v>1049</v>
      </c>
      <c r="G226" s="7">
        <v>3217471859</v>
      </c>
      <c r="H226" s="6" t="s">
        <v>2096</v>
      </c>
      <c r="I226" s="6" t="s">
        <v>2097</v>
      </c>
      <c r="J226" s="6" t="s">
        <v>2053</v>
      </c>
    </row>
    <row r="227" spans="1:10" ht="17" x14ac:dyDescent="0.2">
      <c r="A227" s="10">
        <v>226</v>
      </c>
      <c r="B227" s="6" t="s">
        <v>449</v>
      </c>
      <c r="C227" s="6" t="s">
        <v>987</v>
      </c>
      <c r="D227" s="6">
        <v>1114733528</v>
      </c>
      <c r="E227" s="10">
        <v>28</v>
      </c>
      <c r="F227" s="10" t="s">
        <v>1049</v>
      </c>
      <c r="G227" s="7">
        <v>3234151904</v>
      </c>
      <c r="H227" s="6" t="s">
        <v>2098</v>
      </c>
      <c r="I227" s="6" t="s">
        <v>2099</v>
      </c>
      <c r="J227" s="6" t="s">
        <v>2050</v>
      </c>
    </row>
    <row r="228" spans="1:10" ht="34" x14ac:dyDescent="0.2">
      <c r="A228" s="10">
        <v>227</v>
      </c>
      <c r="B228" s="6" t="s">
        <v>339</v>
      </c>
      <c r="C228" s="6" t="s">
        <v>988</v>
      </c>
      <c r="D228" s="6">
        <v>1107086747</v>
      </c>
      <c r="E228" s="10">
        <v>28</v>
      </c>
      <c r="F228" s="10" t="s">
        <v>1045</v>
      </c>
      <c r="G228" s="7">
        <v>3013949660</v>
      </c>
      <c r="H228" s="6" t="s">
        <v>2100</v>
      </c>
      <c r="I228" s="6" t="s">
        <v>2101</v>
      </c>
      <c r="J228" s="6" t="s">
        <v>2050</v>
      </c>
    </row>
    <row r="229" spans="1:10" ht="17" x14ac:dyDescent="0.2">
      <c r="A229" s="10">
        <v>228</v>
      </c>
      <c r="B229" s="6" t="s">
        <v>450</v>
      </c>
      <c r="C229" s="6" t="s">
        <v>989</v>
      </c>
      <c r="D229" s="6">
        <v>1114736665</v>
      </c>
      <c r="E229" s="10">
        <v>24</v>
      </c>
      <c r="F229" s="10" t="s">
        <v>1049</v>
      </c>
      <c r="G229" s="7">
        <v>3185448506</v>
      </c>
      <c r="H229" s="6" t="s">
        <v>2102</v>
      </c>
      <c r="I229" s="6" t="s">
        <v>2103</v>
      </c>
      <c r="J229" s="6" t="s">
        <v>2050</v>
      </c>
    </row>
    <row r="230" spans="1:10" ht="17" x14ac:dyDescent="0.2">
      <c r="A230" s="10">
        <v>229</v>
      </c>
      <c r="B230" s="6" t="s">
        <v>125</v>
      </c>
      <c r="C230" s="6" t="s">
        <v>990</v>
      </c>
      <c r="D230" s="6">
        <v>1193100865</v>
      </c>
      <c r="E230" s="10">
        <v>22</v>
      </c>
      <c r="F230" s="10" t="s">
        <v>1045</v>
      </c>
      <c r="G230" s="7">
        <v>3177858655</v>
      </c>
      <c r="H230" s="6" t="s">
        <v>2104</v>
      </c>
      <c r="I230" s="6" t="s">
        <v>2105</v>
      </c>
      <c r="J230" s="6" t="s">
        <v>1455</v>
      </c>
    </row>
    <row r="231" spans="1:10" ht="17" x14ac:dyDescent="0.2">
      <c r="A231" s="10">
        <v>230</v>
      </c>
      <c r="B231" s="6" t="s">
        <v>1043</v>
      </c>
      <c r="C231" s="6" t="s">
        <v>991</v>
      </c>
      <c r="D231" s="6">
        <v>1193533039</v>
      </c>
      <c r="E231" s="10">
        <v>22</v>
      </c>
      <c r="F231" s="10" t="s">
        <v>1049</v>
      </c>
      <c r="G231" s="7">
        <v>3177158781</v>
      </c>
      <c r="H231" s="6" t="s">
        <v>2106</v>
      </c>
      <c r="I231" s="6" t="s">
        <v>2107</v>
      </c>
      <c r="J231" s="6" t="s">
        <v>2076</v>
      </c>
    </row>
    <row r="232" spans="1:10" ht="34" x14ac:dyDescent="0.2">
      <c r="A232" s="10">
        <v>231</v>
      </c>
      <c r="B232" s="6" t="s">
        <v>100</v>
      </c>
      <c r="C232" s="6" t="s">
        <v>992</v>
      </c>
      <c r="D232" s="6">
        <v>1011086536</v>
      </c>
      <c r="E232" s="10">
        <v>23</v>
      </c>
      <c r="F232" s="10" t="s">
        <v>1045</v>
      </c>
      <c r="G232" s="7">
        <v>3205194102</v>
      </c>
      <c r="H232" s="6" t="s">
        <v>2108</v>
      </c>
      <c r="I232" s="6" t="s">
        <v>2109</v>
      </c>
      <c r="J232" s="6" t="s">
        <v>2050</v>
      </c>
    </row>
    <row r="233" spans="1:10" ht="34" x14ac:dyDescent="0.2">
      <c r="A233" s="10">
        <v>232</v>
      </c>
      <c r="B233" s="6" t="s">
        <v>451</v>
      </c>
      <c r="C233" s="6" t="s">
        <v>993</v>
      </c>
      <c r="D233" s="6">
        <v>1118299342</v>
      </c>
      <c r="E233" s="10">
        <v>30</v>
      </c>
      <c r="F233" s="10" t="s">
        <v>1049</v>
      </c>
      <c r="G233" s="7">
        <v>3152818622</v>
      </c>
      <c r="H233" s="6" t="s">
        <v>2110</v>
      </c>
      <c r="I233" s="6" t="s">
        <v>2111</v>
      </c>
      <c r="J233" s="6" t="s">
        <v>2050</v>
      </c>
    </row>
    <row r="234" spans="1:10" ht="34" x14ac:dyDescent="0.2">
      <c r="A234" s="10">
        <v>233</v>
      </c>
      <c r="B234" s="6" t="s">
        <v>452</v>
      </c>
      <c r="C234" s="6" t="s">
        <v>994</v>
      </c>
      <c r="D234" s="6">
        <v>1193110587</v>
      </c>
      <c r="E234" s="10">
        <v>21</v>
      </c>
      <c r="F234" s="10" t="s">
        <v>1045</v>
      </c>
      <c r="G234" s="7">
        <v>3167271524</v>
      </c>
      <c r="H234" s="6" t="s">
        <v>2112</v>
      </c>
      <c r="I234" s="6" t="s">
        <v>2113</v>
      </c>
      <c r="J234" s="6" t="s">
        <v>1455</v>
      </c>
    </row>
    <row r="235" spans="1:10" ht="17" x14ac:dyDescent="0.2">
      <c r="A235" s="10">
        <v>234</v>
      </c>
      <c r="B235" s="6" t="s">
        <v>453</v>
      </c>
      <c r="C235" s="6" t="s">
        <v>995</v>
      </c>
      <c r="D235" s="6">
        <v>31201252</v>
      </c>
      <c r="E235" s="10">
        <v>60</v>
      </c>
      <c r="F235" s="10" t="s">
        <v>1049</v>
      </c>
      <c r="G235" s="7">
        <v>3186619579</v>
      </c>
      <c r="H235" s="6" t="s">
        <v>2114</v>
      </c>
      <c r="I235" s="6">
        <v>0</v>
      </c>
      <c r="J235" s="6" t="s">
        <v>2076</v>
      </c>
    </row>
    <row r="236" spans="1:10" ht="17" x14ac:dyDescent="0.2">
      <c r="A236" s="10">
        <v>235</v>
      </c>
      <c r="B236" s="6" t="s">
        <v>212</v>
      </c>
      <c r="C236" s="6" t="s">
        <v>996</v>
      </c>
      <c r="D236" s="6">
        <v>1114729539</v>
      </c>
      <c r="E236" s="10">
        <v>33</v>
      </c>
      <c r="F236" s="10" t="s">
        <v>1045</v>
      </c>
      <c r="G236" s="7">
        <v>3116216473</v>
      </c>
      <c r="H236" s="6" t="s">
        <v>2115</v>
      </c>
      <c r="I236" s="6" t="s">
        <v>2116</v>
      </c>
      <c r="J236" s="6" t="s">
        <v>2050</v>
      </c>
    </row>
    <row r="237" spans="1:10" ht="34" x14ac:dyDescent="0.2">
      <c r="A237" s="10">
        <v>236</v>
      </c>
      <c r="B237" s="6" t="s">
        <v>454</v>
      </c>
      <c r="C237" s="6" t="s">
        <v>997</v>
      </c>
      <c r="D237" s="6">
        <v>1112879018</v>
      </c>
      <c r="E237" s="10">
        <v>18</v>
      </c>
      <c r="F237" s="10" t="s">
        <v>1049</v>
      </c>
      <c r="G237" s="7" t="s">
        <v>2118</v>
      </c>
      <c r="H237" s="6" t="s">
        <v>2117</v>
      </c>
      <c r="I237" s="6" t="s">
        <v>2120</v>
      </c>
      <c r="J237" s="6" t="s">
        <v>2119</v>
      </c>
    </row>
    <row r="238" spans="1:10" ht="17" x14ac:dyDescent="0.2">
      <c r="A238" s="10">
        <v>237</v>
      </c>
      <c r="B238" s="6" t="s">
        <v>412</v>
      </c>
      <c r="C238" s="6" t="s">
        <v>998</v>
      </c>
      <c r="D238" s="6">
        <v>1007836777</v>
      </c>
      <c r="E238" s="10">
        <v>21</v>
      </c>
      <c r="F238" s="10" t="s">
        <v>1049</v>
      </c>
      <c r="G238" s="7">
        <v>3235929834</v>
      </c>
      <c r="H238" s="6" t="s">
        <v>2121</v>
      </c>
      <c r="I238" s="6" t="s">
        <v>2122</v>
      </c>
      <c r="J238" s="6" t="s">
        <v>1631</v>
      </c>
    </row>
    <row r="239" spans="1:10" ht="17" x14ac:dyDescent="0.2">
      <c r="A239" s="10">
        <v>238</v>
      </c>
      <c r="B239" s="6" t="s">
        <v>455</v>
      </c>
      <c r="C239" s="6" t="s">
        <v>999</v>
      </c>
      <c r="D239" s="6">
        <v>1006234609</v>
      </c>
      <c r="E239" s="10">
        <v>21</v>
      </c>
      <c r="F239" s="10" t="s">
        <v>1045</v>
      </c>
      <c r="G239" s="7">
        <v>3012723903</v>
      </c>
      <c r="H239" s="6" t="s">
        <v>2123</v>
      </c>
      <c r="I239" s="6" t="s">
        <v>2124</v>
      </c>
      <c r="J239" s="6" t="s">
        <v>1636</v>
      </c>
    </row>
    <row r="240" spans="1:10" ht="17" x14ac:dyDescent="0.2">
      <c r="A240" s="10">
        <v>239</v>
      </c>
      <c r="B240" s="6" t="s">
        <v>456</v>
      </c>
      <c r="C240" s="6" t="s">
        <v>1000</v>
      </c>
      <c r="D240" s="6">
        <v>66650870</v>
      </c>
      <c r="E240" s="10">
        <v>60</v>
      </c>
      <c r="F240" s="10" t="s">
        <v>1049</v>
      </c>
      <c r="G240" s="7">
        <v>3136393763</v>
      </c>
      <c r="H240" s="6" t="s">
        <v>2125</v>
      </c>
      <c r="I240" s="6" t="s">
        <v>2126</v>
      </c>
      <c r="J240" s="6" t="s">
        <v>1046</v>
      </c>
    </row>
    <row r="241" spans="1:10" ht="17" x14ac:dyDescent="0.2">
      <c r="A241" s="10">
        <v>240</v>
      </c>
      <c r="B241" s="6" t="s">
        <v>457</v>
      </c>
      <c r="C241" s="6" t="s">
        <v>1001</v>
      </c>
      <c r="D241" s="6">
        <v>1006194236</v>
      </c>
      <c r="E241" s="10">
        <v>22</v>
      </c>
      <c r="F241" s="10" t="s">
        <v>1049</v>
      </c>
      <c r="G241" s="7">
        <v>3185994809</v>
      </c>
      <c r="H241" s="6" t="s">
        <v>2127</v>
      </c>
      <c r="I241" s="6" t="s">
        <v>2128</v>
      </c>
      <c r="J241" s="6" t="s">
        <v>1631</v>
      </c>
    </row>
    <row r="242" spans="1:10" ht="17" x14ac:dyDescent="0.2">
      <c r="A242" s="10">
        <v>241</v>
      </c>
      <c r="B242" s="6" t="s">
        <v>219</v>
      </c>
      <c r="C242" s="6" t="s">
        <v>1002</v>
      </c>
      <c r="D242" s="6">
        <v>1107036818</v>
      </c>
      <c r="E242" s="10">
        <v>19</v>
      </c>
      <c r="F242" s="10" t="s">
        <v>1049</v>
      </c>
      <c r="G242" s="7">
        <v>3142005908</v>
      </c>
      <c r="H242" s="6" t="s">
        <v>2129</v>
      </c>
      <c r="I242" s="6" t="s">
        <v>2130</v>
      </c>
      <c r="J242" s="6" t="s">
        <v>2050</v>
      </c>
    </row>
    <row r="243" spans="1:10" ht="34" x14ac:dyDescent="0.2">
      <c r="A243" s="10">
        <v>242</v>
      </c>
      <c r="B243" s="6" t="s">
        <v>458</v>
      </c>
      <c r="C243" s="6" t="s">
        <v>1003</v>
      </c>
      <c r="D243" s="6">
        <v>66838763</v>
      </c>
      <c r="E243" s="10">
        <v>51</v>
      </c>
      <c r="F243" s="10" t="s">
        <v>1049</v>
      </c>
      <c r="G243" s="7" t="s">
        <v>2132</v>
      </c>
      <c r="H243" s="6" t="s">
        <v>2131</v>
      </c>
      <c r="I243" s="6" t="s">
        <v>2133</v>
      </c>
      <c r="J243" s="6" t="s">
        <v>1046</v>
      </c>
    </row>
    <row r="244" spans="1:10" ht="17" x14ac:dyDescent="0.2">
      <c r="A244" s="10">
        <v>243</v>
      </c>
      <c r="B244" s="6" t="s">
        <v>459</v>
      </c>
      <c r="C244" s="6" t="s">
        <v>1004</v>
      </c>
      <c r="D244" s="6">
        <v>38550378</v>
      </c>
      <c r="E244" s="10">
        <v>43</v>
      </c>
      <c r="F244" s="10" t="s">
        <v>1049</v>
      </c>
      <c r="G244" s="7">
        <v>3002719497</v>
      </c>
      <c r="H244" s="6" t="s">
        <v>2134</v>
      </c>
      <c r="I244" s="6" t="s">
        <v>2135</v>
      </c>
      <c r="J244" s="6" t="s">
        <v>1046</v>
      </c>
    </row>
    <row r="245" spans="1:10" ht="17" x14ac:dyDescent="0.2">
      <c r="A245" s="10">
        <v>244</v>
      </c>
      <c r="B245" s="6" t="s">
        <v>460</v>
      </c>
      <c r="C245" s="6" t="s">
        <v>1005</v>
      </c>
      <c r="D245" s="6">
        <v>29973837</v>
      </c>
      <c r="E245" s="10">
        <v>38</v>
      </c>
      <c r="F245" s="10" t="s">
        <v>1049</v>
      </c>
      <c r="G245" s="7">
        <v>3233989504</v>
      </c>
      <c r="H245" s="6" t="s">
        <v>2136</v>
      </c>
      <c r="I245" s="6" t="s">
        <v>2137</v>
      </c>
      <c r="J245" s="6" t="s">
        <v>1608</v>
      </c>
    </row>
    <row r="246" spans="1:10" ht="17" x14ac:dyDescent="0.2">
      <c r="A246" s="10">
        <v>245</v>
      </c>
      <c r="B246" s="6" t="s">
        <v>306</v>
      </c>
      <c r="C246" s="6" t="s">
        <v>1006</v>
      </c>
      <c r="D246" s="6">
        <v>94287182</v>
      </c>
      <c r="E246" s="10">
        <v>42</v>
      </c>
      <c r="F246" s="10" t="s">
        <v>1045</v>
      </c>
      <c r="G246" s="6">
        <v>573234841469</v>
      </c>
      <c r="H246" s="6" t="s">
        <v>2138</v>
      </c>
      <c r="I246" s="6" t="s">
        <v>2139</v>
      </c>
      <c r="J246" s="6" t="s">
        <v>1858</v>
      </c>
    </row>
    <row r="247" spans="1:10" ht="17" x14ac:dyDescent="0.2">
      <c r="A247" s="10">
        <v>246</v>
      </c>
      <c r="B247" s="6" t="s">
        <v>461</v>
      </c>
      <c r="C247" s="6" t="s">
        <v>1007</v>
      </c>
      <c r="D247" s="6">
        <v>1006234352</v>
      </c>
      <c r="E247" s="10">
        <v>24</v>
      </c>
      <c r="F247" s="10" t="s">
        <v>1049</v>
      </c>
      <c r="G247" s="7">
        <v>3135051633</v>
      </c>
      <c r="H247" s="6" t="s">
        <v>2140</v>
      </c>
      <c r="I247" s="6" t="s">
        <v>2141</v>
      </c>
      <c r="J247" s="6" t="s">
        <v>1636</v>
      </c>
    </row>
    <row r="248" spans="1:10" ht="17" x14ac:dyDescent="0.2">
      <c r="A248" s="10">
        <v>247</v>
      </c>
      <c r="B248" s="6" t="s">
        <v>160</v>
      </c>
      <c r="C248" s="6" t="s">
        <v>1008</v>
      </c>
      <c r="D248" s="6">
        <v>1006365723</v>
      </c>
      <c r="E248" s="10">
        <v>22</v>
      </c>
      <c r="F248" s="10" t="s">
        <v>1049</v>
      </c>
      <c r="G248" s="7">
        <v>3128728663</v>
      </c>
      <c r="H248" s="6" t="s">
        <v>2142</v>
      </c>
      <c r="I248" s="6" t="s">
        <v>2141</v>
      </c>
      <c r="J248" s="6" t="s">
        <v>1636</v>
      </c>
    </row>
    <row r="249" spans="1:10" ht="17" x14ac:dyDescent="0.2">
      <c r="A249" s="10">
        <v>248</v>
      </c>
      <c r="B249" s="6" t="s">
        <v>462</v>
      </c>
      <c r="C249" s="6" t="s">
        <v>1009</v>
      </c>
      <c r="D249" s="6">
        <v>1193218773</v>
      </c>
      <c r="E249" s="10">
        <v>23</v>
      </c>
      <c r="F249" s="10" t="s">
        <v>1045</v>
      </c>
      <c r="G249" s="7">
        <v>3122534927</v>
      </c>
      <c r="H249" s="6" t="s">
        <v>2143</v>
      </c>
      <c r="I249" s="6" t="s">
        <v>2144</v>
      </c>
      <c r="J249" s="6" t="s">
        <v>1636</v>
      </c>
    </row>
    <row r="250" spans="1:10" ht="34" x14ac:dyDescent="0.2">
      <c r="A250" s="10">
        <v>249</v>
      </c>
      <c r="B250" s="6" t="s">
        <v>463</v>
      </c>
      <c r="C250" s="6" t="s">
        <v>1010</v>
      </c>
      <c r="D250" s="6">
        <v>1144085521</v>
      </c>
      <c r="E250" s="10">
        <v>27</v>
      </c>
      <c r="F250" s="10" t="s">
        <v>1045</v>
      </c>
      <c r="G250" s="7" t="s">
        <v>2146</v>
      </c>
      <c r="H250" s="6" t="s">
        <v>2145</v>
      </c>
      <c r="I250" s="6" t="s">
        <v>2147</v>
      </c>
      <c r="J250" s="6" t="s">
        <v>1636</v>
      </c>
    </row>
    <row r="251" spans="1:10" ht="17" x14ac:dyDescent="0.2">
      <c r="A251" s="10">
        <v>250</v>
      </c>
      <c r="B251" s="6" t="s">
        <v>464</v>
      </c>
      <c r="C251" s="6" t="s">
        <v>1011</v>
      </c>
      <c r="D251" s="6">
        <v>1127392347</v>
      </c>
      <c r="E251" s="10">
        <v>25</v>
      </c>
      <c r="F251" s="10" t="s">
        <v>1049</v>
      </c>
      <c r="G251" s="7">
        <v>3126247439</v>
      </c>
      <c r="H251" s="6" t="s">
        <v>2148</v>
      </c>
      <c r="I251" s="6" t="s">
        <v>2149</v>
      </c>
      <c r="J251" s="6" t="s">
        <v>1631</v>
      </c>
    </row>
    <row r="252" spans="1:10" ht="17" x14ac:dyDescent="0.2">
      <c r="A252" s="10">
        <v>251</v>
      </c>
      <c r="B252" s="6" t="s">
        <v>465</v>
      </c>
      <c r="C252" s="6" t="s">
        <v>1012</v>
      </c>
      <c r="D252" s="6">
        <v>94320625</v>
      </c>
      <c r="E252" s="10">
        <v>49</v>
      </c>
      <c r="F252" s="10" t="s">
        <v>1045</v>
      </c>
      <c r="G252" s="7">
        <v>3207723770</v>
      </c>
      <c r="H252" s="6" t="s">
        <v>2150</v>
      </c>
      <c r="I252" s="6" t="s">
        <v>2151</v>
      </c>
      <c r="J252" s="6" t="s">
        <v>1631</v>
      </c>
    </row>
    <row r="253" spans="1:10" ht="17" x14ac:dyDescent="0.2">
      <c r="A253" s="10">
        <v>252</v>
      </c>
      <c r="B253" s="6" t="s">
        <v>466</v>
      </c>
      <c r="C253" s="6" t="s">
        <v>1013</v>
      </c>
      <c r="D253" s="6">
        <v>1114309251</v>
      </c>
      <c r="E253" s="10">
        <v>18</v>
      </c>
      <c r="F253" s="10" t="s">
        <v>1045</v>
      </c>
      <c r="G253" s="7">
        <v>3118696190</v>
      </c>
      <c r="H253" s="6" t="s">
        <v>2152</v>
      </c>
      <c r="I253" s="6" t="s">
        <v>2153</v>
      </c>
      <c r="J253" s="6" t="s">
        <v>1631</v>
      </c>
    </row>
    <row r="254" spans="1:10" ht="17" x14ac:dyDescent="0.2">
      <c r="A254" s="10">
        <v>253</v>
      </c>
      <c r="B254" s="6" t="s">
        <v>346</v>
      </c>
      <c r="C254" s="6" t="s">
        <v>1014</v>
      </c>
      <c r="D254" s="6">
        <v>1108558148</v>
      </c>
      <c r="E254" s="10">
        <v>19</v>
      </c>
      <c r="F254" s="10" t="s">
        <v>1045</v>
      </c>
      <c r="G254" s="7">
        <v>3156930093</v>
      </c>
      <c r="H254" s="6" t="s">
        <v>2154</v>
      </c>
      <c r="I254" s="6" t="s">
        <v>2155</v>
      </c>
      <c r="J254" s="6" t="s">
        <v>1636</v>
      </c>
    </row>
    <row r="255" spans="1:10" ht="17" x14ac:dyDescent="0.2">
      <c r="A255" s="10">
        <v>254</v>
      </c>
      <c r="B255" s="6" t="s">
        <v>467</v>
      </c>
      <c r="C255" s="6" t="s">
        <v>1015</v>
      </c>
      <c r="D255" s="6">
        <v>76142146</v>
      </c>
      <c r="E255" s="10">
        <v>37</v>
      </c>
      <c r="F255" s="10" t="s">
        <v>1045</v>
      </c>
      <c r="G255" s="7">
        <v>3247006645</v>
      </c>
      <c r="H255" s="6" t="s">
        <v>2156</v>
      </c>
      <c r="I255" s="6" t="s">
        <v>2157</v>
      </c>
      <c r="J255" s="6" t="s">
        <v>1636</v>
      </c>
    </row>
    <row r="256" spans="1:10" ht="17" x14ac:dyDescent="0.2">
      <c r="A256" s="10">
        <v>255</v>
      </c>
      <c r="B256" s="6" t="s">
        <v>456</v>
      </c>
      <c r="C256" s="6" t="s">
        <v>1016</v>
      </c>
      <c r="D256" s="6">
        <v>38595737</v>
      </c>
      <c r="E256" s="10">
        <v>41</v>
      </c>
      <c r="F256" s="10" t="s">
        <v>1049</v>
      </c>
      <c r="G256" s="6">
        <v>3153813501</v>
      </c>
      <c r="H256" s="6" t="s">
        <v>2158</v>
      </c>
      <c r="I256" s="6" t="s">
        <v>2159</v>
      </c>
      <c r="J256" s="6" t="s">
        <v>1046</v>
      </c>
    </row>
    <row r="257" spans="1:10" ht="17" x14ac:dyDescent="0.2">
      <c r="A257" s="10">
        <v>256</v>
      </c>
      <c r="B257" s="6" t="s">
        <v>468</v>
      </c>
      <c r="C257" s="6" t="s">
        <v>1017</v>
      </c>
      <c r="D257" s="6">
        <v>1107035573</v>
      </c>
      <c r="E257" s="10">
        <v>38</v>
      </c>
      <c r="F257" s="10" t="s">
        <v>1049</v>
      </c>
      <c r="G257" s="6">
        <v>3157994212</v>
      </c>
      <c r="H257" s="6" t="s">
        <v>2160</v>
      </c>
      <c r="I257" s="6" t="s">
        <v>2161</v>
      </c>
      <c r="J257" s="6" t="s">
        <v>1046</v>
      </c>
    </row>
    <row r="258" spans="1:10" ht="17" x14ac:dyDescent="0.2">
      <c r="A258" s="10">
        <v>257</v>
      </c>
      <c r="B258" s="6" t="s">
        <v>469</v>
      </c>
      <c r="C258" s="6" t="s">
        <v>1018</v>
      </c>
      <c r="D258" s="6">
        <v>1060879292</v>
      </c>
      <c r="E258" s="10">
        <v>26</v>
      </c>
      <c r="F258" s="10" t="s">
        <v>1045</v>
      </c>
      <c r="G258" s="6">
        <v>3216342102</v>
      </c>
      <c r="H258" s="6" t="s">
        <v>2162</v>
      </c>
      <c r="I258" s="6" t="s">
        <v>2163</v>
      </c>
      <c r="J258" s="6" t="s">
        <v>1636</v>
      </c>
    </row>
    <row r="259" spans="1:10" ht="17" x14ac:dyDescent="0.2">
      <c r="A259" s="10">
        <v>258</v>
      </c>
      <c r="B259" s="6" t="s">
        <v>470</v>
      </c>
      <c r="C259" s="6" t="s">
        <v>1019</v>
      </c>
      <c r="D259" s="6">
        <v>1062281335</v>
      </c>
      <c r="E259" s="10">
        <v>18</v>
      </c>
      <c r="F259" s="10" t="s">
        <v>1049</v>
      </c>
      <c r="G259" s="6">
        <v>3102996574</v>
      </c>
      <c r="H259" s="6" t="s">
        <v>2164</v>
      </c>
      <c r="I259" s="6" t="s">
        <v>2165</v>
      </c>
      <c r="J259" s="6" t="s">
        <v>1852</v>
      </c>
    </row>
    <row r="260" spans="1:10" ht="17" x14ac:dyDescent="0.2">
      <c r="A260" s="10">
        <v>259</v>
      </c>
      <c r="B260" s="6" t="s">
        <v>471</v>
      </c>
      <c r="C260" s="6" t="s">
        <v>1020</v>
      </c>
      <c r="D260" s="6">
        <v>1109540340</v>
      </c>
      <c r="E260" s="10">
        <v>19</v>
      </c>
      <c r="F260" s="10" t="s">
        <v>1045</v>
      </c>
      <c r="G260" s="6">
        <v>3114049002</v>
      </c>
      <c r="H260" s="6" t="s">
        <v>2166</v>
      </c>
      <c r="I260" s="6" t="s">
        <v>2167</v>
      </c>
      <c r="J260" s="6" t="s">
        <v>1046</v>
      </c>
    </row>
    <row r="261" spans="1:10" ht="17" x14ac:dyDescent="0.2">
      <c r="A261" s="10">
        <v>260</v>
      </c>
      <c r="B261" s="6" t="s">
        <v>472</v>
      </c>
      <c r="C261" s="6" t="s">
        <v>1021</v>
      </c>
      <c r="D261" s="6">
        <v>1144153957</v>
      </c>
      <c r="E261" s="10">
        <v>31</v>
      </c>
      <c r="F261" s="10" t="s">
        <v>1045</v>
      </c>
      <c r="G261" s="7">
        <v>3215262741</v>
      </c>
      <c r="H261" s="6" t="s">
        <v>2168</v>
      </c>
      <c r="I261" s="6" t="s">
        <v>2169</v>
      </c>
      <c r="J261" s="6" t="s">
        <v>1631</v>
      </c>
    </row>
    <row r="262" spans="1:10" ht="17" x14ac:dyDescent="0.2">
      <c r="A262" s="10">
        <v>261</v>
      </c>
      <c r="B262" s="6" t="s">
        <v>473</v>
      </c>
      <c r="C262" s="6" t="s">
        <v>1022</v>
      </c>
      <c r="D262" s="6">
        <v>1144199541</v>
      </c>
      <c r="E262" s="10">
        <v>26</v>
      </c>
      <c r="F262" s="10" t="s">
        <v>1049</v>
      </c>
      <c r="G262" s="7">
        <v>3126724519</v>
      </c>
      <c r="H262" s="6" t="s">
        <v>2170</v>
      </c>
      <c r="I262" s="6" t="s">
        <v>2171</v>
      </c>
      <c r="J262" s="6" t="s">
        <v>1667</v>
      </c>
    </row>
    <row r="263" spans="1:10" ht="17" x14ac:dyDescent="0.2">
      <c r="A263" s="10">
        <v>262</v>
      </c>
      <c r="B263" s="6" t="s">
        <v>474</v>
      </c>
      <c r="C263" s="6" t="s">
        <v>1023</v>
      </c>
      <c r="D263" s="6">
        <v>31427500</v>
      </c>
      <c r="E263" s="10">
        <v>45</v>
      </c>
      <c r="F263" s="10" t="s">
        <v>1049</v>
      </c>
      <c r="G263" s="6">
        <v>3207441163</v>
      </c>
      <c r="H263" s="6" t="s">
        <v>2172</v>
      </c>
      <c r="I263" s="6" t="s">
        <v>2173</v>
      </c>
      <c r="J263" s="6" t="s">
        <v>1852</v>
      </c>
    </row>
    <row r="264" spans="1:10" ht="17" x14ac:dyDescent="0.2">
      <c r="A264" s="10">
        <v>263</v>
      </c>
      <c r="B264" s="6" t="s">
        <v>315</v>
      </c>
      <c r="C264" s="6" t="s">
        <v>1024</v>
      </c>
      <c r="D264" s="6">
        <v>29505193</v>
      </c>
      <c r="E264" s="10">
        <v>44</v>
      </c>
      <c r="F264" s="10" t="s">
        <v>1049</v>
      </c>
      <c r="G264" s="7">
        <v>3147985879</v>
      </c>
      <c r="H264" s="6" t="s">
        <v>2174</v>
      </c>
      <c r="I264" s="6" t="s">
        <v>2175</v>
      </c>
      <c r="J264" s="6" t="s">
        <v>1667</v>
      </c>
    </row>
    <row r="265" spans="1:10" ht="17" x14ac:dyDescent="0.2">
      <c r="A265" s="10">
        <v>264</v>
      </c>
      <c r="B265" s="6" t="s">
        <v>475</v>
      </c>
      <c r="C265" s="6" t="s">
        <v>1025</v>
      </c>
      <c r="D265" s="6">
        <v>1144035094</v>
      </c>
      <c r="E265" s="10">
        <v>33</v>
      </c>
      <c r="F265" s="10" t="s">
        <v>1049</v>
      </c>
      <c r="G265" s="7">
        <v>3170961646</v>
      </c>
      <c r="H265" s="6" t="s">
        <v>2176</v>
      </c>
      <c r="I265" s="6" t="s">
        <v>2177</v>
      </c>
      <c r="J265" s="6" t="s">
        <v>1636</v>
      </c>
    </row>
    <row r="266" spans="1:10" ht="17" x14ac:dyDescent="0.2">
      <c r="A266" s="10">
        <v>265</v>
      </c>
      <c r="B266" s="6" t="s">
        <v>476</v>
      </c>
      <c r="C266" s="6" t="s">
        <v>1026</v>
      </c>
      <c r="D266" s="6">
        <v>1130663721</v>
      </c>
      <c r="E266" s="10">
        <v>34</v>
      </c>
      <c r="F266" s="10" t="s">
        <v>1049</v>
      </c>
      <c r="G266" s="7">
        <v>3122549137</v>
      </c>
      <c r="H266" s="6" t="s">
        <v>2178</v>
      </c>
      <c r="I266" s="6" t="s">
        <v>2179</v>
      </c>
      <c r="J266" s="6" t="s">
        <v>1046</v>
      </c>
    </row>
    <row r="267" spans="1:10" ht="17" x14ac:dyDescent="0.2">
      <c r="A267" s="10">
        <v>266</v>
      </c>
      <c r="B267" s="6" t="s">
        <v>477</v>
      </c>
      <c r="C267" s="6" t="s">
        <v>1027</v>
      </c>
      <c r="D267" s="6">
        <v>1114733239</v>
      </c>
      <c r="E267" s="10">
        <v>30</v>
      </c>
      <c r="F267" s="10" t="s">
        <v>1045</v>
      </c>
      <c r="G267" s="7">
        <v>3176143092</v>
      </c>
      <c r="H267" s="6" t="s">
        <v>2180</v>
      </c>
      <c r="I267" s="6" t="s">
        <v>2181</v>
      </c>
      <c r="J267" s="6" t="s">
        <v>2050</v>
      </c>
    </row>
    <row r="268" spans="1:10" ht="17" x14ac:dyDescent="0.2">
      <c r="A268" s="10">
        <v>267</v>
      </c>
      <c r="B268" s="6" t="s">
        <v>478</v>
      </c>
      <c r="C268" s="6" t="s">
        <v>1028</v>
      </c>
      <c r="D268" s="6">
        <v>1114489935</v>
      </c>
      <c r="E268" s="10">
        <v>24</v>
      </c>
      <c r="F268" s="10" t="s">
        <v>1045</v>
      </c>
      <c r="G268" s="7">
        <v>3218204167</v>
      </c>
      <c r="H268" s="6" t="s">
        <v>2182</v>
      </c>
      <c r="I268" s="6" t="s">
        <v>2183</v>
      </c>
      <c r="J268" s="6" t="s">
        <v>1046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CALI URBANA</vt:lpstr>
      <vt:lpstr>RESTO DEL VALLE</vt:lpstr>
    </vt:vector>
  </TitlesOfParts>
  <Company>Javeriana Cali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Velez Loaiza</dc:creator>
  <cp:lastModifiedBy>César Andrés  Saavedra Vanegas</cp:lastModifiedBy>
  <dcterms:created xsi:type="dcterms:W3CDTF">2023-12-07T18:00:04Z</dcterms:created>
  <dcterms:modified xsi:type="dcterms:W3CDTF">2024-12-11T17:18:34Z</dcterms:modified>
</cp:coreProperties>
</file>