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t.serra\Desktop\Apuntes_Wind_turbines_Munich\Rotor_and_Wake_Aerodynamics\Assignment_1\results\tip-correction\prandtl\"/>
    </mc:Choice>
  </mc:AlternateContent>
  <xr:revisionPtr revIDLastSave="0" documentId="13_ncr:40009_{AC071660-962E-4695-A3C5-1294B36EEA61}" xr6:coauthVersionLast="45" xr6:coauthVersionMax="45" xr10:uidLastSave="{00000000-0000-0000-0000-000000000000}"/>
  <bookViews>
    <workbookView xWindow="-108" yWindow="-108" windowWidth="23256" windowHeight="12576"/>
  </bookViews>
  <sheets>
    <sheet name="check_thrust_conv" sheetId="2" r:id="rId1"/>
  </sheets>
  <calcPr calcId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Q4" i="2"/>
  <c r="Q5" i="2"/>
  <c r="Q6" i="2"/>
  <c r="Q7" i="2"/>
  <c r="Q10" i="2"/>
  <c r="Q9" i="2"/>
  <c r="Q8" i="2"/>
  <c r="Q3" i="2"/>
  <c r="I12" i="2"/>
  <c r="I11" i="2"/>
  <c r="I10" i="2"/>
  <c r="I9" i="2"/>
  <c r="I8" i="2"/>
  <c r="I7" i="2"/>
  <c r="I6" i="2"/>
  <c r="I5" i="2"/>
  <c r="I4" i="2"/>
  <c r="I3" i="2"/>
  <c r="E4" i="2"/>
  <c r="E5" i="2"/>
  <c r="E6" i="2"/>
  <c r="E7" i="2"/>
  <c r="E8" i="2"/>
  <c r="E9" i="2"/>
  <c r="E10" i="2"/>
  <c r="E11" i="2"/>
  <c r="E12" i="2"/>
  <c r="E3" i="2"/>
  <c r="AA13" i="2" l="1"/>
  <c r="AA12" i="2"/>
  <c r="AA11" i="2"/>
  <c r="AA10" i="2"/>
  <c r="AA9" i="2"/>
  <c r="AA8" i="2"/>
  <c r="AA7" i="2"/>
  <c r="AA6" i="2"/>
  <c r="AA5" i="2"/>
  <c r="AA4" i="2"/>
  <c r="AA3" i="2"/>
  <c r="W4" i="2"/>
  <c r="W5" i="2"/>
  <c r="W6" i="2"/>
  <c r="W7" i="2"/>
  <c r="W8" i="2"/>
  <c r="W9" i="2"/>
  <c r="W10" i="2"/>
  <c r="W11" i="2"/>
  <c r="W12" i="2"/>
  <c r="W3" i="2"/>
</calcChain>
</file>

<file path=xl/sharedStrings.xml><?xml version="1.0" encoding="utf-8"?>
<sst xmlns="http://schemas.openxmlformats.org/spreadsheetml/2006/main" count="15" uniqueCount="7">
  <si>
    <t>constant discretization</t>
  </si>
  <si>
    <t>cosine discretizaiton</t>
  </si>
  <si>
    <t>cos</t>
  </si>
  <si>
    <t>[N/rho]</t>
  </si>
  <si>
    <t>[N]</t>
  </si>
  <si>
    <t>radial discretization , alligned</t>
  </si>
  <si>
    <t>azimuthal discretization, nr50, yawed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</si>
</sst>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check_thrust_conv!$C$3:$C$12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250</c:v>
                </c:pt>
              </c:numCache>
            </c:numRef>
          </c:xVal>
          <c:yVal>
            <c:numRef>
              <c:f>check_thrust_conv!$E$3:$E$12</c:f>
              <c:numCache>
                <c:formatCode>General</c:formatCode>
                <c:ptCount val="10"/>
                <c:pt idx="0">
                  <c:v>322.97287965094694</c:v>
                </c:pt>
                <c:pt idx="1">
                  <c:v>320.18927924478578</c:v>
                </c:pt>
                <c:pt idx="2">
                  <c:v>318.62367047557535</c:v>
                </c:pt>
                <c:pt idx="3">
                  <c:v>317.76127095893679</c:v>
                </c:pt>
                <c:pt idx="4">
                  <c:v>317.26345583492906</c:v>
                </c:pt>
                <c:pt idx="5">
                  <c:v>316.78929472149827</c:v>
                </c:pt>
                <c:pt idx="6">
                  <c:v>316.60523759622572</c:v>
                </c:pt>
                <c:pt idx="7">
                  <c:v>316.4586544644967</c:v>
                </c:pt>
                <c:pt idx="8">
                  <c:v>316.3850095940835</c:v>
                </c:pt>
                <c:pt idx="9">
                  <c:v>316.2588524344996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5-4BA3-8A5C-282D2B5EFA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check_thrust_conv!$G$3:$G$12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59</c:v>
                </c:pt>
                <c:pt idx="8">
                  <c:v>100</c:v>
                </c:pt>
                <c:pt idx="9">
                  <c:v>250</c:v>
                </c:pt>
              </c:numCache>
            </c:numRef>
          </c:xVal>
          <c:yVal>
            <c:numRef>
              <c:f>check_thrust_conv!$I$3:$I$12</c:f>
              <c:numCache>
                <c:formatCode>General</c:formatCode>
                <c:ptCount val="10"/>
                <c:pt idx="0">
                  <c:v>320.24426495335007</c:v>
                </c:pt>
                <c:pt idx="1">
                  <c:v>318.62375455587045</c:v>
                </c:pt>
                <c:pt idx="2">
                  <c:v>317.53559946546955</c:v>
                </c:pt>
                <c:pt idx="3">
                  <c:v>316.81682565855306</c:v>
                </c:pt>
                <c:pt idx="4">
                  <c:v>316.50270651640614</c:v>
                </c:pt>
                <c:pt idx="5">
                  <c:v>316.30345738980151</c:v>
                </c:pt>
                <c:pt idx="6">
                  <c:v>316.25296704752822</c:v>
                </c:pt>
                <c:pt idx="7">
                  <c:v>316.23378420471198</c:v>
                </c:pt>
                <c:pt idx="8">
                  <c:v>316.23378420471198</c:v>
                </c:pt>
                <c:pt idx="9">
                  <c:v>316.23378420471198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E5-4BA3-8A5C-282D2B5E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42448"/>
        <c:axId val="439750648"/>
      </c:scatterChart>
      <c:valAx>
        <c:axId val="4397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750648"/>
        <c:crosses val="autoZero"/>
        <c:crossBetween val="midCat"/>
      </c:valAx>
      <c:valAx>
        <c:axId val="4397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7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check_thrust_conv!$U$3:$U$12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check_thrust_conv!$V$3:$V$12</c:f>
              <c:numCache>
                <c:formatCode>General</c:formatCode>
                <c:ptCount val="10"/>
                <c:pt idx="0">
                  <c:v>1</c:v>
                </c:pt>
                <c:pt idx="1">
                  <c:v>0.939693</c:v>
                </c:pt>
                <c:pt idx="2">
                  <c:v>0.76604399999999995</c:v>
                </c:pt>
                <c:pt idx="3">
                  <c:v>0.5</c:v>
                </c:pt>
                <c:pt idx="4">
                  <c:v>0.173648</c:v>
                </c:pt>
                <c:pt idx="5">
                  <c:v>-0.173648</c:v>
                </c:pt>
                <c:pt idx="6">
                  <c:v>-0.5</c:v>
                </c:pt>
                <c:pt idx="7">
                  <c:v>-0.76604399999999995</c:v>
                </c:pt>
                <c:pt idx="8">
                  <c:v>-0.939693</c:v>
                </c:pt>
                <c:pt idx="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7-40D6-A894-27B701C860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check_thrust_conv!$U$3:$U$12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check_thrust_conv!$W$3:$W$12</c:f>
              <c:numCache>
                <c:formatCode>General</c:formatCode>
                <c:ptCount val="10"/>
                <c:pt idx="0">
                  <c:v>0.20000000000000018</c:v>
                </c:pt>
                <c:pt idx="1">
                  <c:v>0.22412279999999996</c:v>
                </c:pt>
                <c:pt idx="2">
                  <c:v>0.29358240000000024</c:v>
                </c:pt>
                <c:pt idx="3">
                  <c:v>0.40000000000000013</c:v>
                </c:pt>
                <c:pt idx="4">
                  <c:v>0.53054080000000003</c:v>
                </c:pt>
                <c:pt idx="5">
                  <c:v>0.66945919999999992</c:v>
                </c:pt>
                <c:pt idx="6">
                  <c:v>0.79999999999999993</c:v>
                </c:pt>
                <c:pt idx="7">
                  <c:v>0.90641759999999982</c:v>
                </c:pt>
                <c:pt idx="8">
                  <c:v>0.9758772</c:v>
                </c:pt>
                <c:pt idx="9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D7-40D6-A894-27B701C86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93440"/>
        <c:axId val="543593112"/>
      </c:scatterChart>
      <c:valAx>
        <c:axId val="5435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593112"/>
        <c:crosses val="autoZero"/>
        <c:crossBetween val="midCat"/>
      </c:valAx>
      <c:valAx>
        <c:axId val="5435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5934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check_thrust_conv!$K$3:$K$10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36</c:v>
                </c:pt>
                <c:pt idx="7">
                  <c:v>72</c:v>
                </c:pt>
              </c:numCache>
            </c:numRef>
          </c:xVal>
          <c:yVal>
            <c:numRef>
              <c:f>check_thrust_conv!$M$3:$M$10</c:f>
              <c:numCache>
                <c:formatCode>General</c:formatCode>
                <c:ptCount val="8"/>
                <c:pt idx="0">
                  <c:v>305.84325238080396</c:v>
                </c:pt>
                <c:pt idx="1">
                  <c:v>305.9323796859963</c:v>
                </c:pt>
                <c:pt idx="2">
                  <c:v>306.06513413978354</c:v>
                </c:pt>
                <c:pt idx="3">
                  <c:v>306.02832100797207</c:v>
                </c:pt>
                <c:pt idx="4">
                  <c:v>306.00954682191247</c:v>
                </c:pt>
                <c:pt idx="5">
                  <c:v>306.00919764688763</c:v>
                </c:pt>
                <c:pt idx="6">
                  <c:v>306.00741567831795</c:v>
                </c:pt>
                <c:pt idx="7">
                  <c:v>306.007595448693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A-4724-AEE4-071376C3CF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check_thrust_conv!$O$3:$O$10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36</c:v>
                </c:pt>
                <c:pt idx="7">
                  <c:v>72</c:v>
                </c:pt>
              </c:numCache>
            </c:numRef>
          </c:xVal>
          <c:yVal>
            <c:numRef>
              <c:f>check_thrust_conv!$Q$3:$Q$10</c:f>
              <c:numCache>
                <c:formatCode>General</c:formatCode>
                <c:ptCount val="8"/>
                <c:pt idx="0">
                  <c:v>305.52306946548595</c:v>
                </c:pt>
                <c:pt idx="1">
                  <c:v>305.56799398614072</c:v>
                </c:pt>
                <c:pt idx="2">
                  <c:v>305.73978359934824</c:v>
                </c:pt>
                <c:pt idx="3">
                  <c:v>305.67737437807909</c:v>
                </c:pt>
                <c:pt idx="4">
                  <c:v>305.65945653910893</c:v>
                </c:pt>
                <c:pt idx="5">
                  <c:v>305.65456659498415</c:v>
                </c:pt>
                <c:pt idx="6">
                  <c:v>305.65664422313807</c:v>
                </c:pt>
                <c:pt idx="7">
                  <c:v>305.65870711993205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1A-4724-AEE4-071376C3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4904"/>
        <c:axId val="442093920"/>
      </c:scatterChart>
      <c:valAx>
        <c:axId val="4420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093920"/>
        <c:crosses val="autoZero"/>
        <c:crossBetween val="midCat"/>
      </c:valAx>
      <c:valAx>
        <c:axId val="4420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0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201930</xdr:colOff>
      <xdr:row>14</xdr:row>
      <xdr:rowOff>49530</xdr:rowOff>
    </xdr:from>
    <xdr:to>
      <xdr:col>9</xdr:col>
      <xdr:colOff>411480</xdr:colOff>
      <xdr:row>35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FCB25-6597-416C-ABDC-288AEDFD3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255270</xdr:colOff>
      <xdr:row>13</xdr:row>
      <xdr:rowOff>179070</xdr:rowOff>
    </xdr:from>
    <xdr:to>
      <xdr:col>26</xdr:col>
      <xdr:colOff>133350</xdr:colOff>
      <xdr:row>27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8AFC3-C551-4EF9-A3D4-8ECB1A748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270510</xdr:colOff>
      <xdr:row>13</xdr:row>
      <xdr:rowOff>156210</xdr:rowOff>
    </xdr:from>
    <xdr:to>
      <xdr:col>15</xdr:col>
      <xdr:colOff>148590</xdr:colOff>
      <xdr:row>27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A4977-1E01-4C29-877B-EC2069D00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3"/>
  <sheetViews>
    <sheetView tabSelected="1" topLeftCell="E1" workbookViewId="0">
      <selection activeCell="Q13" sqref="Q13"/>
    </sheetView>
  </sheetViews>
  <sheetFormatPr defaultRowHeight="15.6" x14ac:dyDescent="0.3"/>
  <sheetData>
    <row r="1" spans="3:27" x14ac:dyDescent="0.3">
      <c r="C1" s="3" t="s">
        <v>5</v>
      </c>
      <c r="D1" s="3"/>
      <c r="E1" s="3"/>
      <c r="F1" s="3"/>
      <c r="G1" s="3"/>
      <c r="H1" s="3"/>
      <c r="I1" s="3"/>
      <c r="K1" s="3" t="s">
        <v>6</v>
      </c>
      <c r="L1" s="3"/>
      <c r="M1" s="3"/>
      <c r="N1" s="3"/>
      <c r="O1" s="3"/>
      <c r="P1" s="3"/>
      <c r="Q1" s="3"/>
    </row>
    <row r="2" spans="3:27" x14ac:dyDescent="0.3">
      <c r="C2" t="s">
        <v>0</v>
      </c>
      <c r="G2" t="s">
        <v>1</v>
      </c>
      <c r="K2" t="s">
        <v>0</v>
      </c>
      <c r="O2" t="s">
        <v>1</v>
      </c>
      <c r="V2" t="s">
        <v>2</v>
      </c>
    </row>
    <row r="3" spans="3:27" x14ac:dyDescent="0.3">
      <c r="C3">
        <v>3</v>
      </c>
      <c r="D3">
        <v>263651.33032730361</v>
      </c>
      <c r="E3">
        <f>(D3*1.225)/1000</f>
        <v>322.97287965094694</v>
      </c>
      <c r="G3">
        <v>3</v>
      </c>
      <c r="H3">
        <v>261423.88975783679</v>
      </c>
      <c r="I3">
        <f>(H3*1.225)/1000</f>
        <v>320.24426495335007</v>
      </c>
      <c r="K3">
        <v>3</v>
      </c>
      <c r="L3">
        <v>249667.96112718689</v>
      </c>
      <c r="M3">
        <f>(L3*1.225)/1000</f>
        <v>305.84325238080396</v>
      </c>
      <c r="O3">
        <v>3</v>
      </c>
      <c r="P3">
        <v>249406.58731876398</v>
      </c>
      <c r="Q3">
        <f>(P3*1.225)/1000</f>
        <v>305.52306946548595</v>
      </c>
      <c r="U3">
        <v>1</v>
      </c>
      <c r="V3">
        <v>1</v>
      </c>
      <c r="W3">
        <f>0.6+V3 - 1.4*(V3)</f>
        <v>0.20000000000000018</v>
      </c>
      <c r="Y3">
        <v>1</v>
      </c>
      <c r="Z3">
        <v>1</v>
      </c>
      <c r="AA3">
        <f>0.6+Z3 - 1.4*(Z3)</f>
        <v>0.20000000000000018</v>
      </c>
    </row>
    <row r="4" spans="3:27" x14ac:dyDescent="0.3">
      <c r="C4">
        <v>5</v>
      </c>
      <c r="D4">
        <v>261379.00346513122</v>
      </c>
      <c r="E4">
        <f t="shared" ref="E4:E12" si="0">(D4*1.225)/1000</f>
        <v>320.18927924478578</v>
      </c>
      <c r="G4">
        <v>5</v>
      </c>
      <c r="H4">
        <v>260101.02412724114</v>
      </c>
      <c r="I4">
        <f t="shared" ref="I4:I12" si="1">(H4*1.225)/1000</f>
        <v>318.62375455587045</v>
      </c>
      <c r="K4">
        <v>4</v>
      </c>
      <c r="L4">
        <v>249740.71811101737</v>
      </c>
      <c r="M4">
        <f t="shared" ref="M4:M10" si="2">(L4*1.225)/1000</f>
        <v>305.9323796859963</v>
      </c>
      <c r="O4">
        <v>4</v>
      </c>
      <c r="P4">
        <v>249443.26039684954</v>
      </c>
      <c r="Q4">
        <f t="shared" ref="Q4:Q6" si="3">(P4*1.225)/1000</f>
        <v>305.56799398614072</v>
      </c>
      <c r="U4">
        <v>2</v>
      </c>
      <c r="V4">
        <v>0.939693</v>
      </c>
      <c r="W4">
        <f t="shared" ref="W4:W12" si="4">0.6+V4 - 1.4*(V4)</f>
        <v>0.22412279999999996</v>
      </c>
      <c r="Y4">
        <v>2</v>
      </c>
      <c r="Z4">
        <v>0.95105700000000004</v>
      </c>
      <c r="AA4">
        <f t="shared" ref="AA4:AA12" si="5">0.6+Z4 - 1.4*(Z4)</f>
        <v>0.21957720000000025</v>
      </c>
    </row>
    <row r="5" spans="3:27" x14ac:dyDescent="0.3">
      <c r="C5">
        <v>8</v>
      </c>
      <c r="D5">
        <v>260100.95549026559</v>
      </c>
      <c r="E5">
        <f t="shared" si="0"/>
        <v>318.62367047557535</v>
      </c>
      <c r="G5">
        <v>8</v>
      </c>
      <c r="H5">
        <v>259212.73425752614</v>
      </c>
      <c r="I5">
        <f t="shared" si="1"/>
        <v>317.53559946546955</v>
      </c>
      <c r="K5">
        <v>5</v>
      </c>
      <c r="L5">
        <v>249849.08909370084</v>
      </c>
      <c r="M5">
        <f t="shared" si="2"/>
        <v>306.06513413978354</v>
      </c>
      <c r="O5">
        <v>5</v>
      </c>
      <c r="P5">
        <v>249583.49681579444</v>
      </c>
      <c r="Q5">
        <f t="shared" si="3"/>
        <v>305.73978359934824</v>
      </c>
      <c r="U5">
        <v>3</v>
      </c>
      <c r="V5">
        <v>0.76604399999999995</v>
      </c>
      <c r="W5">
        <f t="shared" si="4"/>
        <v>0.29358240000000024</v>
      </c>
      <c r="Y5">
        <v>3</v>
      </c>
      <c r="Z5">
        <v>0.80901699999999999</v>
      </c>
      <c r="AA5">
        <f t="shared" si="5"/>
        <v>0.27639320000000001</v>
      </c>
    </row>
    <row r="6" spans="3:27" x14ac:dyDescent="0.3">
      <c r="C6">
        <v>13</v>
      </c>
      <c r="D6">
        <v>259396.95588484631</v>
      </c>
      <c r="E6">
        <f t="shared" si="0"/>
        <v>317.76127095893679</v>
      </c>
      <c r="G6">
        <v>13</v>
      </c>
      <c r="H6">
        <v>258625.98012943106</v>
      </c>
      <c r="I6">
        <f t="shared" si="1"/>
        <v>316.81682565855306</v>
      </c>
      <c r="K6">
        <v>6</v>
      </c>
      <c r="L6">
        <v>249819.03755752818</v>
      </c>
      <c r="M6">
        <f t="shared" si="2"/>
        <v>306.02832100797207</v>
      </c>
      <c r="O6">
        <v>6</v>
      </c>
      <c r="P6">
        <v>249532.5505127176</v>
      </c>
      <c r="Q6">
        <f t="shared" si="3"/>
        <v>305.67737437807909</v>
      </c>
      <c r="U6">
        <v>4</v>
      </c>
      <c r="V6">
        <v>0.5</v>
      </c>
      <c r="W6">
        <f t="shared" si="4"/>
        <v>0.40000000000000013</v>
      </c>
      <c r="Y6">
        <v>4</v>
      </c>
      <c r="Z6">
        <v>0.587785</v>
      </c>
      <c r="AA6">
        <f t="shared" si="5"/>
        <v>0.36488599999999993</v>
      </c>
    </row>
    <row r="7" spans="3:27" x14ac:dyDescent="0.3">
      <c r="C7">
        <v>20</v>
      </c>
      <c r="D7">
        <v>258990.57619177882</v>
      </c>
      <c r="E7">
        <f t="shared" si="0"/>
        <v>317.26345583492906</v>
      </c>
      <c r="G7">
        <v>20</v>
      </c>
      <c r="H7">
        <v>258369.55633992335</v>
      </c>
      <c r="I7">
        <f t="shared" si="1"/>
        <v>316.50270651640614</v>
      </c>
      <c r="K7">
        <v>12</v>
      </c>
      <c r="L7">
        <v>249803.71169135708</v>
      </c>
      <c r="M7">
        <f t="shared" si="2"/>
        <v>306.00954682191247</v>
      </c>
      <c r="O7">
        <v>12</v>
      </c>
      <c r="P7">
        <v>249517.92370539502</v>
      </c>
      <c r="Q7">
        <f t="shared" ref="Q7" si="6">(P7*1.225)/1000</f>
        <v>305.65945653910893</v>
      </c>
      <c r="U7">
        <v>5</v>
      </c>
      <c r="V7">
        <v>0.173648</v>
      </c>
      <c r="W7">
        <f t="shared" si="4"/>
        <v>0.53054080000000003</v>
      </c>
      <c r="Y7">
        <v>5</v>
      </c>
      <c r="Z7">
        <v>0.30901699999999999</v>
      </c>
      <c r="AA7">
        <f t="shared" si="5"/>
        <v>0.47639320000000002</v>
      </c>
    </row>
    <row r="8" spans="3:27" x14ac:dyDescent="0.3">
      <c r="C8">
        <v>35</v>
      </c>
      <c r="D8">
        <v>258603.50589510059</v>
      </c>
      <c r="E8">
        <f t="shared" si="0"/>
        <v>316.78929472149827</v>
      </c>
      <c r="G8">
        <v>35</v>
      </c>
      <c r="H8">
        <v>258206.90399167468</v>
      </c>
      <c r="I8">
        <f t="shared" si="1"/>
        <v>316.30345738980151</v>
      </c>
      <c r="K8">
        <v>18</v>
      </c>
      <c r="L8">
        <v>249803.4266505205</v>
      </c>
      <c r="M8">
        <f t="shared" si="2"/>
        <v>306.00919764688763</v>
      </c>
      <c r="O8">
        <v>18</v>
      </c>
      <c r="P8">
        <v>249513.93191427275</v>
      </c>
      <c r="Q8">
        <f>(P8*1.225)/1000</f>
        <v>305.65456659498415</v>
      </c>
      <c r="U8">
        <v>6</v>
      </c>
      <c r="V8">
        <v>-0.173648</v>
      </c>
      <c r="W8">
        <f t="shared" si="4"/>
        <v>0.66945919999999992</v>
      </c>
      <c r="Y8">
        <v>6</v>
      </c>
      <c r="Z8" s="1">
        <v>6.1232300000000004E-17</v>
      </c>
      <c r="AA8">
        <f t="shared" si="5"/>
        <v>0.6</v>
      </c>
    </row>
    <row r="9" spans="3:27" x14ac:dyDescent="0.3">
      <c r="C9">
        <v>50</v>
      </c>
      <c r="D9">
        <v>258453.25518059239</v>
      </c>
      <c r="E9">
        <f t="shared" si="0"/>
        <v>316.60523759622572</v>
      </c>
      <c r="G9">
        <v>50</v>
      </c>
      <c r="H9">
        <v>258165.68738573728</v>
      </c>
      <c r="I9">
        <f t="shared" si="1"/>
        <v>316.25296704752822</v>
      </c>
      <c r="K9">
        <v>36</v>
      </c>
      <c r="L9">
        <v>249801.97198230034</v>
      </c>
      <c r="M9">
        <f t="shared" si="2"/>
        <v>306.00741567831795</v>
      </c>
      <c r="O9">
        <v>36</v>
      </c>
      <c r="P9">
        <v>249515.62793725551</v>
      </c>
      <c r="Q9">
        <f>(P9*1.225)/1000</f>
        <v>305.65664422313807</v>
      </c>
      <c r="U9">
        <v>7</v>
      </c>
      <c r="V9">
        <v>-0.5</v>
      </c>
      <c r="W9">
        <f t="shared" si="4"/>
        <v>0.79999999999999993</v>
      </c>
      <c r="Y9">
        <v>7</v>
      </c>
      <c r="Z9">
        <v>-0.30901699999999999</v>
      </c>
      <c r="AA9">
        <f t="shared" si="5"/>
        <v>0.72360679999999999</v>
      </c>
    </row>
    <row r="10" spans="3:27" x14ac:dyDescent="0.3">
      <c r="C10">
        <v>75</v>
      </c>
      <c r="D10">
        <v>258333.5954812218</v>
      </c>
      <c r="E10">
        <f t="shared" si="0"/>
        <v>316.4586544644967</v>
      </c>
      <c r="G10">
        <v>59</v>
      </c>
      <c r="H10">
        <v>258150.02792221383</v>
      </c>
      <c r="I10">
        <f t="shared" si="1"/>
        <v>316.23378420471198</v>
      </c>
      <c r="K10">
        <v>72</v>
      </c>
      <c r="L10">
        <v>249802.11873362688</v>
      </c>
      <c r="M10">
        <f t="shared" si="2"/>
        <v>306.007595448693</v>
      </c>
      <c r="O10">
        <v>72</v>
      </c>
      <c r="P10">
        <v>249517.31193463839</v>
      </c>
      <c r="Q10">
        <f>(P10*1.225)/1000</f>
        <v>305.65870711993205</v>
      </c>
      <c r="U10">
        <v>8</v>
      </c>
      <c r="V10">
        <v>-0.76604399999999995</v>
      </c>
      <c r="W10">
        <f t="shared" si="4"/>
        <v>0.90641759999999982</v>
      </c>
      <c r="Y10">
        <v>8</v>
      </c>
      <c r="Z10">
        <v>-0.587785</v>
      </c>
      <c r="AA10">
        <f t="shared" si="5"/>
        <v>0.83511399999999991</v>
      </c>
    </row>
    <row r="11" spans="3:27" x14ac:dyDescent="0.3">
      <c r="C11">
        <v>100</v>
      </c>
      <c r="D11">
        <v>258273.47721965995</v>
      </c>
      <c r="E11">
        <f t="shared" si="0"/>
        <v>316.3850095940835</v>
      </c>
      <c r="G11">
        <v>100</v>
      </c>
      <c r="H11" s="2">
        <v>258150.02792221383</v>
      </c>
      <c r="I11">
        <f t="shared" si="1"/>
        <v>316.23378420471198</v>
      </c>
      <c r="L11" t="s">
        <v>3</v>
      </c>
      <c r="M11" t="s">
        <v>4</v>
      </c>
      <c r="O11" t="s">
        <v>3</v>
      </c>
      <c r="P11" t="s">
        <v>4</v>
      </c>
      <c r="U11">
        <v>9</v>
      </c>
      <c r="V11">
        <v>-0.939693</v>
      </c>
      <c r="W11">
        <f t="shared" si="4"/>
        <v>0.9758772</v>
      </c>
      <c r="Y11">
        <v>9</v>
      </c>
      <c r="Z11">
        <v>-0.80901699999999999</v>
      </c>
      <c r="AA11">
        <f t="shared" si="5"/>
        <v>0.92360679999999995</v>
      </c>
    </row>
    <row r="12" spans="3:27" x14ac:dyDescent="0.3">
      <c r="C12">
        <v>250</v>
      </c>
      <c r="D12">
        <v>258170.49178326497</v>
      </c>
      <c r="E12">
        <f t="shared" si="0"/>
        <v>316.2588524344996</v>
      </c>
      <c r="G12">
        <v>250</v>
      </c>
      <c r="H12" s="2">
        <v>258150.02792221383</v>
      </c>
      <c r="I12">
        <f t="shared" si="1"/>
        <v>316.23378420471198</v>
      </c>
      <c r="U12">
        <v>10</v>
      </c>
      <c r="V12">
        <v>-1</v>
      </c>
      <c r="W12">
        <f t="shared" si="4"/>
        <v>0.99999999999999989</v>
      </c>
      <c r="Y12">
        <v>10</v>
      </c>
      <c r="Z12">
        <v>-0.95105700000000004</v>
      </c>
      <c r="AA12">
        <f t="shared" si="5"/>
        <v>0.98042279999999982</v>
      </c>
    </row>
    <row r="13" spans="3:27" x14ac:dyDescent="0.3">
      <c r="D13" t="s">
        <v>3</v>
      </c>
      <c r="E13" t="s">
        <v>4</v>
      </c>
      <c r="G13" t="s">
        <v>3</v>
      </c>
      <c r="H13" t="s">
        <v>4</v>
      </c>
      <c r="Y13">
        <v>11</v>
      </c>
      <c r="Z13">
        <v>-1</v>
      </c>
      <c r="AA13">
        <f>0.6+Z13 - 1.4*(Z13)</f>
        <v>0.99999999999999989</v>
      </c>
    </row>
  </sheetData>
  <mergeCells count="2">
    <mergeCell ref="C1:I1"/>
    <mergeCell ref="K1:Q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check_thrust_conv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Bernat Serra Zueras</cp:lastModifiedBy>
  <dcterms:created xsi:type="dcterms:W3CDTF">2021-03-23T23:00:45Z</dcterms:created>
  <dcterms:modified xsi:type="dcterms:W3CDTF">2021-03-24T23:23:20Z</dcterms:modified>
</cp:coreProperties>
</file>