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tics\Documents\Data Analytics\01. Excel\Proyecto 3\"/>
    </mc:Choice>
  </mc:AlternateContent>
  <xr:revisionPtr revIDLastSave="0" documentId="13_ncr:1_{D94289BE-E81A-4FA4-9312-66537362530A}" xr6:coauthVersionLast="47" xr6:coauthVersionMax="47" xr10:uidLastSave="{00000000-0000-0000-0000-000000000000}"/>
  <bookViews>
    <workbookView xWindow="-108" yWindow="-108" windowWidth="23256" windowHeight="12456" activeTab="2" xr2:uid="{B9401B43-C820-47C4-8050-54F3884A538E}"/>
  </bookViews>
  <sheets>
    <sheet name="BD Original" sheetId="3" r:id="rId1"/>
    <sheet name="Limpieza" sheetId="1" r:id="rId2"/>
    <sheet name="Reto" sheetId="4" r:id="rId3"/>
    <sheet name="Reto (Resuelto)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H2" i="1"/>
  <c r="I2" i="1"/>
  <c r="J2" i="1"/>
  <c r="B3" i="1" a="1"/>
  <c r="B3" i="1" s="1"/>
  <c r="H3" i="1"/>
  <c r="I3" i="1"/>
  <c r="J3" i="1"/>
  <c r="B4" i="1" a="1"/>
  <c r="B4" i="1" s="1"/>
  <c r="H4" i="1"/>
  <c r="I4" i="1"/>
  <c r="J4" i="1"/>
  <c r="B5" i="1" a="1"/>
  <c r="B5" i="1" s="1"/>
  <c r="H5" i="1"/>
  <c r="I5" i="1"/>
  <c r="J5" i="1"/>
  <c r="B6" i="1" a="1"/>
  <c r="B6" i="1" s="1"/>
  <c r="H6" i="1"/>
  <c r="I6" i="1"/>
  <c r="J6" i="1"/>
  <c r="B7" i="1" a="1"/>
  <c r="B7" i="1" s="1"/>
  <c r="H7" i="1"/>
  <c r="I7" i="1"/>
  <c r="J7" i="1"/>
  <c r="B8" i="1" a="1"/>
  <c r="B8" i="1" s="1"/>
  <c r="H8" i="1"/>
  <c r="I8" i="1"/>
  <c r="J8" i="1"/>
  <c r="B9" i="1" a="1"/>
  <c r="B9" i="1" s="1"/>
  <c r="H9" i="1"/>
  <c r="I9" i="1"/>
  <c r="J9" i="1"/>
  <c r="B10" i="1" a="1"/>
  <c r="B10" i="1" s="1"/>
  <c r="H10" i="1"/>
  <c r="I10" i="1"/>
  <c r="J10" i="1"/>
  <c r="B11" i="1" a="1"/>
  <c r="B11" i="1" s="1"/>
  <c r="H11" i="1"/>
  <c r="I11" i="1"/>
  <c r="J11" i="1"/>
  <c r="B12" i="1" a="1"/>
  <c r="B12" i="1" s="1"/>
  <c r="H12" i="1"/>
  <c r="I12" i="1"/>
  <c r="J12" i="1"/>
  <c r="B13" i="1" a="1"/>
  <c r="B13" i="1" s="1"/>
  <c r="H13" i="1"/>
  <c r="I13" i="1"/>
  <c r="J13" i="1"/>
  <c r="B14" i="1" a="1"/>
  <c r="B14" i="1" s="1"/>
  <c r="H14" i="1"/>
  <c r="I14" i="1"/>
  <c r="J14" i="1"/>
  <c r="B15" i="1" a="1"/>
  <c r="B15" i="1" s="1"/>
  <c r="H15" i="1"/>
  <c r="I15" i="1"/>
  <c r="J15" i="1"/>
  <c r="B16" i="1" a="1"/>
  <c r="B16" i="1" s="1"/>
  <c r="H16" i="1"/>
  <c r="I16" i="1"/>
  <c r="J16" i="1"/>
  <c r="B17" i="1" a="1"/>
  <c r="B17" i="1" s="1"/>
  <c r="H17" i="1"/>
  <c r="I17" i="1"/>
  <c r="J17" i="1"/>
  <c r="B18" i="1" a="1"/>
  <c r="B18" i="1" s="1"/>
  <c r="H18" i="1"/>
  <c r="I18" i="1"/>
  <c r="J18" i="1"/>
  <c r="B19" i="1" a="1"/>
  <c r="B19" i="1" s="1"/>
  <c r="H19" i="1"/>
  <c r="I19" i="1"/>
  <c r="J19" i="1"/>
  <c r="B20" i="1" a="1"/>
  <c r="B20" i="1" s="1"/>
  <c r="H20" i="1"/>
  <c r="I20" i="1"/>
  <c r="J20" i="1"/>
  <c r="B21" i="1" a="1"/>
  <c r="B21" i="1" s="1"/>
  <c r="H21" i="1"/>
  <c r="I21" i="1"/>
  <c r="J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0C91E-2D22-4FA0-89F4-6FA962ADFF3B}" keepAlive="1" name="Consulta - Table001 (Page 1)" description="Conexión a la consulta 'Table001 (Page 1)' en el libro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<sst xmlns="http://schemas.openxmlformats.org/spreadsheetml/2006/main" count="374" uniqueCount="217">
  <si>
    <t>Nombre Completo</t>
  </si>
  <si>
    <t>Nombre</t>
  </si>
  <si>
    <t>Apellido</t>
  </si>
  <si>
    <t>Marca</t>
  </si>
  <si>
    <t>Plaza</t>
  </si>
  <si>
    <t>Tarjeta de Pago</t>
  </si>
  <si>
    <t>Fecha Pago DMA</t>
  </si>
  <si>
    <t>Descuento (%)</t>
  </si>
  <si>
    <t>Precio</t>
  </si>
  <si>
    <t>Priscilla_Welch</t>
  </si>
  <si>
    <t>Zara</t>
  </si>
  <si>
    <t>ANdares</t>
  </si>
  <si>
    <t xml:space="preserve">    American Express</t>
  </si>
  <si>
    <t>00828.00</t>
  </si>
  <si>
    <t>Cole_Bray</t>
  </si>
  <si>
    <t>Zara La Gran Plaza</t>
  </si>
  <si>
    <t>LA GRAN plaza</t>
  </si>
  <si>
    <t xml:space="preserve">       Mastercard</t>
  </si>
  <si>
    <t>00746.00</t>
  </si>
  <si>
    <t>Talia_Cuevas</t>
  </si>
  <si>
    <t>Massimo Dutti</t>
  </si>
  <si>
    <t>Plaza GALErias</t>
  </si>
  <si>
    <t xml:space="preserve">     Si Vale</t>
  </si>
  <si>
    <t>00336.00</t>
  </si>
  <si>
    <t>Draven_Mayer</t>
  </si>
  <si>
    <t>Massimo D.</t>
  </si>
  <si>
    <t>Plaza del SOL</t>
  </si>
  <si>
    <t xml:space="preserve">     Diners</t>
  </si>
  <si>
    <t>00738.00</t>
  </si>
  <si>
    <t>Aylin_Irwin</t>
  </si>
  <si>
    <t>Cartier</t>
  </si>
  <si>
    <t>PLAZA CIUDADELA</t>
  </si>
  <si>
    <t xml:space="preserve">       Vales del Bienestar</t>
  </si>
  <si>
    <t>00386.00</t>
  </si>
  <si>
    <t>Cora_Maldonado</t>
  </si>
  <si>
    <t>Cartier Joyeria</t>
  </si>
  <si>
    <t>plaza la perla</t>
  </si>
  <si>
    <t xml:space="preserve">    VISA</t>
  </si>
  <si>
    <t>00678.00</t>
  </si>
  <si>
    <t>Iris_Arnold</t>
  </si>
  <si>
    <t>Cartier Inc.</t>
  </si>
  <si>
    <t>LANDmark</t>
  </si>
  <si>
    <t>VISA PLATINUM</t>
  </si>
  <si>
    <t>00634.00</t>
  </si>
  <si>
    <t>Marina_Turner</t>
  </si>
  <si>
    <t xml:space="preserve">       American Express Corporativa</t>
  </si>
  <si>
    <t>00804.00</t>
  </si>
  <si>
    <t>Hallie_Chang</t>
  </si>
  <si>
    <t>El Palacio de Hierro</t>
  </si>
  <si>
    <t xml:space="preserve">      Debito</t>
  </si>
  <si>
    <t>00715.00</t>
  </si>
  <si>
    <t>Violet_Walters</t>
  </si>
  <si>
    <t>El P. de Hierro</t>
  </si>
  <si>
    <t>American               Express</t>
  </si>
  <si>
    <t>00646.00</t>
  </si>
  <si>
    <t>Taliyah_Santana</t>
  </si>
  <si>
    <t>Hierro, El palacio</t>
  </si>
  <si>
    <t>American     Express</t>
  </si>
  <si>
    <t>00120.00</t>
  </si>
  <si>
    <t>Kadin_Anthony</t>
  </si>
  <si>
    <t>Members Mark</t>
  </si>
  <si>
    <t>00621.00</t>
  </si>
  <si>
    <t>Lewis_Becker</t>
  </si>
  <si>
    <t>00625.00</t>
  </si>
  <si>
    <t>Donte_Ellison</t>
  </si>
  <si>
    <t>Sams Club Members Mark</t>
  </si>
  <si>
    <t>00928.00</t>
  </si>
  <si>
    <t>00484.00</t>
  </si>
  <si>
    <t>Brielle_Contreras</t>
  </si>
  <si>
    <t>Plaza LAS TORRES</t>
  </si>
  <si>
    <t>00311.00</t>
  </si>
  <si>
    <t>Priscilla_Calderon</t>
  </si>
  <si>
    <t>00838.00</t>
  </si>
  <si>
    <t>Mohamed_Ware</t>
  </si>
  <si>
    <t>00544.00</t>
  </si>
  <si>
    <t>Jaiden_Velasquez</t>
  </si>
  <si>
    <t>00457.00</t>
  </si>
  <si>
    <t>Gaven_Carter</t>
  </si>
  <si>
    <t>00922.00</t>
  </si>
  <si>
    <t>Walter_Farrell</t>
  </si>
  <si>
    <t>00996.00</t>
  </si>
  <si>
    <t>Nathaly_Bowen</t>
  </si>
  <si>
    <t>00475.00</t>
  </si>
  <si>
    <t>Whitney_Jones</t>
  </si>
  <si>
    <t>00787.00</t>
  </si>
  <si>
    <t>Braeden_Weiss</t>
  </si>
  <si>
    <t>00187.00</t>
  </si>
  <si>
    <t>Nombres</t>
  </si>
  <si>
    <t>Apellidos</t>
  </si>
  <si>
    <t>ABARCA MARTINEZ VALERIA</t>
  </si>
  <si>
    <t>ABUD GARCIA CESAR ALEJANDRO</t>
  </si>
  <si>
    <t>ABUNDIS CARRANZA JOSE LUIS</t>
  </si>
  <si>
    <t>ABUNDIS CURIEL ELIZABETH SARAY</t>
  </si>
  <si>
    <t>ABUNDIS CURIEL LIZBETH BERENICE</t>
  </si>
  <si>
    <t>ABUNDIS GONZALEZ MARTIN EDGAR ILISES</t>
  </si>
  <si>
    <t>ACEVES ALDRETE AKIN DAVID</t>
  </si>
  <si>
    <t>ACEVES MARTINEZ KARLA PAOLA</t>
  </si>
  <si>
    <t>ACEVES MENDEZ KARLA PAOLA</t>
  </si>
  <si>
    <t>ACEVES NUÑEZ HUMBERTO DE JESUS</t>
  </si>
  <si>
    <t>ACEVES PRADO JOSE RENE</t>
  </si>
  <si>
    <t>ACEVES ROCHA JULIO CESAR</t>
  </si>
  <si>
    <t>ACOSTA NUÑO ALEJANDRA</t>
  </si>
  <si>
    <t>ACOSTA RODRIGUEZ LAURA PATRICIA</t>
  </si>
  <si>
    <t>ADAME RUIZ ARTURO</t>
  </si>
  <si>
    <t>ADAME RUIZ HUMBERTO</t>
  </si>
  <si>
    <t>AGUAYO CRUZ LUZ ELENA</t>
  </si>
  <si>
    <t>AGUAYO ESPINOSA KARLA PAULINA</t>
  </si>
  <si>
    <t>AGUAYO ESPINOSA ROSA FERNANDA</t>
  </si>
  <si>
    <t>El palacio de Hierro</t>
  </si>
  <si>
    <t xml:space="preserve">Sams Club Members Mark </t>
  </si>
  <si>
    <t>Año</t>
  </si>
  <si>
    <t>Mes</t>
  </si>
  <si>
    <t>Dia</t>
  </si>
  <si>
    <t>American Express</t>
  </si>
  <si>
    <t>Mastercard</t>
  </si>
  <si>
    <t>Si Vale</t>
  </si>
  <si>
    <t>Diners</t>
  </si>
  <si>
    <t>Vales del Bienestar</t>
  </si>
  <si>
    <t>VISA</t>
  </si>
  <si>
    <t>Debito</t>
  </si>
  <si>
    <t>American Express Corporativa</t>
  </si>
  <si>
    <t>Andares</t>
  </si>
  <si>
    <t>La Gran Plaza</t>
  </si>
  <si>
    <t>Plaza Galerias</t>
  </si>
  <si>
    <t>Plaza Del Sol</t>
  </si>
  <si>
    <t>Plaza Ciudadela</t>
  </si>
  <si>
    <t>Plaza La Perla</t>
  </si>
  <si>
    <t>Landmark</t>
  </si>
  <si>
    <t>Plaza Las Torres</t>
  </si>
  <si>
    <t>DIVIDIRTEXTO</t>
  </si>
  <si>
    <t>CONCATENAR</t>
  </si>
  <si>
    <t>ABARCA</t>
  </si>
  <si>
    <t>MARTINEZ</t>
  </si>
  <si>
    <t>VALERIA</t>
  </si>
  <si>
    <t>ABUD</t>
  </si>
  <si>
    <t>GARCIA</t>
  </si>
  <si>
    <t>CESAR</t>
  </si>
  <si>
    <t>ALEJANDRO</t>
  </si>
  <si>
    <t>ABUNDIS</t>
  </si>
  <si>
    <t>CARRANZA</t>
  </si>
  <si>
    <t>JOSE</t>
  </si>
  <si>
    <t>LUIS</t>
  </si>
  <si>
    <t>CURIEL</t>
  </si>
  <si>
    <t>ELIZABETH</t>
  </si>
  <si>
    <t>SARAY</t>
  </si>
  <si>
    <t>LIZBETH</t>
  </si>
  <si>
    <t>BERENICE</t>
  </si>
  <si>
    <t>GONZALEZ</t>
  </si>
  <si>
    <t>MARTIN</t>
  </si>
  <si>
    <t>EDGAR</t>
  </si>
  <si>
    <t>ILISES</t>
  </si>
  <si>
    <t>ACEVES</t>
  </si>
  <si>
    <t>ALDRETE</t>
  </si>
  <si>
    <t>AKIN</t>
  </si>
  <si>
    <t>DAVID</t>
  </si>
  <si>
    <t>KARLA</t>
  </si>
  <si>
    <t>PAOLA</t>
  </si>
  <si>
    <t>MENDEZ</t>
  </si>
  <si>
    <t>NUÑEZ</t>
  </si>
  <si>
    <t>HUMBERTO</t>
  </si>
  <si>
    <t>DE</t>
  </si>
  <si>
    <t>JESUS</t>
  </si>
  <si>
    <t>PRADO</t>
  </si>
  <si>
    <t>RENE</t>
  </si>
  <si>
    <t>ROCHA</t>
  </si>
  <si>
    <t>JULIO</t>
  </si>
  <si>
    <t>ACOSTA</t>
  </si>
  <si>
    <t>NUÑO</t>
  </si>
  <si>
    <t>ALEJANDRA</t>
  </si>
  <si>
    <t>RODRIGUEZ</t>
  </si>
  <si>
    <t>LAURA</t>
  </si>
  <si>
    <t>PATRICIA</t>
  </si>
  <si>
    <t>ADAME</t>
  </si>
  <si>
    <t>RUIZ</t>
  </si>
  <si>
    <t>ARTURO</t>
  </si>
  <si>
    <t>AGUAYO</t>
  </si>
  <si>
    <t>CRUZ</t>
  </si>
  <si>
    <t>LUZ</t>
  </si>
  <si>
    <t>ELENA</t>
  </si>
  <si>
    <t>ESPINOSA</t>
  </si>
  <si>
    <t>PAULINA</t>
  </si>
  <si>
    <t>ROSA</t>
  </si>
  <si>
    <t>FERNANDA</t>
  </si>
  <si>
    <t>ABARCA MARTINEZ</t>
  </si>
  <si>
    <t>ABUD GARCIA</t>
  </si>
  <si>
    <t>ABUNDIS CARRANZA</t>
  </si>
  <si>
    <t>ABUNDIS CURIEL</t>
  </si>
  <si>
    <t>ABUNDIS GONZALEZ</t>
  </si>
  <si>
    <t>ACEVES ALDRETE</t>
  </si>
  <si>
    <t>ACEVES MARTINEZ</t>
  </si>
  <si>
    <t>ACEVES MENDEZ</t>
  </si>
  <si>
    <t>ACEVES NUÑEZ</t>
  </si>
  <si>
    <t>ACEVES PRADO</t>
  </si>
  <si>
    <t>ACEVES ROCHA</t>
  </si>
  <si>
    <t>ACOSTA NUÑO</t>
  </si>
  <si>
    <t>ACOSTA RODRIGUEZ</t>
  </si>
  <si>
    <t>ADAME RUIZ</t>
  </si>
  <si>
    <t>AGUAYO CRUZ</t>
  </si>
  <si>
    <t>AGUAYO ESPINOSA</t>
  </si>
  <si>
    <t xml:space="preserve">VALERIA  </t>
  </si>
  <si>
    <t xml:space="preserve">CESAR ALEJANDRO </t>
  </si>
  <si>
    <t xml:space="preserve">JOSE LUIS </t>
  </si>
  <si>
    <t xml:space="preserve">ELIZABETH SARAY </t>
  </si>
  <si>
    <t xml:space="preserve">LIZBETH BERENICE </t>
  </si>
  <si>
    <t>MARTIN EDGAR ILISES</t>
  </si>
  <si>
    <t xml:space="preserve">AKIN DAVID </t>
  </si>
  <si>
    <t xml:space="preserve">KARLA PAOLA </t>
  </si>
  <si>
    <t>HUMBERTO DE JESUS</t>
  </si>
  <si>
    <t xml:space="preserve">JOSE RENE </t>
  </si>
  <si>
    <t xml:space="preserve">JULIO CESAR </t>
  </si>
  <si>
    <t xml:space="preserve">ALEJANDRA  </t>
  </si>
  <si>
    <t xml:space="preserve">LAURA PATRICIA </t>
  </si>
  <si>
    <t xml:space="preserve">ARTURO  </t>
  </si>
  <si>
    <t xml:space="preserve">HUMBERTO  </t>
  </si>
  <si>
    <t xml:space="preserve">LUZ ELENA </t>
  </si>
  <si>
    <t xml:space="preserve">KARLA PAULINA </t>
  </si>
  <si>
    <t xml:space="preserve">ROSA FERNANDA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</si>
</sst>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472C4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3" borderId="0" xfId="1" applyFont="1" applyFill="1" applyBorder="1"/>
    <xf numFmtId="0" fontId="2" fillId="0" borderId="0" xfId="0" applyFont="1"/>
    <xf numFmtId="14" fontId="0" fillId="0" borderId="0" xfId="0" applyNumberFormat="1"/>
    <xf numFmtId="0" fontId="1" fillId="2" borderId="0" xfId="1" applyAlignment="1">
      <alignment horizontal="center"/>
    </xf>
    <xf numFmtId="9" fontId="0" fillId="0" borderId="0" xfId="0" applyNumberFormat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 applyAlignment="1">
      <alignment horizontal="right"/>
    </xf>
    <xf numFmtId="0" fontId="1" fillId="6" borderId="0" xfId="0" applyFont="1" applyFill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11431</xdr:colOff>
      <xdr:row>6</xdr:row>
      <xdr:rowOff>7620</xdr:rowOff>
    </xdr:from>
    <xdr:to>
      <xdr:col>16</xdr:col>
      <xdr:colOff>777240</xdr:colOff>
      <xdr:row>18</xdr:row>
      <xdr:rowOff>99060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EB9A7DBF-BEC5-400B-AE20-66EB385DF3CC}"/>
            </a:ext>
          </a:extLst>
        </xdr:cNvPr>
        <xdr:cNvSpPr/>
      </xdr:nvSpPr>
      <xdr:spPr>
        <a:xfrm>
          <a:off x="14154151" y="1104900"/>
          <a:ext cx="3120389" cy="2286000"/>
        </a:xfrm>
        <a:prstGeom prst="roundRect">
          <a:avLst/>
        </a:prstGeom>
        <a:solidFill>
          <a:srgbClr val="0A606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Roboto Black" panose="02000000000000000000" pitchFamily="2" charset="0"/>
              <a:ea typeface="Roboto Black" panose="02000000000000000000" pitchFamily="2" charset="0"/>
            </a:rPr>
            <a:t>Limpieza de Datos:</a:t>
          </a:r>
        </a:p>
        <a:p>
          <a:pPr algn="l"/>
          <a:endParaRPr lang="en-US" sz="1100"/>
        </a:p>
        <a:p>
          <a:pPr algn="l"/>
          <a:r>
            <a:rPr lang="en-US" sz="1100"/>
            <a:t>1.- Separa Nombres y Apellidos</a:t>
          </a:r>
        </a:p>
        <a:p>
          <a:pPr algn="l"/>
          <a:r>
            <a:rPr lang="en-US" sz="1100"/>
            <a:t>2.- Corrige las Marcas Repetidas</a:t>
          </a:r>
        </a:p>
        <a:p>
          <a:pPr algn="l"/>
          <a:r>
            <a:rPr lang="en-US" sz="1100"/>
            <a:t>3.- Arregla los nombres con correcta capitalizacion</a:t>
          </a:r>
        </a:p>
        <a:p>
          <a:pPr algn="l"/>
          <a:r>
            <a:rPr lang="en-US" sz="1100"/>
            <a:t>4.- Quita los espacios en las tarjetas</a:t>
          </a:r>
        </a:p>
        <a:p>
          <a:pPr algn="l"/>
          <a:r>
            <a:rPr lang="en-US" sz="1100"/>
            <a:t>5.- Pon</a:t>
          </a:r>
          <a:r>
            <a:rPr lang="en-US" sz="1100" baseline="0"/>
            <a:t> las fechas correctamente</a:t>
          </a:r>
        </a:p>
        <a:p>
          <a:pPr algn="l"/>
          <a:r>
            <a:rPr lang="en-US" sz="1100" baseline="0"/>
            <a:t>6.- Arregla los porcentajes</a:t>
          </a:r>
        </a:p>
        <a:p>
          <a:pPr algn="l"/>
          <a:r>
            <a:rPr lang="en-US" sz="1100" baseline="0"/>
            <a:t>7.- Arregla los precios</a:t>
          </a:r>
        </a:p>
        <a:p>
          <a:pPr algn="l"/>
          <a:r>
            <a:rPr lang="en-US" sz="1100" baseline="0"/>
            <a:t>8.- Quita filas con espacios vacíos.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B609-C7D5-445B-A0F7-6173E496A3D5}">
  <dimension ref="A1:I25"/>
  <sheetViews>
    <sheetView workbookViewId="0">
      <selection activeCell="K19" sqref="K19"/>
    </sheetView>
  </sheetViews>
  <sheetFormatPr baseColWidth="10" defaultRowHeight="14.4" x14ac:dyDescent="0.3"/>
  <cols>
    <col min="1" max="1" width="16.21875" bestFit="1" customWidth="1"/>
    <col min="4" max="4" width="22.21875" bestFit="1" customWidth="1"/>
    <col min="5" max="5" width="16.109375" bestFit="1" customWidth="1"/>
    <col min="6" max="6" width="28.77734375" bestFit="1" customWidth="1"/>
    <col min="7" max="7" width="14.6640625" bestFit="1" customWidth="1"/>
    <col min="8" max="8" width="12.6640625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/>
      <c r="C2" s="2"/>
      <c r="D2" s="2" t="s">
        <v>10</v>
      </c>
      <c r="E2" s="2" t="s">
        <v>11</v>
      </c>
      <c r="F2" s="2" t="s">
        <v>12</v>
      </c>
      <c r="G2" s="2">
        <v>20211017</v>
      </c>
      <c r="H2" s="2">
        <v>0.18</v>
      </c>
      <c r="I2" s="2" t="s">
        <v>13</v>
      </c>
    </row>
    <row r="3" spans="1:9" x14ac:dyDescent="0.3">
      <c r="A3" s="2" t="s">
        <v>14</v>
      </c>
      <c r="B3" s="2"/>
      <c r="C3" s="2"/>
      <c r="D3" s="2" t="s">
        <v>15</v>
      </c>
      <c r="E3" s="2" t="s">
        <v>16</v>
      </c>
      <c r="F3" s="2" t="s">
        <v>17</v>
      </c>
      <c r="G3" s="2">
        <v>20210418</v>
      </c>
      <c r="H3" s="2">
        <v>0.15</v>
      </c>
      <c r="I3" s="2" t="s">
        <v>18</v>
      </c>
    </row>
    <row r="4" spans="1:9" x14ac:dyDescent="0.3">
      <c r="A4" s="2" t="s">
        <v>19</v>
      </c>
      <c r="B4" s="2"/>
      <c r="C4" s="2"/>
      <c r="D4" s="2" t="s">
        <v>20</v>
      </c>
      <c r="E4" s="2" t="s">
        <v>21</v>
      </c>
      <c r="F4" s="2" t="s">
        <v>22</v>
      </c>
      <c r="G4" s="2">
        <v>20211030</v>
      </c>
      <c r="H4" s="2">
        <v>7.0000000000000007E-2</v>
      </c>
      <c r="I4" s="2" t="s">
        <v>23</v>
      </c>
    </row>
    <row r="5" spans="1:9" x14ac:dyDescent="0.3">
      <c r="A5" s="2" t="s">
        <v>24</v>
      </c>
      <c r="B5" s="2"/>
      <c r="C5" s="2"/>
      <c r="D5" s="2" t="s">
        <v>25</v>
      </c>
      <c r="E5" s="2" t="s">
        <v>26</v>
      </c>
      <c r="F5" s="2" t="s">
        <v>27</v>
      </c>
      <c r="G5" s="2">
        <v>20210723</v>
      </c>
      <c r="H5" s="2">
        <v>0.14000000000000001</v>
      </c>
      <c r="I5" s="2" t="s">
        <v>28</v>
      </c>
    </row>
    <row r="6" spans="1:9" x14ac:dyDescent="0.3">
      <c r="A6" s="2" t="s">
        <v>29</v>
      </c>
      <c r="B6" s="2"/>
      <c r="C6" s="2"/>
      <c r="D6" s="2" t="s">
        <v>30</v>
      </c>
      <c r="E6" s="2" t="s">
        <v>31</v>
      </c>
      <c r="F6" s="2" t="s">
        <v>32</v>
      </c>
      <c r="G6" s="2">
        <v>20210126</v>
      </c>
      <c r="H6" s="2">
        <v>0.22</v>
      </c>
      <c r="I6" s="2" t="s">
        <v>33</v>
      </c>
    </row>
    <row r="7" spans="1:9" x14ac:dyDescent="0.3">
      <c r="A7" s="2" t="s">
        <v>34</v>
      </c>
      <c r="B7" s="2"/>
      <c r="C7" s="2"/>
      <c r="D7" s="2" t="s">
        <v>35</v>
      </c>
      <c r="E7" s="2" t="s">
        <v>36</v>
      </c>
      <c r="F7" s="2" t="s">
        <v>37</v>
      </c>
      <c r="G7" s="2">
        <v>20210603</v>
      </c>
      <c r="H7" s="2">
        <v>0.13</v>
      </c>
      <c r="I7" s="2" t="s">
        <v>38</v>
      </c>
    </row>
    <row r="8" spans="1:9" x14ac:dyDescent="0.3">
      <c r="A8" s="2" t="s">
        <v>39</v>
      </c>
      <c r="B8" s="2"/>
      <c r="C8" s="2"/>
      <c r="D8" s="2" t="s">
        <v>40</v>
      </c>
      <c r="E8" s="2" t="s">
        <v>41</v>
      </c>
      <c r="F8" s="2" t="s">
        <v>42</v>
      </c>
      <c r="G8" s="2">
        <v>20210907</v>
      </c>
      <c r="H8" s="2">
        <v>0.02</v>
      </c>
      <c r="I8" s="2" t="s">
        <v>43</v>
      </c>
    </row>
    <row r="9" spans="1:9" x14ac:dyDescent="0.3">
      <c r="A9" s="2" t="s">
        <v>44</v>
      </c>
      <c r="B9" s="2"/>
      <c r="C9" s="2"/>
      <c r="D9" s="2"/>
      <c r="E9" s="2"/>
      <c r="F9" s="2" t="s">
        <v>45</v>
      </c>
      <c r="G9" s="2">
        <v>20210509</v>
      </c>
      <c r="H9" s="2">
        <v>0.26</v>
      </c>
      <c r="I9" s="2" t="s">
        <v>46</v>
      </c>
    </row>
    <row r="10" spans="1:9" x14ac:dyDescent="0.3">
      <c r="A10" s="2" t="s">
        <v>47</v>
      </c>
      <c r="B10" s="2"/>
      <c r="C10" s="2"/>
      <c r="D10" s="2" t="s">
        <v>48</v>
      </c>
      <c r="E10" s="2" t="s">
        <v>11</v>
      </c>
      <c r="F10" s="2" t="s">
        <v>49</v>
      </c>
      <c r="G10" s="2">
        <v>20210307</v>
      </c>
      <c r="H10" s="2">
        <v>7.0000000000000007E-2</v>
      </c>
      <c r="I10" s="2" t="s">
        <v>50</v>
      </c>
    </row>
    <row r="11" spans="1:9" x14ac:dyDescent="0.3">
      <c r="A11" s="2" t="s">
        <v>51</v>
      </c>
      <c r="B11" s="2"/>
      <c r="C11" s="2"/>
      <c r="D11" s="2" t="s">
        <v>52</v>
      </c>
      <c r="E11" s="2" t="s">
        <v>16</v>
      </c>
      <c r="F11" s="2" t="s">
        <v>53</v>
      </c>
      <c r="G11" s="2">
        <v>20210430</v>
      </c>
      <c r="H11" s="2">
        <v>0.09</v>
      </c>
      <c r="I11" s="2" t="s">
        <v>54</v>
      </c>
    </row>
    <row r="12" spans="1:9" x14ac:dyDescent="0.3">
      <c r="A12" s="2" t="s">
        <v>55</v>
      </c>
      <c r="B12" s="2"/>
      <c r="C12" s="2"/>
      <c r="D12" s="2" t="s">
        <v>56</v>
      </c>
      <c r="E12" s="2" t="s">
        <v>21</v>
      </c>
      <c r="F12" s="2" t="s">
        <v>57</v>
      </c>
      <c r="G12" s="2">
        <v>20211226</v>
      </c>
      <c r="H12" s="2">
        <v>0.23</v>
      </c>
      <c r="I12" s="2" t="s">
        <v>58</v>
      </c>
    </row>
    <row r="13" spans="1:9" x14ac:dyDescent="0.3">
      <c r="A13" s="2" t="s">
        <v>59</v>
      </c>
      <c r="B13" s="2"/>
      <c r="C13" s="2"/>
      <c r="D13" s="2" t="s">
        <v>60</v>
      </c>
      <c r="E13" s="2" t="s">
        <v>26</v>
      </c>
      <c r="F13" s="2" t="s">
        <v>12</v>
      </c>
      <c r="G13" s="2">
        <v>20210303</v>
      </c>
      <c r="H13" s="2">
        <v>0.23</v>
      </c>
      <c r="I13" s="2" t="s">
        <v>61</v>
      </c>
    </row>
    <row r="14" spans="1:9" x14ac:dyDescent="0.3">
      <c r="A14" s="2" t="s">
        <v>62</v>
      </c>
      <c r="B14" s="2"/>
      <c r="C14" s="2"/>
      <c r="D14" s="2" t="s">
        <v>60</v>
      </c>
      <c r="E14" s="2" t="s">
        <v>31</v>
      </c>
      <c r="F14" s="2" t="s">
        <v>17</v>
      </c>
      <c r="G14" s="2">
        <v>20210705</v>
      </c>
      <c r="H14" s="2">
        <v>0.24</v>
      </c>
      <c r="I14" s="2" t="s">
        <v>63</v>
      </c>
    </row>
    <row r="15" spans="1:9" x14ac:dyDescent="0.3">
      <c r="A15" s="2" t="s">
        <v>64</v>
      </c>
      <c r="B15" s="2"/>
      <c r="C15" s="2"/>
      <c r="D15" s="2" t="s">
        <v>65</v>
      </c>
      <c r="E15" s="2" t="s">
        <v>36</v>
      </c>
      <c r="F15" s="2" t="s">
        <v>22</v>
      </c>
      <c r="G15" s="2">
        <v>20211211</v>
      </c>
      <c r="H15" s="2">
        <v>0.06</v>
      </c>
      <c r="I15" s="2" t="s">
        <v>66</v>
      </c>
    </row>
    <row r="16" spans="1:9" x14ac:dyDescent="0.3">
      <c r="A16" s="2"/>
      <c r="B16" s="2"/>
      <c r="C16" s="2"/>
      <c r="D16" s="2" t="s">
        <v>10</v>
      </c>
      <c r="E16" s="2" t="s">
        <v>41</v>
      </c>
      <c r="F16" s="2" t="s">
        <v>27</v>
      </c>
      <c r="G16" s="2">
        <v>20211027</v>
      </c>
      <c r="H16" s="2">
        <v>0.06</v>
      </c>
      <c r="I16" s="2" t="s">
        <v>67</v>
      </c>
    </row>
    <row r="17" spans="1:9" x14ac:dyDescent="0.3">
      <c r="A17" s="2" t="s">
        <v>68</v>
      </c>
      <c r="B17" s="2"/>
      <c r="C17" s="2"/>
      <c r="D17" s="2" t="s">
        <v>15</v>
      </c>
      <c r="E17" s="2" t="s">
        <v>69</v>
      </c>
      <c r="F17" s="2" t="s">
        <v>32</v>
      </c>
      <c r="G17" s="2">
        <v>20210102</v>
      </c>
      <c r="H17" s="2">
        <v>0.19</v>
      </c>
      <c r="I17" s="2" t="s">
        <v>70</v>
      </c>
    </row>
    <row r="18" spans="1:9" x14ac:dyDescent="0.3">
      <c r="A18" s="2" t="s">
        <v>71</v>
      </c>
      <c r="B18" s="2"/>
      <c r="C18" s="2"/>
      <c r="D18" s="2" t="s">
        <v>20</v>
      </c>
      <c r="E18" s="2" t="s">
        <v>11</v>
      </c>
      <c r="F18" s="2" t="s">
        <v>37</v>
      </c>
      <c r="G18" s="2">
        <v>20210327</v>
      </c>
      <c r="H18" s="2">
        <v>0.11</v>
      </c>
      <c r="I18" s="2" t="s">
        <v>72</v>
      </c>
    </row>
    <row r="19" spans="1:9" x14ac:dyDescent="0.3">
      <c r="A19" s="2" t="s">
        <v>73</v>
      </c>
      <c r="B19" s="2"/>
      <c r="C19" s="2"/>
      <c r="D19" s="2" t="s">
        <v>25</v>
      </c>
      <c r="E19" s="2" t="s">
        <v>16</v>
      </c>
      <c r="F19" s="2" t="s">
        <v>42</v>
      </c>
      <c r="G19" s="2">
        <v>20210917</v>
      </c>
      <c r="H19" s="2">
        <v>0.04</v>
      </c>
      <c r="I19" s="2" t="s">
        <v>74</v>
      </c>
    </row>
    <row r="20" spans="1:9" x14ac:dyDescent="0.3">
      <c r="A20" s="2" t="s">
        <v>75</v>
      </c>
      <c r="B20" s="2"/>
      <c r="C20" s="2"/>
      <c r="D20" s="2" t="s">
        <v>30</v>
      </c>
      <c r="E20" s="2" t="s">
        <v>21</v>
      </c>
      <c r="F20" s="2" t="s">
        <v>45</v>
      </c>
      <c r="G20" s="2">
        <v>20210222</v>
      </c>
      <c r="H20" s="2">
        <v>0.15</v>
      </c>
      <c r="I20" s="2" t="s">
        <v>76</v>
      </c>
    </row>
    <row r="21" spans="1:9" x14ac:dyDescent="0.3">
      <c r="A21" s="2" t="s">
        <v>77</v>
      </c>
      <c r="B21" s="2"/>
      <c r="C21" s="2"/>
      <c r="D21" s="2" t="s">
        <v>35</v>
      </c>
      <c r="E21" s="2"/>
      <c r="F21" s="2"/>
      <c r="G21" s="2">
        <v>20210116</v>
      </c>
      <c r="H21" s="2">
        <v>7.0000000000000007E-2</v>
      </c>
      <c r="I21" s="2" t="s">
        <v>78</v>
      </c>
    </row>
    <row r="22" spans="1:9" x14ac:dyDescent="0.3">
      <c r="A22" s="2" t="s">
        <v>79</v>
      </c>
      <c r="B22" s="2"/>
      <c r="C22" s="2"/>
      <c r="D22" s="2" t="s">
        <v>40</v>
      </c>
      <c r="E22" s="2" t="s">
        <v>31</v>
      </c>
      <c r="F22" s="2" t="s">
        <v>53</v>
      </c>
      <c r="G22" s="2">
        <v>20210320</v>
      </c>
      <c r="H22" s="2">
        <v>0.15</v>
      </c>
      <c r="I22" s="2" t="s">
        <v>80</v>
      </c>
    </row>
    <row r="23" spans="1:9" x14ac:dyDescent="0.3">
      <c r="A23" s="2" t="s">
        <v>81</v>
      </c>
      <c r="B23" s="2"/>
      <c r="C23" s="2"/>
      <c r="D23" s="2" t="s">
        <v>48</v>
      </c>
      <c r="E23" s="2" t="s">
        <v>36</v>
      </c>
      <c r="F23" s="2" t="s">
        <v>57</v>
      </c>
      <c r="G23" s="2"/>
      <c r="H23" s="2">
        <v>0.01</v>
      </c>
      <c r="I23" s="2" t="s">
        <v>82</v>
      </c>
    </row>
    <row r="24" spans="1:9" x14ac:dyDescent="0.3">
      <c r="A24" s="2" t="s">
        <v>83</v>
      </c>
      <c r="B24" s="2"/>
      <c r="C24" s="2"/>
      <c r="D24" s="2" t="s">
        <v>48</v>
      </c>
      <c r="E24" s="2" t="s">
        <v>41</v>
      </c>
      <c r="F24" s="2" t="s">
        <v>12</v>
      </c>
      <c r="G24" s="2">
        <v>20210229</v>
      </c>
      <c r="H24" s="2">
        <v>0.1</v>
      </c>
      <c r="I24" s="2" t="s">
        <v>84</v>
      </c>
    </row>
    <row r="25" spans="1:9" x14ac:dyDescent="0.3">
      <c r="A25" s="2" t="s">
        <v>85</v>
      </c>
      <c r="B25" s="2"/>
      <c r="C25" s="2"/>
      <c r="D25" s="2" t="s">
        <v>52</v>
      </c>
      <c r="E25" s="2" t="s">
        <v>69</v>
      </c>
      <c r="F25" s="2" t="s">
        <v>17</v>
      </c>
      <c r="G25" s="2">
        <v>20211018</v>
      </c>
      <c r="H25" s="2">
        <v>0.23</v>
      </c>
      <c r="I25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5449-A845-4158-A5DC-58519990F3EF}">
  <dimension ref="A1:L21"/>
  <sheetViews>
    <sheetView topLeftCell="D1" workbookViewId="0">
      <selection activeCell="L2" sqref="L2"/>
    </sheetView>
  </sheetViews>
  <sheetFormatPr baseColWidth="10" defaultColWidth="11.44140625" defaultRowHeight="14.4" x14ac:dyDescent="0.3"/>
  <cols>
    <col min="1" max="1" width="17.5546875" bestFit="1" customWidth="1"/>
    <col min="2" max="2" width="9.33203125" bestFit="1" customWidth="1"/>
    <col min="3" max="3" width="8.5546875" bestFit="1" customWidth="1"/>
    <col min="4" max="4" width="24" bestFit="1" customWidth="1"/>
    <col min="5" max="5" width="17.109375" bestFit="1" customWidth="1"/>
    <col min="6" max="6" width="30.6640625" bestFit="1" customWidth="1"/>
    <col min="7" max="7" width="15.5546875" bestFit="1" customWidth="1"/>
    <col min="8" max="10" width="15.5546875" customWidth="1"/>
    <col min="11" max="11" width="13.886718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110</v>
      </c>
      <c r="I1" s="4" t="s">
        <v>111</v>
      </c>
      <c r="J1" s="4" t="s">
        <v>112</v>
      </c>
      <c r="K1" s="4" t="s">
        <v>7</v>
      </c>
      <c r="L1" s="4" t="s">
        <v>8</v>
      </c>
    </row>
    <row r="2" spans="1:12" x14ac:dyDescent="0.3">
      <c r="A2" t="s">
        <v>9</v>
      </c>
      <c r="B2" t="str" cm="1">
        <f t="array" ref="B2:C2">+_xlfn.TEXTSPLIT(A2,"_")</f>
        <v>Priscilla</v>
      </c>
      <c r="C2" t="str">
        <v>Welch</v>
      </c>
      <c r="D2" t="s">
        <v>10</v>
      </c>
      <c r="E2" t="s">
        <v>121</v>
      </c>
      <c r="F2" t="s">
        <v>113</v>
      </c>
      <c r="G2" s="3">
        <v>44486</v>
      </c>
      <c r="H2">
        <f>+YEAR(G2)</f>
        <v>2021</v>
      </c>
      <c r="I2">
        <f>MONTH(G2)</f>
        <v>10</v>
      </c>
      <c r="J2">
        <f>DAY(G2)</f>
        <v>17</v>
      </c>
      <c r="K2" s="5">
        <v>0.18</v>
      </c>
      <c r="L2">
        <v>828</v>
      </c>
    </row>
    <row r="3" spans="1:12" x14ac:dyDescent="0.3">
      <c r="A3" t="s">
        <v>14</v>
      </c>
      <c r="B3" t="str" cm="1">
        <f t="array" ref="B3:C3">+_xlfn.TEXTSPLIT(A3,"_")</f>
        <v>Cole</v>
      </c>
      <c r="C3" t="str">
        <v>Bray</v>
      </c>
      <c r="D3" t="s">
        <v>10</v>
      </c>
      <c r="E3" t="s">
        <v>122</v>
      </c>
      <c r="F3" t="s">
        <v>114</v>
      </c>
      <c r="G3" s="3">
        <v>44304</v>
      </c>
      <c r="H3">
        <f t="shared" ref="H3:H21" si="0">+YEAR(G3)</f>
        <v>2021</v>
      </c>
      <c r="I3">
        <f t="shared" ref="I3:I21" si="1">MONTH(G3)</f>
        <v>4</v>
      </c>
      <c r="J3">
        <f t="shared" ref="J3:J21" si="2">DAY(G3)</f>
        <v>18</v>
      </c>
      <c r="K3" s="5">
        <v>0.15</v>
      </c>
      <c r="L3">
        <v>746</v>
      </c>
    </row>
    <row r="4" spans="1:12" x14ac:dyDescent="0.3">
      <c r="A4" t="s">
        <v>19</v>
      </c>
      <c r="B4" t="str" cm="1">
        <f t="array" ref="B4:C4">+_xlfn.TEXTSPLIT(A4,"_")</f>
        <v>Talia</v>
      </c>
      <c r="C4" t="str">
        <v>Cuevas</v>
      </c>
      <c r="D4" t="s">
        <v>20</v>
      </c>
      <c r="E4" t="s">
        <v>123</v>
      </c>
      <c r="F4" t="s">
        <v>115</v>
      </c>
      <c r="G4" s="3">
        <v>44499</v>
      </c>
      <c r="H4">
        <f t="shared" si="0"/>
        <v>2021</v>
      </c>
      <c r="I4">
        <f t="shared" si="1"/>
        <v>10</v>
      </c>
      <c r="J4">
        <f t="shared" si="2"/>
        <v>30</v>
      </c>
      <c r="K4" s="5">
        <v>7.0000000000000007E-2</v>
      </c>
      <c r="L4">
        <v>336</v>
      </c>
    </row>
    <row r="5" spans="1:12" x14ac:dyDescent="0.3">
      <c r="A5" t="s">
        <v>24</v>
      </c>
      <c r="B5" t="str" cm="1">
        <f t="array" ref="B5:C5">+_xlfn.TEXTSPLIT(A5,"_")</f>
        <v>Draven</v>
      </c>
      <c r="C5" t="str">
        <v>Mayer</v>
      </c>
      <c r="D5" t="s">
        <v>20</v>
      </c>
      <c r="E5" t="s">
        <v>124</v>
      </c>
      <c r="F5" t="s">
        <v>116</v>
      </c>
      <c r="G5" s="3">
        <v>44400</v>
      </c>
      <c r="H5">
        <f t="shared" si="0"/>
        <v>2021</v>
      </c>
      <c r="I5">
        <f t="shared" si="1"/>
        <v>7</v>
      </c>
      <c r="J5">
        <f t="shared" si="2"/>
        <v>23</v>
      </c>
      <c r="K5" s="5">
        <v>0.14000000000000001</v>
      </c>
      <c r="L5">
        <v>738</v>
      </c>
    </row>
    <row r="6" spans="1:12" x14ac:dyDescent="0.3">
      <c r="A6" t="s">
        <v>29</v>
      </c>
      <c r="B6" t="str" cm="1">
        <f t="array" ref="B6:C6">+_xlfn.TEXTSPLIT(A6,"_")</f>
        <v>Aylin</v>
      </c>
      <c r="C6" t="str">
        <v>Irwin</v>
      </c>
      <c r="D6" t="s">
        <v>30</v>
      </c>
      <c r="E6" t="s">
        <v>125</v>
      </c>
      <c r="F6" t="s">
        <v>117</v>
      </c>
      <c r="G6" s="3">
        <v>44222</v>
      </c>
      <c r="H6">
        <f t="shared" si="0"/>
        <v>2021</v>
      </c>
      <c r="I6">
        <f t="shared" si="1"/>
        <v>1</v>
      </c>
      <c r="J6">
        <f t="shared" si="2"/>
        <v>26</v>
      </c>
      <c r="K6" s="5">
        <v>0.22</v>
      </c>
      <c r="L6">
        <v>386</v>
      </c>
    </row>
    <row r="7" spans="1:12" x14ac:dyDescent="0.3">
      <c r="A7" t="s">
        <v>34</v>
      </c>
      <c r="B7" t="str" cm="1">
        <f t="array" ref="B7:C7">+_xlfn.TEXTSPLIT(A7,"_")</f>
        <v>Cora</v>
      </c>
      <c r="C7" t="str">
        <v>Maldonado</v>
      </c>
      <c r="D7" t="s">
        <v>30</v>
      </c>
      <c r="E7" t="s">
        <v>126</v>
      </c>
      <c r="F7" t="s">
        <v>118</v>
      </c>
      <c r="G7" s="3">
        <v>44350</v>
      </c>
      <c r="H7">
        <f t="shared" si="0"/>
        <v>2021</v>
      </c>
      <c r="I7">
        <f t="shared" si="1"/>
        <v>6</v>
      </c>
      <c r="J7">
        <f t="shared" si="2"/>
        <v>3</v>
      </c>
      <c r="K7" s="5">
        <v>0.13</v>
      </c>
      <c r="L7">
        <v>678</v>
      </c>
    </row>
    <row r="8" spans="1:12" x14ac:dyDescent="0.3">
      <c r="A8" t="s">
        <v>39</v>
      </c>
      <c r="B8" t="str" cm="1">
        <f t="array" ref="B8:C8">+_xlfn.TEXTSPLIT(A8,"_")</f>
        <v>Iris</v>
      </c>
      <c r="C8" t="str">
        <v>Arnold</v>
      </c>
      <c r="D8" t="s">
        <v>30</v>
      </c>
      <c r="E8" t="s">
        <v>127</v>
      </c>
      <c r="F8" t="s">
        <v>42</v>
      </c>
      <c r="G8" s="3">
        <v>44446</v>
      </c>
      <c r="H8">
        <f t="shared" si="0"/>
        <v>2021</v>
      </c>
      <c r="I8">
        <f t="shared" si="1"/>
        <v>9</v>
      </c>
      <c r="J8">
        <f t="shared" si="2"/>
        <v>7</v>
      </c>
      <c r="K8" s="5">
        <v>0.02</v>
      </c>
      <c r="L8">
        <v>634</v>
      </c>
    </row>
    <row r="9" spans="1:12" x14ac:dyDescent="0.3">
      <c r="A9" t="s">
        <v>47</v>
      </c>
      <c r="B9" t="str" cm="1">
        <f t="array" ref="B9:C9">+_xlfn.TEXTSPLIT(A9,"_")</f>
        <v>Hallie</v>
      </c>
      <c r="C9" t="str">
        <v>Chang</v>
      </c>
      <c r="D9" t="s">
        <v>48</v>
      </c>
      <c r="E9" t="s">
        <v>121</v>
      </c>
      <c r="F9" t="s">
        <v>119</v>
      </c>
      <c r="G9" s="3">
        <v>44262</v>
      </c>
      <c r="H9">
        <f t="shared" si="0"/>
        <v>2021</v>
      </c>
      <c r="I9">
        <f t="shared" si="1"/>
        <v>3</v>
      </c>
      <c r="J9">
        <f t="shared" si="2"/>
        <v>7</v>
      </c>
      <c r="K9" s="5">
        <v>7.0000000000000007E-2</v>
      </c>
      <c r="L9">
        <v>715</v>
      </c>
    </row>
    <row r="10" spans="1:12" x14ac:dyDescent="0.3">
      <c r="A10" t="s">
        <v>51</v>
      </c>
      <c r="B10" t="str" cm="1">
        <f t="array" ref="B10:C10">+_xlfn.TEXTSPLIT(A10,"_")</f>
        <v>Violet</v>
      </c>
      <c r="C10" t="str">
        <v>Walters</v>
      </c>
      <c r="D10" t="s">
        <v>48</v>
      </c>
      <c r="E10" t="s">
        <v>122</v>
      </c>
      <c r="F10" t="s">
        <v>113</v>
      </c>
      <c r="G10" s="3">
        <v>44316</v>
      </c>
      <c r="H10">
        <f t="shared" si="0"/>
        <v>2021</v>
      </c>
      <c r="I10">
        <f t="shared" si="1"/>
        <v>4</v>
      </c>
      <c r="J10">
        <f t="shared" si="2"/>
        <v>30</v>
      </c>
      <c r="K10" s="5">
        <v>0.09</v>
      </c>
      <c r="L10">
        <v>646</v>
      </c>
    </row>
    <row r="11" spans="1:12" x14ac:dyDescent="0.3">
      <c r="A11" t="s">
        <v>55</v>
      </c>
      <c r="B11" t="str" cm="1">
        <f t="array" ref="B11:C11">+_xlfn.TEXTSPLIT(A11,"_")</f>
        <v>Taliyah</v>
      </c>
      <c r="C11" t="str">
        <v>Santana</v>
      </c>
      <c r="D11" t="s">
        <v>108</v>
      </c>
      <c r="E11" t="s">
        <v>123</v>
      </c>
      <c r="F11" t="s">
        <v>113</v>
      </c>
      <c r="G11" s="3">
        <v>44556</v>
      </c>
      <c r="H11">
        <f t="shared" si="0"/>
        <v>2021</v>
      </c>
      <c r="I11">
        <f t="shared" si="1"/>
        <v>12</v>
      </c>
      <c r="J11">
        <f t="shared" si="2"/>
        <v>26</v>
      </c>
      <c r="K11" s="5">
        <v>0.23</v>
      </c>
      <c r="L11">
        <v>120</v>
      </c>
    </row>
    <row r="12" spans="1:12" x14ac:dyDescent="0.3">
      <c r="A12" t="s">
        <v>59</v>
      </c>
      <c r="B12" t="str" cm="1">
        <f t="array" ref="B12:C12">+_xlfn.TEXTSPLIT(A12,"_")</f>
        <v>Kadin</v>
      </c>
      <c r="C12" t="str">
        <v>Anthony</v>
      </c>
      <c r="D12" t="s">
        <v>109</v>
      </c>
      <c r="E12" t="s">
        <v>124</v>
      </c>
      <c r="F12" t="s">
        <v>113</v>
      </c>
      <c r="G12" s="3">
        <v>44258</v>
      </c>
      <c r="H12">
        <f t="shared" si="0"/>
        <v>2021</v>
      </c>
      <c r="I12">
        <f t="shared" si="1"/>
        <v>3</v>
      </c>
      <c r="J12">
        <f t="shared" si="2"/>
        <v>3</v>
      </c>
      <c r="K12" s="5">
        <v>0.23</v>
      </c>
      <c r="L12">
        <v>621</v>
      </c>
    </row>
    <row r="13" spans="1:12" x14ac:dyDescent="0.3">
      <c r="A13" t="s">
        <v>62</v>
      </c>
      <c r="B13" t="str" cm="1">
        <f t="array" ref="B13:C13">+_xlfn.TEXTSPLIT(A13,"_")</f>
        <v>Lewis</v>
      </c>
      <c r="C13" t="str">
        <v>Becker</v>
      </c>
      <c r="D13" t="s">
        <v>109</v>
      </c>
      <c r="E13" t="s">
        <v>125</v>
      </c>
      <c r="F13" t="s">
        <v>114</v>
      </c>
      <c r="G13" s="3">
        <v>44382</v>
      </c>
      <c r="H13">
        <f t="shared" si="0"/>
        <v>2021</v>
      </c>
      <c r="I13">
        <f t="shared" si="1"/>
        <v>7</v>
      </c>
      <c r="J13">
        <f t="shared" si="2"/>
        <v>5</v>
      </c>
      <c r="K13" s="5">
        <v>0.24</v>
      </c>
      <c r="L13">
        <v>625</v>
      </c>
    </row>
    <row r="14" spans="1:12" x14ac:dyDescent="0.3">
      <c r="A14" t="s">
        <v>64</v>
      </c>
      <c r="B14" t="str" cm="1">
        <f t="array" ref="B14:C14">+_xlfn.TEXTSPLIT(A14,"_")</f>
        <v>Donte</v>
      </c>
      <c r="C14" t="str">
        <v>Ellison</v>
      </c>
      <c r="D14" t="s">
        <v>109</v>
      </c>
      <c r="E14" t="s">
        <v>126</v>
      </c>
      <c r="F14" t="s">
        <v>115</v>
      </c>
      <c r="G14" s="3">
        <v>44541</v>
      </c>
      <c r="H14">
        <f t="shared" si="0"/>
        <v>2021</v>
      </c>
      <c r="I14">
        <f t="shared" si="1"/>
        <v>12</v>
      </c>
      <c r="J14">
        <f t="shared" si="2"/>
        <v>11</v>
      </c>
      <c r="K14" s="5">
        <v>0.06</v>
      </c>
      <c r="L14">
        <v>928</v>
      </c>
    </row>
    <row r="15" spans="1:12" x14ac:dyDescent="0.3">
      <c r="A15" t="s">
        <v>68</v>
      </c>
      <c r="B15" t="str" cm="1">
        <f t="array" ref="B15:C15">+_xlfn.TEXTSPLIT(A15,"_")</f>
        <v>Brielle</v>
      </c>
      <c r="C15" t="str">
        <v>Contreras</v>
      </c>
      <c r="D15" t="s">
        <v>10</v>
      </c>
      <c r="E15" t="s">
        <v>128</v>
      </c>
      <c r="F15" t="s">
        <v>117</v>
      </c>
      <c r="G15" s="3">
        <v>44198</v>
      </c>
      <c r="H15">
        <f t="shared" si="0"/>
        <v>2021</v>
      </c>
      <c r="I15">
        <f t="shared" si="1"/>
        <v>1</v>
      </c>
      <c r="J15">
        <f t="shared" si="2"/>
        <v>2</v>
      </c>
      <c r="K15" s="5">
        <v>0.19</v>
      </c>
      <c r="L15">
        <v>311</v>
      </c>
    </row>
    <row r="16" spans="1:12" x14ac:dyDescent="0.3">
      <c r="A16" t="s">
        <v>71</v>
      </c>
      <c r="B16" t="str" cm="1">
        <f t="array" ref="B16:C16">+_xlfn.TEXTSPLIT(A16,"_")</f>
        <v>Priscilla</v>
      </c>
      <c r="C16" t="str">
        <v>Calderon</v>
      </c>
      <c r="D16" t="s">
        <v>20</v>
      </c>
      <c r="E16" t="s">
        <v>121</v>
      </c>
      <c r="F16" t="s">
        <v>118</v>
      </c>
      <c r="G16" s="3">
        <v>44282</v>
      </c>
      <c r="H16">
        <f t="shared" si="0"/>
        <v>2021</v>
      </c>
      <c r="I16">
        <f t="shared" si="1"/>
        <v>3</v>
      </c>
      <c r="J16">
        <f t="shared" si="2"/>
        <v>27</v>
      </c>
      <c r="K16" s="5">
        <v>0.11</v>
      </c>
      <c r="L16">
        <v>838</v>
      </c>
    </row>
    <row r="17" spans="1:12" x14ac:dyDescent="0.3">
      <c r="A17" t="s">
        <v>73</v>
      </c>
      <c r="B17" t="str" cm="1">
        <f t="array" ref="B17:C17">+_xlfn.TEXTSPLIT(A17,"_")</f>
        <v>Mohamed</v>
      </c>
      <c r="C17" t="str">
        <v>Ware</v>
      </c>
      <c r="D17" t="s">
        <v>20</v>
      </c>
      <c r="E17" t="s">
        <v>122</v>
      </c>
      <c r="F17" t="s">
        <v>42</v>
      </c>
      <c r="G17" s="3">
        <v>44456</v>
      </c>
      <c r="H17">
        <f t="shared" si="0"/>
        <v>2021</v>
      </c>
      <c r="I17">
        <f t="shared" si="1"/>
        <v>9</v>
      </c>
      <c r="J17">
        <f t="shared" si="2"/>
        <v>17</v>
      </c>
      <c r="K17" s="5">
        <v>0.04</v>
      </c>
      <c r="L17">
        <v>544</v>
      </c>
    </row>
    <row r="18" spans="1:12" x14ac:dyDescent="0.3">
      <c r="A18" t="s">
        <v>75</v>
      </c>
      <c r="B18" t="str" cm="1">
        <f t="array" ref="B18:C18">+_xlfn.TEXTSPLIT(A18,"_")</f>
        <v>Jaiden</v>
      </c>
      <c r="C18" t="str">
        <v>Velasquez</v>
      </c>
      <c r="D18" t="s">
        <v>30</v>
      </c>
      <c r="E18" t="s">
        <v>123</v>
      </c>
      <c r="F18" t="s">
        <v>120</v>
      </c>
      <c r="G18" s="3">
        <v>44249</v>
      </c>
      <c r="H18">
        <f t="shared" si="0"/>
        <v>2021</v>
      </c>
      <c r="I18">
        <f t="shared" si="1"/>
        <v>2</v>
      </c>
      <c r="J18">
        <f t="shared" si="2"/>
        <v>22</v>
      </c>
      <c r="K18" s="5">
        <v>0.15</v>
      </c>
      <c r="L18">
        <v>457</v>
      </c>
    </row>
    <row r="19" spans="1:12" x14ac:dyDescent="0.3">
      <c r="A19" t="s">
        <v>79</v>
      </c>
      <c r="B19" t="str" cm="1">
        <f t="array" ref="B19:C19">+_xlfn.TEXTSPLIT(A19,"_")</f>
        <v>Walter</v>
      </c>
      <c r="C19" t="str">
        <v>Farrell</v>
      </c>
      <c r="D19" t="s">
        <v>30</v>
      </c>
      <c r="E19" t="s">
        <v>125</v>
      </c>
      <c r="F19" t="s">
        <v>113</v>
      </c>
      <c r="G19" s="3">
        <v>44275</v>
      </c>
      <c r="H19">
        <f t="shared" si="0"/>
        <v>2021</v>
      </c>
      <c r="I19">
        <f t="shared" si="1"/>
        <v>3</v>
      </c>
      <c r="J19">
        <f t="shared" si="2"/>
        <v>20</v>
      </c>
      <c r="K19" s="5">
        <v>0.15</v>
      </c>
      <c r="L19">
        <v>996</v>
      </c>
    </row>
    <row r="20" spans="1:12" x14ac:dyDescent="0.3">
      <c r="A20" t="s">
        <v>83</v>
      </c>
      <c r="B20" t="str" cm="1">
        <f t="array" ref="B20:C20">+_xlfn.TEXTSPLIT(A20,"_")</f>
        <v>Whitney</v>
      </c>
      <c r="C20" t="str">
        <v>Jones</v>
      </c>
      <c r="D20" t="s">
        <v>48</v>
      </c>
      <c r="E20" t="s">
        <v>127</v>
      </c>
      <c r="F20" t="s">
        <v>113</v>
      </c>
      <c r="G20" s="3">
        <v>44255</v>
      </c>
      <c r="H20">
        <f t="shared" si="0"/>
        <v>2021</v>
      </c>
      <c r="I20">
        <f t="shared" si="1"/>
        <v>2</v>
      </c>
      <c r="J20">
        <f t="shared" si="2"/>
        <v>28</v>
      </c>
      <c r="K20" s="5">
        <v>0.1</v>
      </c>
      <c r="L20">
        <v>787</v>
      </c>
    </row>
    <row r="21" spans="1:12" x14ac:dyDescent="0.3">
      <c r="A21" t="s">
        <v>85</v>
      </c>
      <c r="B21" t="str" cm="1">
        <f t="array" ref="B21:C21">+_xlfn.TEXTSPLIT(A21,"_")</f>
        <v>Braeden</v>
      </c>
      <c r="C21" t="str">
        <v>Weiss</v>
      </c>
      <c r="D21" t="s">
        <v>48</v>
      </c>
      <c r="E21" t="s">
        <v>128</v>
      </c>
      <c r="F21" t="s">
        <v>114</v>
      </c>
      <c r="G21" s="3">
        <v>44487</v>
      </c>
      <c r="H21">
        <f t="shared" si="0"/>
        <v>2021</v>
      </c>
      <c r="I21">
        <f t="shared" si="1"/>
        <v>10</v>
      </c>
      <c r="J21">
        <f t="shared" si="2"/>
        <v>18</v>
      </c>
      <c r="K21" s="5">
        <v>0.23</v>
      </c>
      <c r="L21">
        <v>187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1701-E581-41B5-BF13-33CED3F72877}">
  <dimension ref="A1:C20"/>
  <sheetViews>
    <sheetView tabSelected="1" workbookViewId="0">
      <selection activeCell="C12" sqref="C12"/>
    </sheetView>
  </sheetViews>
  <sheetFormatPr baseColWidth="10" defaultRowHeight="14.4" x14ac:dyDescent="0.3"/>
  <cols>
    <col min="1" max="1" width="36.77734375" bestFit="1" customWidth="1"/>
  </cols>
  <sheetData>
    <row r="1" spans="1:3" x14ac:dyDescent="0.3">
      <c r="A1" t="s">
        <v>1</v>
      </c>
      <c r="B1" t="s">
        <v>87</v>
      </c>
      <c r="C1" t="s">
        <v>88</v>
      </c>
    </row>
    <row r="2" spans="1:3" x14ac:dyDescent="0.3">
      <c r="A2" t="s">
        <v>89</v>
      </c>
    </row>
    <row r="3" spans="1:3" x14ac:dyDescent="0.3">
      <c r="A3" t="s">
        <v>90</v>
      </c>
    </row>
    <row r="4" spans="1:3" x14ac:dyDescent="0.3">
      <c r="A4" t="s">
        <v>91</v>
      </c>
    </row>
    <row r="5" spans="1:3" x14ac:dyDescent="0.3">
      <c r="A5" t="s">
        <v>92</v>
      </c>
    </row>
    <row r="6" spans="1:3" x14ac:dyDescent="0.3">
      <c r="A6" t="s">
        <v>93</v>
      </c>
    </row>
    <row r="7" spans="1:3" x14ac:dyDescent="0.3">
      <c r="A7" t="s">
        <v>94</v>
      </c>
    </row>
    <row r="8" spans="1:3" x14ac:dyDescent="0.3">
      <c r="A8" t="s">
        <v>95</v>
      </c>
    </row>
    <row r="9" spans="1:3" x14ac:dyDescent="0.3">
      <c r="A9" t="s">
        <v>96</v>
      </c>
    </row>
    <row r="10" spans="1:3" x14ac:dyDescent="0.3">
      <c r="A10" t="s">
        <v>97</v>
      </c>
    </row>
    <row r="11" spans="1:3" x14ac:dyDescent="0.3">
      <c r="A11" t="s">
        <v>98</v>
      </c>
    </row>
    <row r="12" spans="1:3" x14ac:dyDescent="0.3">
      <c r="A12" t="s">
        <v>99</v>
      </c>
    </row>
    <row r="13" spans="1:3" x14ac:dyDescent="0.3">
      <c r="A13" t="s">
        <v>100</v>
      </c>
    </row>
    <row r="14" spans="1:3" x14ac:dyDescent="0.3">
      <c r="A14" t="s">
        <v>101</v>
      </c>
    </row>
    <row r="15" spans="1:3" x14ac:dyDescent="0.3">
      <c r="A15" t="s">
        <v>102</v>
      </c>
    </row>
    <row r="16" spans="1:3" x14ac:dyDescent="0.3">
      <c r="A16" t="s">
        <v>103</v>
      </c>
    </row>
    <row r="17" spans="1:1" x14ac:dyDescent="0.3">
      <c r="A17" t="s">
        <v>104</v>
      </c>
    </row>
    <row r="18" spans="1:1" x14ac:dyDescent="0.3">
      <c r="A18" t="s">
        <v>105</v>
      </c>
    </row>
    <row r="19" spans="1:1" x14ac:dyDescent="0.3">
      <c r="A19" t="s">
        <v>106</v>
      </c>
    </row>
    <row r="20" spans="1:1" x14ac:dyDescent="0.3">
      <c r="A2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0396-3717-42F0-A728-BEAA8A6C29DA}">
  <dimension ref="A1:I21"/>
  <sheetViews>
    <sheetView workbookViewId="0">
      <selection activeCell="B1" sqref="B1:C1"/>
    </sheetView>
  </sheetViews>
  <sheetFormatPr baseColWidth="10" defaultColWidth="11.44140625" defaultRowHeight="14.4" x14ac:dyDescent="0.3"/>
  <cols>
    <col min="1" max="1" width="38.88671875" bestFit="1" customWidth="1"/>
    <col min="2" max="2" width="19.21875" bestFit="1" customWidth="1"/>
    <col min="3" max="3" width="18" bestFit="1" customWidth="1"/>
    <col min="7" max="7" width="18" bestFit="1" customWidth="1"/>
    <col min="8" max="8" width="19.21875" bestFit="1" customWidth="1"/>
    <col min="15" max="15" width="18" bestFit="1" customWidth="1"/>
    <col min="16" max="16" width="19.21875" bestFit="1" customWidth="1"/>
  </cols>
  <sheetData>
    <row r="1" spans="1:9" x14ac:dyDescent="0.3">
      <c r="A1" s="10" t="s">
        <v>0</v>
      </c>
      <c r="B1" s="10" t="s">
        <v>87</v>
      </c>
      <c r="C1" s="10" t="s">
        <v>88</v>
      </c>
    </row>
    <row r="2" spans="1:9" x14ac:dyDescent="0.3">
      <c r="A2" t="s">
        <v>89</v>
      </c>
      <c r="B2" t="s">
        <v>199</v>
      </c>
      <c r="C2" t="s">
        <v>183</v>
      </c>
      <c r="E2" t="s">
        <v>131</v>
      </c>
      <c r="F2" t="s">
        <v>132</v>
      </c>
      <c r="G2" t="s">
        <v>133</v>
      </c>
    </row>
    <row r="3" spans="1:9" x14ac:dyDescent="0.3">
      <c r="A3" t="s">
        <v>90</v>
      </c>
      <c r="B3" t="s">
        <v>200</v>
      </c>
      <c r="C3" t="s">
        <v>184</v>
      </c>
      <c r="E3" t="s">
        <v>134</v>
      </c>
      <c r="F3" t="s">
        <v>135</v>
      </c>
      <c r="G3" t="s">
        <v>136</v>
      </c>
      <c r="H3" t="s">
        <v>137</v>
      </c>
    </row>
    <row r="4" spans="1:9" x14ac:dyDescent="0.3">
      <c r="A4" t="s">
        <v>91</v>
      </c>
      <c r="B4" t="s">
        <v>201</v>
      </c>
      <c r="C4" t="s">
        <v>185</v>
      </c>
      <c r="E4" t="s">
        <v>138</v>
      </c>
      <c r="F4" t="s">
        <v>139</v>
      </c>
      <c r="G4" t="s">
        <v>140</v>
      </c>
      <c r="H4" t="s">
        <v>141</v>
      </c>
    </row>
    <row r="5" spans="1:9" x14ac:dyDescent="0.3">
      <c r="A5" t="s">
        <v>92</v>
      </c>
      <c r="B5" t="s">
        <v>202</v>
      </c>
      <c r="C5" t="s">
        <v>186</v>
      </c>
      <c r="E5" t="s">
        <v>138</v>
      </c>
      <c r="F5" t="s">
        <v>142</v>
      </c>
      <c r="G5" t="s">
        <v>143</v>
      </c>
      <c r="H5" t="s">
        <v>144</v>
      </c>
    </row>
    <row r="6" spans="1:9" x14ac:dyDescent="0.3">
      <c r="A6" t="s">
        <v>93</v>
      </c>
      <c r="B6" t="s">
        <v>203</v>
      </c>
      <c r="C6" t="s">
        <v>186</v>
      </c>
      <c r="E6" t="s">
        <v>138</v>
      </c>
      <c r="F6" t="s">
        <v>142</v>
      </c>
      <c r="G6" t="s">
        <v>145</v>
      </c>
      <c r="H6" t="s">
        <v>146</v>
      </c>
    </row>
    <row r="7" spans="1:9" x14ac:dyDescent="0.3">
      <c r="A7" t="s">
        <v>94</v>
      </c>
      <c r="B7" t="s">
        <v>204</v>
      </c>
      <c r="C7" t="s">
        <v>187</v>
      </c>
      <c r="E7" t="s">
        <v>138</v>
      </c>
      <c r="F7" t="s">
        <v>147</v>
      </c>
      <c r="G7" t="s">
        <v>148</v>
      </c>
      <c r="H7" t="s">
        <v>149</v>
      </c>
      <c r="I7" t="s">
        <v>150</v>
      </c>
    </row>
    <row r="8" spans="1:9" x14ac:dyDescent="0.3">
      <c r="A8" t="s">
        <v>95</v>
      </c>
      <c r="B8" t="s">
        <v>205</v>
      </c>
      <c r="C8" t="s">
        <v>188</v>
      </c>
      <c r="E8" t="s">
        <v>151</v>
      </c>
      <c r="F8" t="s">
        <v>152</v>
      </c>
      <c r="G8" t="s">
        <v>153</v>
      </c>
      <c r="H8" t="s">
        <v>154</v>
      </c>
    </row>
    <row r="9" spans="1:9" x14ac:dyDescent="0.3">
      <c r="A9" t="s">
        <v>96</v>
      </c>
      <c r="B9" t="s">
        <v>206</v>
      </c>
      <c r="C9" t="s">
        <v>189</v>
      </c>
      <c r="E9" t="s">
        <v>151</v>
      </c>
      <c r="F9" t="s">
        <v>132</v>
      </c>
      <c r="G9" t="s">
        <v>155</v>
      </c>
      <c r="H9" t="s">
        <v>156</v>
      </c>
    </row>
    <row r="10" spans="1:9" x14ac:dyDescent="0.3">
      <c r="A10" t="s">
        <v>97</v>
      </c>
      <c r="B10" t="s">
        <v>206</v>
      </c>
      <c r="C10" t="s">
        <v>190</v>
      </c>
      <c r="E10" t="s">
        <v>151</v>
      </c>
      <c r="F10" t="s">
        <v>157</v>
      </c>
      <c r="G10" t="s">
        <v>155</v>
      </c>
      <c r="H10" t="s">
        <v>156</v>
      </c>
    </row>
    <row r="11" spans="1:9" x14ac:dyDescent="0.3">
      <c r="A11" t="s">
        <v>98</v>
      </c>
      <c r="B11" t="s">
        <v>207</v>
      </c>
      <c r="C11" t="s">
        <v>191</v>
      </c>
      <c r="E11" t="s">
        <v>151</v>
      </c>
      <c r="F11" t="s">
        <v>158</v>
      </c>
      <c r="G11" t="s">
        <v>159</v>
      </c>
      <c r="H11" t="s">
        <v>160</v>
      </c>
      <c r="I11" t="s">
        <v>161</v>
      </c>
    </row>
    <row r="12" spans="1:9" x14ac:dyDescent="0.3">
      <c r="A12" t="s">
        <v>99</v>
      </c>
      <c r="B12" t="s">
        <v>208</v>
      </c>
      <c r="C12" t="s">
        <v>192</v>
      </c>
      <c r="E12" t="s">
        <v>151</v>
      </c>
      <c r="F12" t="s">
        <v>162</v>
      </c>
      <c r="G12" t="s">
        <v>140</v>
      </c>
      <c r="H12" t="s">
        <v>163</v>
      </c>
    </row>
    <row r="13" spans="1:9" x14ac:dyDescent="0.3">
      <c r="A13" t="s">
        <v>100</v>
      </c>
      <c r="B13" t="s">
        <v>209</v>
      </c>
      <c r="C13" t="s">
        <v>193</v>
      </c>
      <c r="E13" t="s">
        <v>151</v>
      </c>
      <c r="F13" t="s">
        <v>164</v>
      </c>
      <c r="G13" t="s">
        <v>165</v>
      </c>
      <c r="H13" t="s">
        <v>136</v>
      </c>
    </row>
    <row r="14" spans="1:9" x14ac:dyDescent="0.3">
      <c r="A14" t="s">
        <v>101</v>
      </c>
      <c r="B14" t="s">
        <v>210</v>
      </c>
      <c r="C14" t="s">
        <v>194</v>
      </c>
      <c r="E14" t="s">
        <v>166</v>
      </c>
      <c r="F14" t="s">
        <v>167</v>
      </c>
      <c r="G14" t="s">
        <v>168</v>
      </c>
    </row>
    <row r="15" spans="1:9" x14ac:dyDescent="0.3">
      <c r="A15" t="s">
        <v>102</v>
      </c>
      <c r="B15" t="s">
        <v>211</v>
      </c>
      <c r="C15" t="s">
        <v>195</v>
      </c>
      <c r="E15" t="s">
        <v>166</v>
      </c>
      <c r="F15" t="s">
        <v>169</v>
      </c>
      <c r="G15" t="s">
        <v>170</v>
      </c>
      <c r="H15" t="s">
        <v>171</v>
      </c>
    </row>
    <row r="16" spans="1:9" x14ac:dyDescent="0.3">
      <c r="A16" t="s">
        <v>103</v>
      </c>
      <c r="B16" t="s">
        <v>212</v>
      </c>
      <c r="C16" t="s">
        <v>196</v>
      </c>
      <c r="E16" t="s">
        <v>172</v>
      </c>
      <c r="F16" t="s">
        <v>173</v>
      </c>
      <c r="G16" t="s">
        <v>174</v>
      </c>
    </row>
    <row r="17" spans="1:9" x14ac:dyDescent="0.3">
      <c r="A17" t="s">
        <v>104</v>
      </c>
      <c r="B17" t="s">
        <v>213</v>
      </c>
      <c r="C17" t="s">
        <v>196</v>
      </c>
      <c r="E17" t="s">
        <v>172</v>
      </c>
      <c r="F17" t="s">
        <v>173</v>
      </c>
      <c r="G17" t="s">
        <v>159</v>
      </c>
    </row>
    <row r="18" spans="1:9" x14ac:dyDescent="0.3">
      <c r="A18" t="s">
        <v>105</v>
      </c>
      <c r="B18" t="s">
        <v>214</v>
      </c>
      <c r="C18" t="s">
        <v>197</v>
      </c>
      <c r="E18" t="s">
        <v>175</v>
      </c>
      <c r="F18" t="s">
        <v>176</v>
      </c>
      <c r="G18" t="s">
        <v>177</v>
      </c>
      <c r="H18" t="s">
        <v>178</v>
      </c>
    </row>
    <row r="19" spans="1:9" x14ac:dyDescent="0.3">
      <c r="A19" t="s">
        <v>106</v>
      </c>
      <c r="B19" t="s">
        <v>215</v>
      </c>
      <c r="C19" t="s">
        <v>198</v>
      </c>
      <c r="E19" t="s">
        <v>175</v>
      </c>
      <c r="F19" t="s">
        <v>179</v>
      </c>
      <c r="G19" t="s">
        <v>155</v>
      </c>
      <c r="H19" t="s">
        <v>180</v>
      </c>
    </row>
    <row r="20" spans="1:9" x14ac:dyDescent="0.3">
      <c r="A20" t="s">
        <v>107</v>
      </c>
      <c r="B20" t="s">
        <v>216</v>
      </c>
      <c r="C20" t="s">
        <v>198</v>
      </c>
      <c r="E20" t="s">
        <v>175</v>
      </c>
      <c r="F20" t="s">
        <v>179</v>
      </c>
      <c r="G20" t="s">
        <v>181</v>
      </c>
      <c r="H20" t="s">
        <v>182</v>
      </c>
    </row>
    <row r="21" spans="1:9" x14ac:dyDescent="0.3">
      <c r="B21" s="9" t="s">
        <v>130</v>
      </c>
      <c r="C21" s="8"/>
      <c r="E21" s="6"/>
      <c r="F21" s="6"/>
      <c r="G21" s="7" t="s">
        <v>129</v>
      </c>
      <c r="H21" s="6"/>
      <c r="I2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F85282-C8FE-4987-9BD2-83542EF9E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 Original</vt:lpstr>
      <vt:lpstr>Limpieza</vt:lpstr>
      <vt:lpstr>Reto</vt:lpstr>
      <vt:lpstr>Reto (Resuelto)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dmi271</dc:creator>
  <cp:keywords/>
  <dc:description/>
  <cp:lastModifiedBy>CESAR ALONSO GARCIA VILLAFAÑA</cp:lastModifiedBy>
  <cp:revision/>
  <dcterms:created xsi:type="dcterms:W3CDTF">2024-03-25T23:10:17Z</dcterms:created>
  <dcterms:modified xsi:type="dcterms:W3CDTF">2024-03-26T02:13:41Z</dcterms:modified>
  <cp:category/>
  <cp:contentStatus/>
</cp:coreProperties>
</file>