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03my files\06 毕业论文\05 data\02 环境方面\"/>
    </mc:Choice>
  </mc:AlternateContent>
  <xr:revisionPtr revIDLastSave="0" documentId="13_ncr:1_{32AAE4A8-0E9F-4BD4-A155-F67CC320D677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2013" sheetId="7" r:id="rId7"/>
    <sheet name="2012" sheetId="8" r:id="rId8"/>
    <sheet name="2011" sheetId="9" r:id="rId9"/>
    <sheet name="2010" sheetId="10" r:id="rId10"/>
    <sheet name="2009" sheetId="11" r:id="rId11"/>
    <sheet name="200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/>
  <c r="O3" i="2"/>
  <c r="O4" i="2"/>
  <c r="O5" i="2"/>
  <c r="O6" i="2"/>
  <c r="O7" i="2"/>
  <c r="O8" i="2"/>
  <c r="O9" i="2"/>
  <c r="O10" i="2"/>
  <c r="O11" i="2"/>
  <c r="O12" i="2"/>
  <c r="O2" i="2"/>
  <c r="O3" i="3"/>
  <c r="O4" i="3"/>
  <c r="O5" i="3"/>
  <c r="O6" i="3"/>
  <c r="O7" i="3"/>
  <c r="O8" i="3"/>
  <c r="O9" i="3"/>
  <c r="O10" i="3"/>
  <c r="O11" i="3"/>
  <c r="O12" i="3"/>
  <c r="O2" i="3"/>
  <c r="O3" i="4"/>
  <c r="O4" i="4"/>
  <c r="O5" i="4"/>
  <c r="O6" i="4"/>
  <c r="O7" i="4"/>
  <c r="O8" i="4"/>
  <c r="O9" i="4"/>
  <c r="O10" i="4"/>
  <c r="O11" i="4"/>
  <c r="O12" i="4"/>
  <c r="O2" i="4"/>
  <c r="O3" i="5"/>
  <c r="O4" i="5"/>
  <c r="O5" i="5"/>
  <c r="O6" i="5"/>
  <c r="O7" i="5"/>
  <c r="O8" i="5"/>
  <c r="O9" i="5"/>
  <c r="O10" i="5"/>
  <c r="O11" i="5"/>
  <c r="O12" i="5"/>
  <c r="O2" i="5"/>
  <c r="O3" i="8"/>
  <c r="O4" i="8"/>
  <c r="O5" i="8"/>
  <c r="O6" i="8"/>
  <c r="O7" i="8"/>
  <c r="O8" i="8"/>
  <c r="O9" i="8"/>
  <c r="O10" i="8"/>
  <c r="O11" i="8"/>
  <c r="O2" i="8"/>
  <c r="O3" i="9"/>
  <c r="O4" i="9"/>
  <c r="O5" i="9"/>
  <c r="O6" i="9"/>
  <c r="O7" i="9"/>
  <c r="O8" i="9"/>
  <c r="O9" i="9"/>
  <c r="O10" i="9"/>
  <c r="O11" i="9"/>
  <c r="O12" i="9"/>
  <c r="O2" i="9"/>
  <c r="O3" i="10"/>
  <c r="O4" i="10"/>
  <c r="O5" i="10"/>
  <c r="O6" i="10"/>
  <c r="O7" i="10"/>
  <c r="O8" i="10"/>
  <c r="O9" i="10"/>
  <c r="O10" i="10"/>
  <c r="O11" i="10"/>
  <c r="O12" i="10"/>
  <c r="O2" i="10"/>
  <c r="O3" i="11"/>
  <c r="O4" i="11"/>
  <c r="O5" i="11"/>
  <c r="O6" i="11"/>
  <c r="O7" i="11"/>
  <c r="O8" i="11"/>
  <c r="O9" i="11"/>
  <c r="O10" i="11"/>
  <c r="O11" i="11"/>
  <c r="O12" i="11"/>
  <c r="O2" i="11"/>
  <c r="P4" i="12"/>
  <c r="P6" i="12"/>
  <c r="P9" i="12"/>
  <c r="P10" i="12"/>
  <c r="P11" i="12"/>
  <c r="P3" i="12"/>
  <c r="P5" i="12"/>
  <c r="P7" i="12"/>
  <c r="P8" i="12"/>
  <c r="P12" i="12"/>
  <c r="P2" i="12"/>
  <c r="C2" i="6"/>
  <c r="C3" i="6"/>
  <c r="C4" i="6"/>
  <c r="C5" i="6"/>
  <c r="C6" i="6"/>
  <c r="C7" i="6"/>
  <c r="C8" i="6"/>
  <c r="C9" i="6"/>
  <c r="C10" i="6"/>
  <c r="C11" i="6"/>
  <c r="C12" i="6"/>
</calcChain>
</file>

<file path=xl/sharedStrings.xml><?xml version="1.0" encoding="utf-8"?>
<sst xmlns="http://schemas.openxmlformats.org/spreadsheetml/2006/main" count="385" uniqueCount="103">
  <si>
    <t>太原</t>
    <phoneticPr fontId="1" type="noConversion"/>
  </si>
  <si>
    <t>大同</t>
    <phoneticPr fontId="1" type="noConversion"/>
  </si>
  <si>
    <t>阳泉</t>
    <phoneticPr fontId="1" type="noConversion"/>
  </si>
  <si>
    <t>长治</t>
    <phoneticPr fontId="1" type="noConversion"/>
  </si>
  <si>
    <t>晋城</t>
    <phoneticPr fontId="1" type="noConversion"/>
  </si>
  <si>
    <t>朔州</t>
    <phoneticPr fontId="1" type="noConversion"/>
  </si>
  <si>
    <t>晋中</t>
    <phoneticPr fontId="1" type="noConversion"/>
  </si>
  <si>
    <t>运城</t>
    <phoneticPr fontId="1" type="noConversion"/>
  </si>
  <si>
    <t>忻州</t>
    <phoneticPr fontId="1" type="noConversion"/>
  </si>
  <si>
    <t>临汾</t>
    <phoneticPr fontId="1" type="noConversion"/>
  </si>
  <si>
    <t>吕梁</t>
    <phoneticPr fontId="1" type="noConversion"/>
  </si>
  <si>
    <t>城镇从业人员期末人数（人）</t>
    <phoneticPr fontId="1" type="noConversion"/>
  </si>
  <si>
    <t>地区生产总值</t>
    <phoneticPr fontId="1" type="noConversion"/>
  </si>
  <si>
    <t>工业废水排放量</t>
    <phoneticPr fontId="1" type="noConversion"/>
  </si>
  <si>
    <t>地区工业二氧化硫排放量</t>
    <phoneticPr fontId="1" type="noConversion"/>
  </si>
  <si>
    <t>地区一般工业固体废弃物排放量</t>
    <phoneticPr fontId="1" type="noConversion"/>
  </si>
  <si>
    <t>污染治理投资总额</t>
    <phoneticPr fontId="1" type="noConversion"/>
  </si>
  <si>
    <t>建成区绿化覆盖率</t>
    <phoneticPr fontId="1" type="noConversion"/>
  </si>
  <si>
    <t>污水处理率</t>
    <phoneticPr fontId="1" type="noConversion"/>
  </si>
  <si>
    <t>环境空气质量优良率</t>
    <phoneticPr fontId="1" type="noConversion"/>
  </si>
  <si>
    <t>工业氮氧化物排放量（吨）</t>
    <phoneticPr fontId="1" type="noConversion"/>
  </si>
  <si>
    <t>第二产业年末城镇单位就业人员（人）</t>
  </si>
  <si>
    <t>第二产业年末城镇单位就业人员（人）</t>
    <phoneticPr fontId="1" type="noConversion"/>
  </si>
  <si>
    <t>全社会用电量（万千瓦时）</t>
    <phoneticPr fontId="1" type="noConversion"/>
  </si>
  <si>
    <t>工业用电（万千瓦时）</t>
    <phoneticPr fontId="1" type="noConversion"/>
  </si>
  <si>
    <t>工业废水排放量(万吨）</t>
    <phoneticPr fontId="1" type="noConversion"/>
  </si>
  <si>
    <t>地区工业二氧化硫排放量（吨）</t>
    <phoneticPr fontId="1" type="noConversion"/>
  </si>
  <si>
    <t>工业用电（万千瓦时</t>
    <phoneticPr fontId="1" type="noConversion"/>
  </si>
  <si>
    <t>1040529</t>
  </si>
  <si>
    <t>402250</t>
  </si>
  <si>
    <t>253662</t>
  </si>
  <si>
    <t>425665</t>
  </si>
  <si>
    <t>355697</t>
  </si>
  <si>
    <t>188946</t>
  </si>
  <si>
    <t>350489</t>
  </si>
  <si>
    <t>352202</t>
  </si>
  <si>
    <t>239462</t>
  </si>
  <si>
    <t>364706</t>
  </si>
  <si>
    <t>351917</t>
  </si>
  <si>
    <t>地区生产总值（当年价格）（万元）</t>
    <phoneticPr fontId="1" type="noConversion"/>
  </si>
  <si>
    <t/>
  </si>
  <si>
    <t xml:space="preserve">
</t>
  </si>
  <si>
    <t xml:space="preserve">41.02
</t>
  </si>
  <si>
    <t xml:space="preserve">41.57
</t>
  </si>
  <si>
    <t xml:space="preserve">46.97
</t>
  </si>
  <si>
    <t xml:space="preserve">41.63
</t>
  </si>
  <si>
    <t xml:space="preserve">36.98
</t>
  </si>
  <si>
    <t xml:space="preserve">37.52
</t>
  </si>
  <si>
    <t xml:space="preserve">36.67
</t>
  </si>
  <si>
    <t xml:space="preserve">36.32
</t>
  </si>
  <si>
    <t xml:space="preserve">38.31
</t>
  </si>
  <si>
    <t xml:space="preserve">38.08
</t>
  </si>
  <si>
    <t xml:space="preserve">15707
</t>
  </si>
  <si>
    <t xml:space="preserve">21044
</t>
  </si>
  <si>
    <t xml:space="preserve">58396
</t>
  </si>
  <si>
    <t xml:space="preserve">41161
</t>
  </si>
  <si>
    <t xml:space="preserve">66422
</t>
  </si>
  <si>
    <t xml:space="preserve">20501
</t>
  </si>
  <si>
    <t xml:space="preserve">30414
</t>
  </si>
  <si>
    <t xml:space="preserve">61590
</t>
  </si>
  <si>
    <t xml:space="preserve">75836
</t>
  </si>
  <si>
    <t xml:space="preserve">72490
</t>
  </si>
  <si>
    <t>83.85</t>
  </si>
  <si>
    <t>86.20</t>
  </si>
  <si>
    <t>92.31</t>
  </si>
  <si>
    <t>95.30</t>
  </si>
  <si>
    <t>95.24</t>
  </si>
  <si>
    <t>98.00</t>
  </si>
  <si>
    <t>90.62</t>
  </si>
  <si>
    <t>82.72</t>
  </si>
  <si>
    <t>57.98</t>
  </si>
  <si>
    <t>22.86</t>
  </si>
  <si>
    <t>18.53</t>
  </si>
  <si>
    <t>19.99</t>
  </si>
  <si>
    <t>16.75</t>
  </si>
  <si>
    <t>9.38</t>
  </si>
  <si>
    <t>16.28</t>
  </si>
  <si>
    <t>19.36</t>
  </si>
  <si>
    <t>7.98</t>
  </si>
  <si>
    <t>15.03</t>
  </si>
  <si>
    <t>23.42</t>
  </si>
  <si>
    <t>第二产业年末城镇单位就业人员（万人）</t>
    <phoneticPr fontId="1" type="noConversion"/>
  </si>
  <si>
    <t>城镇从业人员期末人数（万人）</t>
    <phoneticPr fontId="1" type="noConversion"/>
  </si>
  <si>
    <t>23114326</t>
  </si>
  <si>
    <t>9313878</t>
  </si>
  <si>
    <t>6019519</t>
  </si>
  <si>
    <t>13286098</t>
  </si>
  <si>
    <t>10128134</t>
  </si>
  <si>
    <t>10071198</t>
  </si>
  <si>
    <t>9865596</t>
  </si>
  <si>
    <t>10686498</t>
  </si>
  <si>
    <t>6209439</t>
  </si>
  <si>
    <t>12210801</t>
  </si>
  <si>
    <t>12304159</t>
  </si>
  <si>
    <t>全社会固定资产投资（万元）</t>
    <phoneticPr fontId="1" type="noConversion"/>
  </si>
  <si>
    <t>空气质量达标天数</t>
    <phoneticPr fontId="1" type="noConversion"/>
  </si>
  <si>
    <t>空气质量达标天数（天）</t>
  </si>
  <si>
    <t>空气质量达标天数（天）</t>
    <phoneticPr fontId="1" type="noConversion"/>
  </si>
  <si>
    <t>第三产业投资</t>
    <phoneticPr fontId="1" type="noConversion"/>
  </si>
  <si>
    <t>（综改后有改变）262</t>
    <phoneticPr fontId="1" type="noConversion"/>
  </si>
  <si>
    <t>全社会固定资产投资（亿元）</t>
    <phoneticPr fontId="1" type="noConversion"/>
  </si>
  <si>
    <t>晋城</t>
  </si>
  <si>
    <t>缺失值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</si>
</sst>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7" fillId="0" borderId="0" xfId="0" applyFont="1"/>
    <xf numFmtId="176" fontId="2" fillId="0" borderId="0" xfId="0" applyNumberFormat="1" applyFont="1"/>
    <xf numFmtId="176" fontId="3" fillId="0" borderId="0" xfId="0" applyNumberFormat="1" applyFont="1"/>
  </cellXfs>
  <cellStyles count="4">
    <cellStyle name="常规" xfId="0" builtinId="0"/>
    <cellStyle name="常规 2" xfId="1" xr:uid="{F39B1CCB-A5D8-4AF6-84CA-341B24708693}"/>
    <cellStyle name="常规 3" xfId="2" xr:uid="{3A4DDBB2-FC7B-493F-890A-BE95E9D09753}"/>
    <cellStyle name="超链接 2" xfId="3" xr:uid="{4E6B8D87-D679-4AD7-9E42-68C584B4A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opLeftCell="H1" workbookViewId="0">
      <selection activeCell="P2" activeCellId="1" sqref="N2:N12 P2:P12"/>
    </sheetView>
  </sheetViews>
  <sheetFormatPr defaultRowHeight="13.8" x14ac:dyDescent="0.25"/>
  <cols>
    <col min="2" max="2" width="29.21875" bestFit="1" customWidth="1"/>
    <col min="3" max="3" width="29.21875" customWidth="1"/>
    <col min="4" max="4" width="27.6640625" bestFit="1" customWidth="1"/>
    <col min="5" max="7" width="20.44140625" customWidth="1"/>
    <col min="8" max="8" width="13.88671875" bestFit="1" customWidth="1"/>
    <col min="9" max="9" width="16.109375" bestFit="1" customWidth="1"/>
    <col min="10" max="10" width="24.88671875" bestFit="1" customWidth="1"/>
    <col min="11" max="11" width="24.88671875" customWidth="1"/>
    <col min="12" max="12" width="31.44140625" bestFit="1" customWidth="1"/>
    <col min="13" max="14" width="18.33203125" bestFit="1" customWidth="1"/>
    <col min="15" max="15" width="11.6640625" bestFit="1" customWidth="1"/>
    <col min="16" max="16" width="20.44140625" bestFit="1" customWidth="1"/>
    <col min="17" max="17" width="18.33203125" customWidth="1"/>
  </cols>
  <sheetData>
    <row r="1" spans="1:17" x14ac:dyDescent="0.25">
      <c r="B1" t="s">
        <v>11</v>
      </c>
      <c r="C1" t="s">
        <v>22</v>
      </c>
      <c r="D1" t="s">
        <v>100</v>
      </c>
      <c r="E1" t="s">
        <v>98</v>
      </c>
      <c r="F1" t="s">
        <v>23</v>
      </c>
      <c r="G1" t="s">
        <v>24</v>
      </c>
      <c r="H1" t="s">
        <v>39</v>
      </c>
      <c r="I1" t="s">
        <v>13</v>
      </c>
      <c r="J1" t="s">
        <v>14</v>
      </c>
      <c r="K1" t="s">
        <v>20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95</v>
      </c>
    </row>
    <row r="2" spans="1:17" x14ac:dyDescent="0.25">
      <c r="A2" t="s">
        <v>0</v>
      </c>
      <c r="B2">
        <v>1014807</v>
      </c>
      <c r="C2">
        <v>451674</v>
      </c>
      <c r="D2">
        <v>1342.04</v>
      </c>
      <c r="F2">
        <v>2879514</v>
      </c>
      <c r="G2">
        <v>1748898</v>
      </c>
      <c r="H2">
        <v>4029</v>
      </c>
      <c r="N2">
        <v>45.93</v>
      </c>
      <c r="O2">
        <v>95.22</v>
      </c>
      <c r="P2">
        <v>54.8</v>
      </c>
      <c r="Q2">
        <v>200</v>
      </c>
    </row>
    <row r="3" spans="1:17" x14ac:dyDescent="0.25">
      <c r="A3" t="s">
        <v>1</v>
      </c>
      <c r="B3">
        <v>383258</v>
      </c>
      <c r="C3">
        <v>167096</v>
      </c>
      <c r="D3">
        <v>606.9</v>
      </c>
      <c r="F3">
        <v>1244565</v>
      </c>
      <c r="G3">
        <v>797604</v>
      </c>
      <c r="H3">
        <v>1319</v>
      </c>
      <c r="N3">
        <v>43.7</v>
      </c>
      <c r="P3" s="3">
        <f>Q3/365*100</f>
        <v>87.123287671232873</v>
      </c>
      <c r="Q3">
        <v>318</v>
      </c>
    </row>
    <row r="4" spans="1:17" x14ac:dyDescent="0.25">
      <c r="A4" t="s">
        <v>2</v>
      </c>
      <c r="B4">
        <v>216281</v>
      </c>
      <c r="C4">
        <v>109595</v>
      </c>
      <c r="D4">
        <v>231.45</v>
      </c>
      <c r="F4">
        <v>827380</v>
      </c>
      <c r="G4">
        <v>618154</v>
      </c>
      <c r="H4">
        <v>719</v>
      </c>
      <c r="I4">
        <v>404</v>
      </c>
      <c r="J4">
        <v>4721</v>
      </c>
      <c r="K4">
        <v>8863</v>
      </c>
      <c r="N4">
        <v>37.9</v>
      </c>
      <c r="O4">
        <v>96.66</v>
      </c>
      <c r="P4" s="3">
        <f t="shared" ref="P4:P12" si="0">Q4/365*100</f>
        <v>60.547945205479451</v>
      </c>
      <c r="Q4">
        <v>221</v>
      </c>
    </row>
    <row r="5" spans="1:17" x14ac:dyDescent="0.25">
      <c r="A5" t="s">
        <v>3</v>
      </c>
      <c r="B5">
        <v>459734</v>
      </c>
      <c r="C5">
        <v>231671</v>
      </c>
      <c r="D5">
        <v>746.5</v>
      </c>
      <c r="F5">
        <v>1783180</v>
      </c>
      <c r="G5">
        <v>1408938</v>
      </c>
      <c r="H5">
        <v>1640</v>
      </c>
      <c r="N5">
        <v>43.81</v>
      </c>
      <c r="O5">
        <v>95.63</v>
      </c>
      <c r="P5" s="3">
        <f t="shared" si="0"/>
        <v>62.739726027397261</v>
      </c>
      <c r="Q5">
        <v>229</v>
      </c>
    </row>
    <row r="6" spans="1:17" x14ac:dyDescent="0.25">
      <c r="A6" t="s">
        <v>4</v>
      </c>
      <c r="B6">
        <v>370375</v>
      </c>
      <c r="C6">
        <v>214089</v>
      </c>
      <c r="D6">
        <v>523</v>
      </c>
      <c r="F6">
        <v>2111202</v>
      </c>
      <c r="G6">
        <v>1851529</v>
      </c>
      <c r="H6">
        <v>1355</v>
      </c>
      <c r="I6">
        <v>2622</v>
      </c>
      <c r="J6">
        <v>8850</v>
      </c>
      <c r="K6">
        <v>17092</v>
      </c>
      <c r="N6">
        <v>45.65</v>
      </c>
      <c r="O6">
        <v>100</v>
      </c>
      <c r="P6" s="3">
        <f t="shared" si="0"/>
        <v>50.410958904109592</v>
      </c>
      <c r="Q6">
        <v>184</v>
      </c>
    </row>
    <row r="7" spans="1:17" x14ac:dyDescent="0.25">
      <c r="A7" t="s">
        <v>5</v>
      </c>
      <c r="B7">
        <v>186579</v>
      </c>
      <c r="C7">
        <v>79884</v>
      </c>
      <c r="D7">
        <v>270.60000000000002</v>
      </c>
      <c r="F7">
        <v>883045</v>
      </c>
      <c r="G7">
        <v>695870</v>
      </c>
      <c r="H7">
        <v>1062</v>
      </c>
      <c r="N7">
        <v>43</v>
      </c>
      <c r="P7" s="3">
        <f t="shared" si="0"/>
        <v>72.054794520547944</v>
      </c>
      <c r="Q7">
        <v>263</v>
      </c>
    </row>
    <row r="8" spans="1:17" x14ac:dyDescent="0.25">
      <c r="A8" t="s">
        <v>6</v>
      </c>
      <c r="B8">
        <v>376550</v>
      </c>
      <c r="C8">
        <v>150377</v>
      </c>
      <c r="D8">
        <v>756.2</v>
      </c>
      <c r="F8">
        <v>2144866</v>
      </c>
      <c r="G8">
        <v>1627919</v>
      </c>
      <c r="H8">
        <v>1460</v>
      </c>
      <c r="I8">
        <v>952</v>
      </c>
      <c r="J8">
        <v>9182</v>
      </c>
      <c r="K8">
        <v>18654</v>
      </c>
      <c r="N8">
        <v>37.04</v>
      </c>
      <c r="O8">
        <v>96.6</v>
      </c>
      <c r="P8" s="3">
        <f t="shared" si="0"/>
        <v>62.739726027397261</v>
      </c>
      <c r="Q8">
        <v>229</v>
      </c>
    </row>
    <row r="9" spans="1:17" x14ac:dyDescent="0.25">
      <c r="A9" t="s">
        <v>7</v>
      </c>
      <c r="B9">
        <v>363272</v>
      </c>
      <c r="C9">
        <v>108048</v>
      </c>
      <c r="D9">
        <v>574.70000000000005</v>
      </c>
      <c r="F9">
        <v>3023427</v>
      </c>
      <c r="G9">
        <v>2260104</v>
      </c>
      <c r="H9">
        <v>1563</v>
      </c>
      <c r="N9">
        <v>37.76</v>
      </c>
      <c r="O9">
        <v>100</v>
      </c>
      <c r="P9" s="3">
        <f t="shared" si="0"/>
        <v>54.246575342465754</v>
      </c>
      <c r="Q9">
        <v>198</v>
      </c>
    </row>
    <row r="10" spans="1:17" x14ac:dyDescent="0.25">
      <c r="A10" t="s">
        <v>8</v>
      </c>
      <c r="B10">
        <v>239418</v>
      </c>
      <c r="C10">
        <v>66412</v>
      </c>
      <c r="D10">
        <v>538.96</v>
      </c>
      <c r="F10">
        <v>1322421</v>
      </c>
      <c r="G10">
        <v>844466</v>
      </c>
      <c r="H10">
        <v>1002</v>
      </c>
      <c r="I10">
        <v>778</v>
      </c>
      <c r="J10">
        <v>15962</v>
      </c>
      <c r="K10">
        <v>17987</v>
      </c>
      <c r="N10">
        <v>39</v>
      </c>
      <c r="O10">
        <v>96.65</v>
      </c>
      <c r="P10" s="3">
        <f t="shared" si="0"/>
        <v>70.958904109589042</v>
      </c>
      <c r="Q10">
        <v>259</v>
      </c>
    </row>
    <row r="11" spans="1:17" x14ac:dyDescent="0.25">
      <c r="A11" t="s">
        <v>9</v>
      </c>
      <c r="B11">
        <v>370993</v>
      </c>
      <c r="C11">
        <v>110215</v>
      </c>
      <c r="D11">
        <v>462.3</v>
      </c>
      <c r="F11">
        <v>2119276</v>
      </c>
      <c r="G11">
        <v>1513108</v>
      </c>
      <c r="H11">
        <v>1453</v>
      </c>
      <c r="N11">
        <v>39.409999999999997</v>
      </c>
      <c r="O11">
        <v>97</v>
      </c>
      <c r="P11" s="3">
        <f t="shared" si="0"/>
        <v>47.671232876712324</v>
      </c>
      <c r="Q11">
        <v>174</v>
      </c>
    </row>
    <row r="12" spans="1:17" x14ac:dyDescent="0.25">
      <c r="A12" t="s">
        <v>10</v>
      </c>
      <c r="B12">
        <v>346796</v>
      </c>
      <c r="C12">
        <v>137843</v>
      </c>
      <c r="D12">
        <v>523.29999999999995</v>
      </c>
      <c r="F12">
        <v>2146065</v>
      </c>
      <c r="G12">
        <v>1690280</v>
      </c>
      <c r="H12">
        <v>1512</v>
      </c>
      <c r="N12">
        <v>40.64</v>
      </c>
      <c r="O12">
        <v>94</v>
      </c>
      <c r="P12" s="3">
        <f t="shared" si="0"/>
        <v>76.712328767123282</v>
      </c>
      <c r="Q12">
        <v>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AFA4-0456-4002-A506-C4C33116C6B4}">
  <dimension ref="A1:P22"/>
  <sheetViews>
    <sheetView topLeftCell="E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28.33203125" customWidth="1"/>
    <col min="4" max="4" width="29.21875" bestFit="1" customWidth="1"/>
    <col min="5" max="5" width="13.88671875" style="1" bestFit="1" customWidth="1"/>
    <col min="6" max="6" width="13.88671875" customWidth="1"/>
    <col min="7" max="7" width="13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18.6640625" customWidth="1"/>
    <col min="12" max="13" width="18.33203125" bestFit="1" customWidth="1"/>
    <col min="14" max="14" width="11.6640625" bestFit="1" customWidth="1"/>
    <col min="15" max="15" width="19.21875" bestFit="1" customWidth="1"/>
  </cols>
  <sheetData>
    <row r="1" spans="1:16" x14ac:dyDescent="0.25">
      <c r="B1" t="s">
        <v>82</v>
      </c>
      <c r="C1" t="s">
        <v>81</v>
      </c>
      <c r="D1" t="s">
        <v>94</v>
      </c>
      <c r="E1" t="s">
        <v>23</v>
      </c>
      <c r="F1" t="s">
        <v>27</v>
      </c>
      <c r="G1" t="s">
        <v>12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6" x14ac:dyDescent="0.25">
      <c r="A2" t="s">
        <v>0</v>
      </c>
      <c r="B2">
        <v>84.64</v>
      </c>
      <c r="C2">
        <v>42.75</v>
      </c>
      <c r="D2">
        <v>916.48</v>
      </c>
      <c r="E2">
        <v>2019443</v>
      </c>
      <c r="F2">
        <v>1504023</v>
      </c>
      <c r="G2">
        <v>17780539</v>
      </c>
      <c r="H2">
        <v>2557</v>
      </c>
      <c r="I2">
        <v>94233</v>
      </c>
      <c r="M2" s="1">
        <v>35.75</v>
      </c>
      <c r="N2" s="1">
        <v>66.099999999999994</v>
      </c>
      <c r="O2" s="6">
        <f>P2/365*100</f>
        <v>83.287671232876718</v>
      </c>
      <c r="P2">
        <v>304</v>
      </c>
    </row>
    <row r="3" spans="1:16" x14ac:dyDescent="0.25">
      <c r="A3" t="s">
        <v>1</v>
      </c>
      <c r="B3">
        <v>42.12</v>
      </c>
      <c r="C3">
        <v>20.64</v>
      </c>
      <c r="D3">
        <v>576.70000000000005</v>
      </c>
      <c r="E3">
        <v>619656</v>
      </c>
      <c r="F3">
        <v>459594</v>
      </c>
      <c r="G3">
        <v>6959095</v>
      </c>
      <c r="H3">
        <v>4832</v>
      </c>
      <c r="I3">
        <v>97416</v>
      </c>
      <c r="M3" s="1">
        <v>37.46</v>
      </c>
      <c r="N3" s="1">
        <v>79.849999999999994</v>
      </c>
      <c r="O3" s="6">
        <f t="shared" ref="O3:O12" si="0">P3/365*100</f>
        <v>94.794520547945211</v>
      </c>
      <c r="P3">
        <v>346</v>
      </c>
    </row>
    <row r="4" spans="1:16" x14ac:dyDescent="0.25">
      <c r="A4" t="s">
        <v>2</v>
      </c>
      <c r="B4">
        <v>23.74</v>
      </c>
      <c r="C4">
        <v>15.25</v>
      </c>
      <c r="D4">
        <v>298.37</v>
      </c>
      <c r="E4">
        <v>505641</v>
      </c>
      <c r="F4">
        <v>425749</v>
      </c>
      <c r="G4">
        <v>4293774</v>
      </c>
      <c r="H4">
        <v>1134</v>
      </c>
      <c r="I4">
        <v>109377</v>
      </c>
      <c r="M4" s="1">
        <v>39.42</v>
      </c>
      <c r="N4" s="1">
        <v>82.99</v>
      </c>
      <c r="O4" s="6">
        <f t="shared" si="0"/>
        <v>95.342465753424648</v>
      </c>
      <c r="P4">
        <v>348</v>
      </c>
    </row>
    <row r="5" spans="1:16" x14ac:dyDescent="0.25">
      <c r="A5" t="s">
        <v>3</v>
      </c>
      <c r="B5">
        <v>37.299999999999997</v>
      </c>
      <c r="C5">
        <v>19.7</v>
      </c>
      <c r="D5">
        <v>561.1</v>
      </c>
      <c r="E5">
        <v>400864</v>
      </c>
      <c r="F5">
        <v>328940</v>
      </c>
      <c r="G5">
        <v>9202336</v>
      </c>
      <c r="H5">
        <v>5241</v>
      </c>
      <c r="I5">
        <v>121102</v>
      </c>
      <c r="M5" s="1">
        <v>48.25</v>
      </c>
      <c r="N5" s="1">
        <v>92</v>
      </c>
      <c r="O5" s="6">
        <f t="shared" si="0"/>
        <v>97.534246575342465</v>
      </c>
      <c r="P5">
        <v>356</v>
      </c>
    </row>
    <row r="6" spans="1:16" x14ac:dyDescent="0.25">
      <c r="A6" t="s">
        <v>4</v>
      </c>
      <c r="B6">
        <v>27.15</v>
      </c>
      <c r="C6">
        <v>15.44</v>
      </c>
      <c r="D6">
        <v>432.6</v>
      </c>
      <c r="E6">
        <v>163873</v>
      </c>
      <c r="F6">
        <v>127458</v>
      </c>
      <c r="G6">
        <v>7305428</v>
      </c>
      <c r="H6">
        <v>5188</v>
      </c>
      <c r="I6">
        <v>98125</v>
      </c>
      <c r="M6" s="1">
        <v>38.659999999999997</v>
      </c>
      <c r="N6" s="1">
        <v>95.62</v>
      </c>
      <c r="O6" s="6">
        <f t="shared" si="0"/>
        <v>96.986301369863014</v>
      </c>
      <c r="P6">
        <v>354</v>
      </c>
    </row>
    <row r="7" spans="1:16" x14ac:dyDescent="0.25">
      <c r="A7" t="s">
        <v>5</v>
      </c>
      <c r="B7">
        <v>17.89</v>
      </c>
      <c r="C7">
        <v>7.42</v>
      </c>
      <c r="D7">
        <v>373.95</v>
      </c>
      <c r="E7">
        <v>338164</v>
      </c>
      <c r="F7">
        <v>269705</v>
      </c>
      <c r="G7">
        <v>6701476</v>
      </c>
      <c r="H7">
        <v>1535</v>
      </c>
      <c r="I7">
        <v>137040</v>
      </c>
      <c r="M7" s="1">
        <v>43.56</v>
      </c>
      <c r="N7" s="1">
        <v>98</v>
      </c>
      <c r="O7" s="6">
        <f t="shared" si="0"/>
        <v>93.424657534246577</v>
      </c>
      <c r="P7">
        <v>341</v>
      </c>
    </row>
    <row r="8" spans="1:16" x14ac:dyDescent="0.25">
      <c r="A8" t="s">
        <v>6</v>
      </c>
      <c r="B8">
        <v>35.06</v>
      </c>
      <c r="C8">
        <v>17.309999999999999</v>
      </c>
      <c r="D8">
        <v>495</v>
      </c>
      <c r="E8">
        <v>200141</v>
      </c>
      <c r="F8">
        <v>132913</v>
      </c>
      <c r="G8">
        <v>7638366</v>
      </c>
      <c r="H8">
        <v>2189</v>
      </c>
      <c r="I8">
        <v>96699</v>
      </c>
      <c r="M8" s="1">
        <v>40.229999999999997</v>
      </c>
      <c r="N8" s="1">
        <v>90</v>
      </c>
      <c r="O8" s="6">
        <f t="shared" si="0"/>
        <v>98.630136986301366</v>
      </c>
      <c r="P8">
        <v>360</v>
      </c>
    </row>
    <row r="9" spans="1:16" x14ac:dyDescent="0.25">
      <c r="A9" t="s">
        <v>7</v>
      </c>
      <c r="B9">
        <v>32.049999999999997</v>
      </c>
      <c r="C9">
        <v>12.21</v>
      </c>
      <c r="D9">
        <v>596.6</v>
      </c>
      <c r="E9">
        <v>362119</v>
      </c>
      <c r="F9">
        <v>247431</v>
      </c>
      <c r="G9">
        <v>8274316</v>
      </c>
      <c r="H9">
        <v>11854</v>
      </c>
      <c r="I9">
        <v>121407</v>
      </c>
      <c r="M9" s="1">
        <v>23.91</v>
      </c>
      <c r="N9" s="1">
        <v>90</v>
      </c>
      <c r="O9" s="6">
        <f t="shared" si="0"/>
        <v>98.630136986301366</v>
      </c>
      <c r="P9">
        <v>360</v>
      </c>
    </row>
    <row r="10" spans="1:16" x14ac:dyDescent="0.25">
      <c r="A10" t="s">
        <v>8</v>
      </c>
      <c r="B10">
        <v>22.7</v>
      </c>
      <c r="C10">
        <v>6.14</v>
      </c>
      <c r="D10">
        <v>424.4</v>
      </c>
      <c r="E10">
        <v>79388</v>
      </c>
      <c r="F10">
        <v>46370</v>
      </c>
      <c r="G10">
        <v>4374561</v>
      </c>
      <c r="H10">
        <v>1452</v>
      </c>
      <c r="I10">
        <v>78831</v>
      </c>
      <c r="M10" s="1">
        <v>17.329999999999998</v>
      </c>
      <c r="N10" s="1">
        <v>74.489999999999995</v>
      </c>
      <c r="O10" s="6">
        <f t="shared" si="0"/>
        <v>98.904109589041099</v>
      </c>
      <c r="P10">
        <v>361</v>
      </c>
    </row>
    <row r="11" spans="1:16" x14ac:dyDescent="0.25">
      <c r="A11" t="s">
        <v>9</v>
      </c>
      <c r="B11">
        <v>35.630000000000003</v>
      </c>
      <c r="C11">
        <v>12.19</v>
      </c>
      <c r="D11">
        <v>545.6</v>
      </c>
      <c r="E11">
        <v>220486</v>
      </c>
      <c r="F11">
        <v>145313</v>
      </c>
      <c r="G11">
        <v>8901440</v>
      </c>
      <c r="H11">
        <v>3068</v>
      </c>
      <c r="I11">
        <v>66627</v>
      </c>
      <c r="M11" s="1">
        <v>42.7</v>
      </c>
      <c r="N11" s="1">
        <v>46.1</v>
      </c>
      <c r="O11" s="6">
        <f t="shared" si="0"/>
        <v>91.780821917808225</v>
      </c>
      <c r="P11">
        <v>335</v>
      </c>
    </row>
    <row r="12" spans="1:16" x14ac:dyDescent="0.25">
      <c r="A12" t="s">
        <v>10</v>
      </c>
      <c r="B12">
        <v>30.72</v>
      </c>
      <c r="C12">
        <v>12.71</v>
      </c>
      <c r="D12">
        <v>435.8</v>
      </c>
      <c r="E12">
        <v>47953</v>
      </c>
      <c r="F12">
        <v>29640</v>
      </c>
      <c r="G12">
        <v>8455392</v>
      </c>
      <c r="H12">
        <v>6052</v>
      </c>
      <c r="I12">
        <v>74126</v>
      </c>
      <c r="M12" s="1">
        <v>36.33</v>
      </c>
      <c r="N12" s="1">
        <v>41</v>
      </c>
      <c r="O12" s="6">
        <f t="shared" si="0"/>
        <v>96.438356164383563</v>
      </c>
      <c r="P12">
        <v>352</v>
      </c>
    </row>
    <row r="13" spans="1:16" x14ac:dyDescent="0.25">
      <c r="E13"/>
    </row>
    <row r="14" spans="1:16" x14ac:dyDescent="0.25">
      <c r="E14"/>
    </row>
    <row r="15" spans="1:16" x14ac:dyDescent="0.25">
      <c r="E15"/>
    </row>
    <row r="16" spans="1:1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4DD3-6A87-4DEC-9D30-E8975EB04FD3}">
  <dimension ref="A1:P14"/>
  <sheetViews>
    <sheetView topLeftCell="G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33.44140625" customWidth="1"/>
    <col min="4" max="4" width="20.44140625" bestFit="1" customWidth="1"/>
    <col min="5" max="5" width="13.88671875" style="2" bestFit="1" customWidth="1"/>
    <col min="6" max="6" width="13.88671875" customWidth="1"/>
    <col min="7" max="7" width="13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16.21875" customWidth="1"/>
    <col min="12" max="13" width="18.33203125" bestFit="1" customWidth="1"/>
    <col min="14" max="14" width="11.6640625" bestFit="1" customWidth="1"/>
    <col min="15" max="15" width="19.21875" bestFit="1" customWidth="1"/>
    <col min="16" max="16" width="23.44140625" bestFit="1" customWidth="1"/>
  </cols>
  <sheetData>
    <row r="1" spans="1:16" x14ac:dyDescent="0.25">
      <c r="B1" t="s">
        <v>82</v>
      </c>
      <c r="C1" t="s">
        <v>81</v>
      </c>
      <c r="D1" t="s">
        <v>94</v>
      </c>
      <c r="E1" t="s">
        <v>23</v>
      </c>
      <c r="F1" t="s">
        <v>27</v>
      </c>
      <c r="G1" t="s">
        <v>12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6" x14ac:dyDescent="0.25">
      <c r="A2" t="s">
        <v>0</v>
      </c>
      <c r="B2">
        <v>80.33</v>
      </c>
      <c r="C2">
        <v>39.159999999999997</v>
      </c>
      <c r="D2">
        <v>782.02</v>
      </c>
      <c r="E2">
        <v>1569268</v>
      </c>
      <c r="F2">
        <v>1181306</v>
      </c>
      <c r="G2">
        <v>15452409</v>
      </c>
      <c r="H2">
        <v>2483</v>
      </c>
      <c r="I2">
        <v>90487</v>
      </c>
      <c r="M2" s="1">
        <v>34.770000000000003</v>
      </c>
      <c r="N2" s="1">
        <v>70</v>
      </c>
      <c r="O2" s="6">
        <f>P2/365*100</f>
        <v>81.095890410958901</v>
      </c>
      <c r="P2">
        <v>296</v>
      </c>
    </row>
    <row r="3" spans="1:16" x14ac:dyDescent="0.25">
      <c r="A3" t="s">
        <v>1</v>
      </c>
      <c r="B3">
        <v>42.07</v>
      </c>
      <c r="C3">
        <v>20.57</v>
      </c>
      <c r="D3">
        <v>475.17</v>
      </c>
      <c r="E3">
        <v>499331</v>
      </c>
      <c r="F3">
        <v>358486</v>
      </c>
      <c r="G3">
        <v>5962587</v>
      </c>
      <c r="H3">
        <v>4663</v>
      </c>
      <c r="I3">
        <v>98816</v>
      </c>
      <c r="M3" s="1">
        <v>36.4</v>
      </c>
      <c r="N3" s="1">
        <v>81.69</v>
      </c>
      <c r="O3" s="6">
        <f t="shared" ref="O3:O12" si="0">P3/365*100</f>
        <v>93.424657534246577</v>
      </c>
      <c r="P3">
        <v>341</v>
      </c>
    </row>
    <row r="4" spans="1:16" x14ac:dyDescent="0.25">
      <c r="A4" t="s">
        <v>2</v>
      </c>
      <c r="B4">
        <v>22.93</v>
      </c>
      <c r="C4">
        <v>14.51</v>
      </c>
      <c r="D4">
        <v>242.46</v>
      </c>
      <c r="E4">
        <v>419532</v>
      </c>
      <c r="F4">
        <v>326361</v>
      </c>
      <c r="G4">
        <v>3487100</v>
      </c>
      <c r="H4">
        <v>548</v>
      </c>
      <c r="I4">
        <v>100147</v>
      </c>
      <c r="M4" s="1">
        <v>39.200000000000003</v>
      </c>
      <c r="N4" s="1">
        <v>78</v>
      </c>
      <c r="O4" s="6">
        <f t="shared" si="0"/>
        <v>96.712328767123296</v>
      </c>
      <c r="P4">
        <v>353</v>
      </c>
    </row>
    <row r="5" spans="1:16" x14ac:dyDescent="0.25">
      <c r="A5" t="s">
        <v>3</v>
      </c>
      <c r="B5">
        <v>35.96</v>
      </c>
      <c r="C5">
        <v>18.68</v>
      </c>
      <c r="D5">
        <v>443.7</v>
      </c>
      <c r="E5">
        <v>352391</v>
      </c>
      <c r="F5">
        <v>291119</v>
      </c>
      <c r="G5">
        <v>7752901</v>
      </c>
      <c r="H5">
        <v>3677</v>
      </c>
      <c r="I5">
        <v>104331</v>
      </c>
      <c r="M5" s="1">
        <v>48.13</v>
      </c>
      <c r="N5" s="1">
        <v>85</v>
      </c>
      <c r="O5" s="6">
        <f t="shared" si="0"/>
        <v>96.986301369863014</v>
      </c>
      <c r="P5">
        <v>354</v>
      </c>
    </row>
    <row r="6" spans="1:16" x14ac:dyDescent="0.25">
      <c r="A6" t="s">
        <v>4</v>
      </c>
      <c r="B6">
        <v>26.82</v>
      </c>
      <c r="C6">
        <v>15.06</v>
      </c>
      <c r="D6">
        <v>366.6</v>
      </c>
      <c r="E6">
        <v>161267</v>
      </c>
      <c r="F6">
        <v>124495</v>
      </c>
      <c r="G6">
        <v>6060499</v>
      </c>
      <c r="H6">
        <v>5495</v>
      </c>
      <c r="I6">
        <v>86904</v>
      </c>
      <c r="M6" s="1">
        <v>36.590000000000003</v>
      </c>
      <c r="N6" s="1">
        <v>95</v>
      </c>
      <c r="O6" s="6">
        <f t="shared" si="0"/>
        <v>96.438356164383563</v>
      </c>
      <c r="P6">
        <v>352</v>
      </c>
    </row>
    <row r="7" spans="1:16" x14ac:dyDescent="0.25">
      <c r="A7" t="s">
        <v>5</v>
      </c>
      <c r="B7">
        <v>17.260000000000002</v>
      </c>
      <c r="C7">
        <v>7.33</v>
      </c>
      <c r="D7">
        <v>301.5</v>
      </c>
      <c r="E7">
        <v>73862</v>
      </c>
      <c r="F7">
        <v>48216</v>
      </c>
      <c r="G7">
        <v>5613074</v>
      </c>
      <c r="H7">
        <v>1522</v>
      </c>
      <c r="I7">
        <v>142240</v>
      </c>
      <c r="M7" s="1">
        <v>42.34</v>
      </c>
      <c r="N7" s="1">
        <v>96</v>
      </c>
      <c r="O7" s="6">
        <f t="shared" si="0"/>
        <v>93.150684931506845</v>
      </c>
      <c r="P7">
        <v>340</v>
      </c>
    </row>
    <row r="8" spans="1:16" x14ac:dyDescent="0.25">
      <c r="A8" t="s">
        <v>6</v>
      </c>
      <c r="B8">
        <v>36</v>
      </c>
      <c r="C8">
        <v>18</v>
      </c>
      <c r="D8">
        <v>395.9</v>
      </c>
      <c r="E8">
        <v>169017</v>
      </c>
      <c r="F8">
        <v>46307</v>
      </c>
      <c r="G8">
        <v>6368106</v>
      </c>
      <c r="H8">
        <v>2018</v>
      </c>
      <c r="I8">
        <v>75387</v>
      </c>
      <c r="M8" s="1">
        <v>39.15</v>
      </c>
      <c r="N8" s="1">
        <v>77</v>
      </c>
      <c r="O8" s="6">
        <f t="shared" si="0"/>
        <v>95.342465753424648</v>
      </c>
      <c r="P8">
        <v>348</v>
      </c>
    </row>
    <row r="9" spans="1:16" x14ac:dyDescent="0.25">
      <c r="A9" t="s">
        <v>7</v>
      </c>
      <c r="B9">
        <v>32.159999999999997</v>
      </c>
      <c r="C9">
        <v>12.13</v>
      </c>
      <c r="D9">
        <v>481.5</v>
      </c>
      <c r="E9">
        <v>291380</v>
      </c>
      <c r="F9">
        <v>185126</v>
      </c>
      <c r="G9">
        <v>7230077</v>
      </c>
      <c r="H9">
        <v>8130</v>
      </c>
      <c r="I9">
        <v>117397</v>
      </c>
      <c r="M9" s="1">
        <v>22.09</v>
      </c>
      <c r="N9" s="1">
        <v>85</v>
      </c>
      <c r="O9" s="6">
        <f t="shared" si="0"/>
        <v>96.986301369863014</v>
      </c>
      <c r="P9">
        <v>354</v>
      </c>
    </row>
    <row r="10" spans="1:16" x14ac:dyDescent="0.25">
      <c r="A10" t="s">
        <v>8</v>
      </c>
      <c r="B10">
        <v>22.69</v>
      </c>
      <c r="C10">
        <v>6.08</v>
      </c>
      <c r="D10">
        <v>352.7</v>
      </c>
      <c r="E10">
        <v>74611</v>
      </c>
      <c r="F10">
        <v>44572</v>
      </c>
      <c r="G10">
        <v>3493072</v>
      </c>
      <c r="H10">
        <v>3328</v>
      </c>
      <c r="I10">
        <v>76138</v>
      </c>
      <c r="M10" s="1">
        <v>15.52</v>
      </c>
      <c r="N10" s="1">
        <v>45.57</v>
      </c>
      <c r="O10" s="6">
        <f t="shared" si="0"/>
        <v>98.082191780821915</v>
      </c>
      <c r="P10">
        <v>358</v>
      </c>
    </row>
    <row r="11" spans="1:16" x14ac:dyDescent="0.25">
      <c r="A11" t="s">
        <v>9</v>
      </c>
      <c r="B11">
        <v>35.619999999999997</v>
      </c>
      <c r="C11">
        <v>12.25</v>
      </c>
      <c r="D11">
        <v>419</v>
      </c>
      <c r="E11">
        <v>240705</v>
      </c>
      <c r="F11">
        <v>123910</v>
      </c>
      <c r="G11">
        <v>7668659</v>
      </c>
      <c r="H11">
        <v>3815</v>
      </c>
      <c r="I11">
        <v>67078</v>
      </c>
      <c r="M11" s="1">
        <v>31.73</v>
      </c>
      <c r="N11" s="1">
        <v>32.28</v>
      </c>
      <c r="O11" s="6">
        <f t="shared" si="0"/>
        <v>91.506849315068493</v>
      </c>
      <c r="P11">
        <v>334</v>
      </c>
    </row>
    <row r="12" spans="1:16" x14ac:dyDescent="0.25">
      <c r="A12" t="s">
        <v>10</v>
      </c>
      <c r="B12">
        <v>28.89</v>
      </c>
      <c r="C12">
        <v>11.68</v>
      </c>
      <c r="D12">
        <v>388.8</v>
      </c>
      <c r="E12">
        <v>55245</v>
      </c>
      <c r="F12">
        <v>22253</v>
      </c>
      <c r="G12">
        <v>6115606</v>
      </c>
      <c r="H12">
        <v>3752</v>
      </c>
      <c r="I12">
        <v>71646</v>
      </c>
      <c r="M12" s="1">
        <v>35.22</v>
      </c>
      <c r="N12" s="1">
        <v>47</v>
      </c>
      <c r="O12" s="6">
        <f t="shared" si="0"/>
        <v>98.356164383561634</v>
      </c>
      <c r="P12">
        <v>359</v>
      </c>
    </row>
    <row r="13" spans="1:16" x14ac:dyDescent="0.25">
      <c r="E13"/>
      <c r="M13" s="1"/>
      <c r="N13" s="1"/>
      <c r="O13" s="1"/>
    </row>
    <row r="14" spans="1:16" x14ac:dyDescent="0.25">
      <c r="E1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81F2-45C9-48C8-A778-B7BB3DF3DCA1}">
  <dimension ref="A1:Q14"/>
  <sheetViews>
    <sheetView tabSelected="1" topLeftCell="I1" workbookViewId="0">
      <selection activeCell="O2" activeCellId="1" sqref="M2:M12 O2:O12"/>
    </sheetView>
  </sheetViews>
  <sheetFormatPr defaultRowHeight="13.8" x14ac:dyDescent="0.25"/>
  <cols>
    <col min="2" max="2" width="25.44140625" customWidth="1"/>
    <col min="3" max="3" width="22.77734375" customWidth="1"/>
    <col min="4" max="4" width="29.21875" bestFit="1" customWidth="1"/>
    <col min="5" max="5" width="27.109375" style="4" bestFit="1" customWidth="1"/>
    <col min="6" max="6" width="13.88671875" customWidth="1"/>
    <col min="7" max="7" width="35.88671875" style="1" bestFit="1" customWidth="1"/>
    <col min="8" max="8" width="16.1093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20.44140625" style="3" customWidth="1"/>
    <col min="17" max="17" width="23.44140625" bestFit="1" customWidth="1"/>
  </cols>
  <sheetData>
    <row r="1" spans="1:17" x14ac:dyDescent="0.25">
      <c r="B1" t="s">
        <v>11</v>
      </c>
      <c r="C1" t="s">
        <v>22</v>
      </c>
      <c r="D1" t="s">
        <v>100</v>
      </c>
      <c r="E1" t="s">
        <v>23</v>
      </c>
      <c r="F1" t="s">
        <v>27</v>
      </c>
      <c r="G1" t="s">
        <v>39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5" t="s">
        <v>19</v>
      </c>
      <c r="Q1" t="s">
        <v>97</v>
      </c>
    </row>
    <row r="2" spans="1:17" x14ac:dyDescent="0.25">
      <c r="A2" t="s">
        <v>0</v>
      </c>
      <c r="D2">
        <v>702.64</v>
      </c>
      <c r="E2">
        <v>1853577</v>
      </c>
      <c r="F2">
        <v>1488088</v>
      </c>
      <c r="G2">
        <v>14680851</v>
      </c>
      <c r="H2">
        <v>2625</v>
      </c>
      <c r="I2">
        <v>100089</v>
      </c>
      <c r="M2" s="1"/>
      <c r="N2" s="1">
        <v>68.599999999999994</v>
      </c>
      <c r="O2" s="5"/>
      <c r="P2" s="3">
        <f>O2*100</f>
        <v>0</v>
      </c>
      <c r="Q2">
        <v>302</v>
      </c>
    </row>
    <row r="3" spans="1:17" x14ac:dyDescent="0.25">
      <c r="A3" t="s">
        <v>1</v>
      </c>
      <c r="D3">
        <v>276.52999999999997</v>
      </c>
      <c r="E3">
        <v>598336</v>
      </c>
      <c r="F3">
        <v>468853</v>
      </c>
      <c r="G3">
        <v>5696268</v>
      </c>
      <c r="H3">
        <v>4445</v>
      </c>
      <c r="I3">
        <v>101229</v>
      </c>
      <c r="M3" s="1"/>
      <c r="N3" s="1">
        <v>77.58</v>
      </c>
      <c r="O3" s="5"/>
      <c r="P3" s="3">
        <f t="shared" ref="P3:P12" si="0">O3*100</f>
        <v>0</v>
      </c>
      <c r="Q3">
        <v>307</v>
      </c>
    </row>
    <row r="4" spans="1:17" x14ac:dyDescent="0.25">
      <c r="A4" t="s">
        <v>2</v>
      </c>
      <c r="D4">
        <v>156.43</v>
      </c>
      <c r="E4">
        <v>547748</v>
      </c>
      <c r="F4">
        <v>457482</v>
      </c>
      <c r="G4">
        <v>3106529</v>
      </c>
      <c r="H4">
        <v>744</v>
      </c>
      <c r="I4">
        <v>100401</v>
      </c>
      <c r="M4" s="1"/>
      <c r="N4" s="1">
        <v>65</v>
      </c>
      <c r="O4" s="5"/>
      <c r="P4" s="3">
        <f t="shared" si="0"/>
        <v>0</v>
      </c>
      <c r="Q4">
        <v>345</v>
      </c>
    </row>
    <row r="5" spans="1:17" x14ac:dyDescent="0.25">
      <c r="A5" t="s">
        <v>3</v>
      </c>
      <c r="D5">
        <v>443.7</v>
      </c>
      <c r="E5">
        <v>383501</v>
      </c>
      <c r="F5">
        <v>302210</v>
      </c>
      <c r="G5">
        <v>6821316</v>
      </c>
      <c r="H5">
        <v>3514</v>
      </c>
      <c r="I5">
        <v>106547</v>
      </c>
      <c r="M5" s="1"/>
      <c r="N5" s="1">
        <v>49.27</v>
      </c>
      <c r="O5" s="5"/>
      <c r="P5" s="3">
        <f>O5*100</f>
        <v>0</v>
      </c>
      <c r="Q5">
        <v>346</v>
      </c>
    </row>
    <row r="6" spans="1:17" x14ac:dyDescent="0.25">
      <c r="A6" t="s">
        <v>4</v>
      </c>
      <c r="D6">
        <v>366.6</v>
      </c>
      <c r="E6">
        <v>130023</v>
      </c>
      <c r="F6">
        <v>106647</v>
      </c>
      <c r="G6">
        <v>5275490</v>
      </c>
      <c r="H6">
        <v>5669</v>
      </c>
      <c r="I6">
        <v>94314</v>
      </c>
      <c r="M6" s="1"/>
      <c r="N6" s="1">
        <v>94.97</v>
      </c>
      <c r="O6" s="5"/>
      <c r="P6" s="3">
        <f t="shared" si="0"/>
        <v>0</v>
      </c>
      <c r="Q6">
        <v>347</v>
      </c>
    </row>
    <row r="7" spans="1:17" x14ac:dyDescent="0.25">
      <c r="A7" t="s">
        <v>5</v>
      </c>
      <c r="D7">
        <v>301.5</v>
      </c>
      <c r="E7">
        <v>395962</v>
      </c>
      <c r="F7">
        <v>329025</v>
      </c>
      <c r="G7">
        <v>4204038</v>
      </c>
      <c r="H7">
        <v>2695</v>
      </c>
      <c r="I7">
        <v>115446</v>
      </c>
      <c r="M7" s="1"/>
      <c r="N7" s="1">
        <v>94.24</v>
      </c>
      <c r="O7" s="5"/>
      <c r="P7" s="3">
        <f t="shared" si="0"/>
        <v>0</v>
      </c>
      <c r="Q7">
        <v>318</v>
      </c>
    </row>
    <row r="8" spans="1:17" x14ac:dyDescent="0.25">
      <c r="A8" t="s">
        <v>6</v>
      </c>
      <c r="D8">
        <v>395.9</v>
      </c>
      <c r="E8">
        <v>162097</v>
      </c>
      <c r="F8">
        <v>106471</v>
      </c>
      <c r="G8">
        <v>5678066</v>
      </c>
      <c r="H8">
        <v>1659</v>
      </c>
      <c r="I8">
        <v>101200</v>
      </c>
      <c r="M8" s="1"/>
      <c r="N8" s="1">
        <v>35.49</v>
      </c>
      <c r="O8" s="5"/>
      <c r="P8" s="3">
        <f t="shared" si="0"/>
        <v>0</v>
      </c>
      <c r="Q8">
        <v>339</v>
      </c>
    </row>
    <row r="9" spans="1:17" x14ac:dyDescent="0.25">
      <c r="A9" t="s">
        <v>7</v>
      </c>
      <c r="D9">
        <v>481.5</v>
      </c>
      <c r="E9">
        <v>314144</v>
      </c>
      <c r="F9">
        <v>260096</v>
      </c>
      <c r="G9">
        <v>6914452</v>
      </c>
      <c r="H9">
        <v>9205</v>
      </c>
      <c r="I9">
        <v>120129</v>
      </c>
      <c r="M9" s="1"/>
      <c r="N9" s="1">
        <v>75</v>
      </c>
      <c r="O9" s="5"/>
      <c r="P9" s="3">
        <f t="shared" si="0"/>
        <v>0</v>
      </c>
      <c r="Q9">
        <v>349</v>
      </c>
    </row>
    <row r="10" spans="1:17" x14ac:dyDescent="0.25">
      <c r="A10" t="s">
        <v>8</v>
      </c>
      <c r="D10">
        <v>352.7</v>
      </c>
      <c r="E10">
        <v>58931</v>
      </c>
      <c r="F10">
        <v>41446</v>
      </c>
      <c r="G10">
        <v>3112485</v>
      </c>
      <c r="H10">
        <v>2244</v>
      </c>
      <c r="I10">
        <v>86334</v>
      </c>
      <c r="M10" s="1"/>
      <c r="N10" s="1">
        <v>36</v>
      </c>
      <c r="O10" s="5"/>
      <c r="P10" s="3">
        <f t="shared" si="0"/>
        <v>0</v>
      </c>
      <c r="Q10">
        <v>349</v>
      </c>
    </row>
    <row r="11" spans="1:17" x14ac:dyDescent="0.25">
      <c r="A11" t="s">
        <v>9</v>
      </c>
      <c r="D11">
        <v>419</v>
      </c>
      <c r="E11">
        <v>234993</v>
      </c>
      <c r="F11">
        <v>158179</v>
      </c>
      <c r="G11">
        <v>7546316</v>
      </c>
      <c r="H11">
        <v>3793</v>
      </c>
      <c r="I11">
        <v>71653</v>
      </c>
      <c r="M11" s="1"/>
      <c r="N11" s="1">
        <v>29.03</v>
      </c>
      <c r="O11" s="5"/>
      <c r="P11" s="3">
        <f t="shared" si="0"/>
        <v>0</v>
      </c>
      <c r="Q11">
        <v>332</v>
      </c>
    </row>
    <row r="12" spans="1:17" x14ac:dyDescent="0.25">
      <c r="A12" t="s">
        <v>10</v>
      </c>
      <c r="D12">
        <v>388.8</v>
      </c>
      <c r="E12">
        <v>49516</v>
      </c>
      <c r="F12">
        <v>34224</v>
      </c>
      <c r="G12">
        <v>6296438</v>
      </c>
      <c r="H12">
        <v>2896</v>
      </c>
      <c r="I12">
        <v>83411</v>
      </c>
      <c r="M12" s="1"/>
      <c r="N12" s="1">
        <v>42</v>
      </c>
      <c r="O12" s="5"/>
      <c r="P12" s="3">
        <f t="shared" si="0"/>
        <v>0</v>
      </c>
      <c r="Q12">
        <v>354</v>
      </c>
    </row>
    <row r="13" spans="1:17" x14ac:dyDescent="0.25">
      <c r="E13"/>
      <c r="G13"/>
      <c r="P13"/>
    </row>
    <row r="14" spans="1:17" x14ac:dyDescent="0.25">
      <c r="E14"/>
      <c r="G14"/>
      <c r="P1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3B10-537A-4FE5-8499-F9E0C07A6DF8}">
  <dimension ref="A1:P12"/>
  <sheetViews>
    <sheetView topLeftCell="K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35.88671875" bestFit="1" customWidth="1"/>
    <col min="4" max="4" width="27.6640625" bestFit="1" customWidth="1"/>
    <col min="5" max="5" width="13.88671875" bestFit="1" customWidth="1"/>
    <col min="6" max="6" width="13.88671875" customWidth="1"/>
    <col min="7" max="7" width="13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23.44140625" bestFit="1" customWidth="1"/>
  </cols>
  <sheetData>
    <row r="1" spans="1:16" x14ac:dyDescent="0.25">
      <c r="B1" t="s">
        <v>11</v>
      </c>
      <c r="C1" t="s">
        <v>21</v>
      </c>
      <c r="D1" t="s">
        <v>100</v>
      </c>
      <c r="E1" t="s">
        <v>23</v>
      </c>
      <c r="F1" t="s">
        <v>27</v>
      </c>
      <c r="G1" t="s">
        <v>12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s="1" t="s">
        <v>96</v>
      </c>
    </row>
    <row r="2" spans="1:16" x14ac:dyDescent="0.25">
      <c r="A2" t="s">
        <v>0</v>
      </c>
      <c r="B2">
        <v>1040361</v>
      </c>
      <c r="C2">
        <v>456825</v>
      </c>
      <c r="D2">
        <v>1217.82</v>
      </c>
      <c r="E2">
        <v>2915041</v>
      </c>
      <c r="F2">
        <v>1860678</v>
      </c>
      <c r="M2" s="1">
        <v>44.67</v>
      </c>
      <c r="N2" s="1"/>
      <c r="O2" s="6">
        <f>P2/365*100</f>
        <v>46.575342465753423</v>
      </c>
      <c r="P2" s="1">
        <v>170</v>
      </c>
    </row>
    <row r="3" spans="1:16" x14ac:dyDescent="0.25">
      <c r="A3" t="s">
        <v>1</v>
      </c>
      <c r="B3">
        <v>394612</v>
      </c>
      <c r="C3">
        <v>205759</v>
      </c>
      <c r="D3">
        <v>549.20000000000005</v>
      </c>
      <c r="E3">
        <v>1149191</v>
      </c>
      <c r="F3">
        <v>736182</v>
      </c>
      <c r="M3" s="1">
        <v>42.87</v>
      </c>
      <c r="N3" s="1"/>
      <c r="O3" s="6">
        <f t="shared" ref="O3:O12" si="0">P3/365*100</f>
        <v>78.904109589041099</v>
      </c>
      <c r="P3" s="1">
        <v>288</v>
      </c>
    </row>
    <row r="4" spans="1:16" x14ac:dyDescent="0.25">
      <c r="A4" t="s">
        <v>2</v>
      </c>
      <c r="B4">
        <v>242041</v>
      </c>
      <c r="C4">
        <v>141030</v>
      </c>
      <c r="D4">
        <v>214.9</v>
      </c>
      <c r="E4">
        <v>832467</v>
      </c>
      <c r="F4">
        <v>643639</v>
      </c>
      <c r="M4" s="1">
        <v>37.89</v>
      </c>
      <c r="N4" s="1"/>
      <c r="O4" s="6">
        <f t="shared" si="0"/>
        <v>55.616438356164387</v>
      </c>
      <c r="P4" s="1">
        <v>203</v>
      </c>
    </row>
    <row r="5" spans="1:16" x14ac:dyDescent="0.25">
      <c r="A5" t="s">
        <v>3</v>
      </c>
      <c r="B5">
        <v>431024</v>
      </c>
      <c r="C5">
        <v>221520</v>
      </c>
      <c r="D5">
        <v>679.6</v>
      </c>
      <c r="E5">
        <v>1672048</v>
      </c>
      <c r="F5">
        <v>1337568</v>
      </c>
      <c r="H5">
        <v>4629</v>
      </c>
      <c r="I5">
        <v>13639</v>
      </c>
      <c r="J5">
        <v>25719</v>
      </c>
      <c r="M5" s="1">
        <v>47.31</v>
      </c>
      <c r="N5" s="1"/>
      <c r="O5" s="6">
        <f t="shared" si="0"/>
        <v>58.356164383561648</v>
      </c>
      <c r="P5" s="1">
        <v>213</v>
      </c>
    </row>
    <row r="6" spans="1:16" x14ac:dyDescent="0.25">
      <c r="A6" t="s">
        <v>101</v>
      </c>
      <c r="B6">
        <v>353285</v>
      </c>
      <c r="C6">
        <v>219435</v>
      </c>
      <c r="D6">
        <v>473.8</v>
      </c>
      <c r="E6">
        <v>1999300</v>
      </c>
      <c r="F6">
        <v>1756500</v>
      </c>
      <c r="H6">
        <v>3174</v>
      </c>
      <c r="I6">
        <v>12208</v>
      </c>
      <c r="J6">
        <v>18379</v>
      </c>
      <c r="M6" s="1">
        <v>45.8</v>
      </c>
      <c r="N6" s="1"/>
      <c r="O6" s="6">
        <f t="shared" si="0"/>
        <v>44.109589041095894</v>
      </c>
      <c r="P6" s="1">
        <v>161</v>
      </c>
    </row>
    <row r="7" spans="1:16" x14ac:dyDescent="0.25">
      <c r="A7" t="s">
        <v>5</v>
      </c>
      <c r="B7">
        <v>185029</v>
      </c>
      <c r="C7">
        <v>79356</v>
      </c>
      <c r="D7">
        <v>248.2</v>
      </c>
      <c r="E7">
        <v>846686</v>
      </c>
      <c r="F7">
        <v>673519</v>
      </c>
      <c r="M7" s="1">
        <v>40.159999999999997</v>
      </c>
      <c r="N7" s="1"/>
      <c r="O7" s="6">
        <f t="shared" si="0"/>
        <v>66.301369863013704</v>
      </c>
      <c r="P7" s="1">
        <v>242</v>
      </c>
    </row>
    <row r="8" spans="1:16" x14ac:dyDescent="0.25">
      <c r="A8" t="s">
        <v>6</v>
      </c>
      <c r="B8">
        <v>349470</v>
      </c>
      <c r="C8">
        <v>148164</v>
      </c>
      <c r="D8">
        <v>702.7</v>
      </c>
      <c r="E8">
        <v>1917153</v>
      </c>
      <c r="F8">
        <v>1454139</v>
      </c>
      <c r="H8">
        <v>879</v>
      </c>
      <c r="I8">
        <v>8856</v>
      </c>
      <c r="J8">
        <v>17072</v>
      </c>
      <c r="M8" s="1">
        <v>37.21</v>
      </c>
      <c r="N8" s="1"/>
      <c r="O8" s="6">
        <f t="shared" si="0"/>
        <v>57.534246575342465</v>
      </c>
      <c r="P8" s="1">
        <v>210</v>
      </c>
    </row>
    <row r="9" spans="1:16" x14ac:dyDescent="0.25">
      <c r="A9" t="s">
        <v>7</v>
      </c>
      <c r="B9">
        <v>345590</v>
      </c>
      <c r="C9">
        <v>115274</v>
      </c>
      <c r="D9">
        <v>536.62</v>
      </c>
      <c r="E9">
        <v>3111527</v>
      </c>
      <c r="F9">
        <v>2407536</v>
      </c>
      <c r="M9" s="1">
        <v>37.21</v>
      </c>
      <c r="N9" s="1"/>
      <c r="O9" s="6">
        <f t="shared" si="0"/>
        <v>48.219178082191782</v>
      </c>
      <c r="P9" s="1">
        <v>176</v>
      </c>
    </row>
    <row r="10" spans="1:16" x14ac:dyDescent="0.25">
      <c r="A10" t="s">
        <v>8</v>
      </c>
      <c r="B10">
        <v>234135</v>
      </c>
      <c r="C10">
        <v>64230</v>
      </c>
      <c r="D10">
        <v>493.1</v>
      </c>
      <c r="E10">
        <v>1459742</v>
      </c>
      <c r="F10">
        <v>725067</v>
      </c>
      <c r="H10">
        <v>822</v>
      </c>
      <c r="I10">
        <v>17821</v>
      </c>
      <c r="J10">
        <v>26189</v>
      </c>
      <c r="M10" s="1">
        <v>38.03</v>
      </c>
      <c r="N10" s="1"/>
      <c r="O10" s="6">
        <f t="shared" si="0"/>
        <v>62.19178082191781</v>
      </c>
      <c r="P10" s="1">
        <v>227</v>
      </c>
    </row>
    <row r="11" spans="1:16" x14ac:dyDescent="0.25">
      <c r="A11" t="s">
        <v>9</v>
      </c>
      <c r="B11">
        <v>360526</v>
      </c>
      <c r="C11">
        <v>118292</v>
      </c>
      <c r="D11">
        <v>404</v>
      </c>
      <c r="E11">
        <v>1952304</v>
      </c>
      <c r="F11">
        <v>1366086</v>
      </c>
      <c r="M11" s="1">
        <v>38.68</v>
      </c>
      <c r="N11" s="1"/>
      <c r="O11" s="6">
        <f t="shared" si="0"/>
        <v>37.80821917808219</v>
      </c>
      <c r="P11" s="1">
        <v>138</v>
      </c>
    </row>
    <row r="12" spans="1:16" x14ac:dyDescent="0.25">
      <c r="A12" t="s">
        <v>10</v>
      </c>
      <c r="B12">
        <v>342274</v>
      </c>
      <c r="C12">
        <v>144539</v>
      </c>
      <c r="D12">
        <v>470.6</v>
      </c>
      <c r="E12">
        <v>1968428</v>
      </c>
      <c r="F12">
        <v>1555305</v>
      </c>
      <c r="M12" s="1">
        <v>40.58</v>
      </c>
      <c r="N12" s="1"/>
      <c r="O12" s="6">
        <f t="shared" si="0"/>
        <v>69.041095890410958</v>
      </c>
      <c r="P12" s="1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385A-651C-4DC1-9423-B075C72D52C2}">
  <dimension ref="A1:P12"/>
  <sheetViews>
    <sheetView topLeftCell="K1" workbookViewId="0">
      <selection activeCell="O2" sqref="O2:O12"/>
    </sheetView>
  </sheetViews>
  <sheetFormatPr defaultRowHeight="13.8" x14ac:dyDescent="0.25"/>
  <cols>
    <col min="2" max="2" width="29.21875" bestFit="1" customWidth="1"/>
    <col min="3" max="3" width="29.21875" customWidth="1"/>
    <col min="4" max="4" width="27.6640625" bestFit="1" customWidth="1"/>
    <col min="5" max="5" width="13.88671875" bestFit="1" customWidth="1"/>
    <col min="6" max="6" width="13.88671875" customWidth="1"/>
    <col min="7" max="7" width="13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16.44140625" customWidth="1"/>
    <col min="12" max="13" width="18.33203125" bestFit="1" customWidth="1"/>
    <col min="14" max="14" width="11.6640625" bestFit="1" customWidth="1"/>
    <col min="15" max="15" width="20.44140625" bestFit="1" customWidth="1"/>
  </cols>
  <sheetData>
    <row r="1" spans="1:16" x14ac:dyDescent="0.25">
      <c r="B1" t="s">
        <v>11</v>
      </c>
      <c r="C1" t="s">
        <v>21</v>
      </c>
      <c r="D1" t="s">
        <v>100</v>
      </c>
      <c r="E1" t="s">
        <v>23</v>
      </c>
      <c r="F1" t="s">
        <v>27</v>
      </c>
      <c r="G1" t="s">
        <v>12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6" x14ac:dyDescent="0.25">
      <c r="A2" t="s">
        <v>0</v>
      </c>
      <c r="B2">
        <v>1044066</v>
      </c>
      <c r="C2">
        <v>490183</v>
      </c>
      <c r="D2">
        <v>964.86</v>
      </c>
      <c r="E2">
        <v>2705500</v>
      </c>
      <c r="F2">
        <v>1732495</v>
      </c>
      <c r="H2">
        <v>3739</v>
      </c>
      <c r="I2">
        <v>9759</v>
      </c>
      <c r="J2">
        <v>29416</v>
      </c>
      <c r="M2" s="1"/>
      <c r="N2" s="1">
        <v>90.92</v>
      </c>
      <c r="O2" s="6">
        <f>P2/365*100</f>
        <v>48.219178082191782</v>
      </c>
      <c r="P2">
        <v>176</v>
      </c>
    </row>
    <row r="3" spans="1:16" x14ac:dyDescent="0.25">
      <c r="A3" t="s">
        <v>1</v>
      </c>
      <c r="B3">
        <v>397536</v>
      </c>
      <c r="C3">
        <v>201460</v>
      </c>
      <c r="D3">
        <v>489.3</v>
      </c>
      <c r="E3">
        <v>1051366</v>
      </c>
      <c r="F3">
        <v>668931</v>
      </c>
      <c r="H3">
        <v>1821</v>
      </c>
      <c r="I3">
        <v>18789</v>
      </c>
      <c r="J3">
        <v>22076</v>
      </c>
      <c r="M3" s="1">
        <v>41.78</v>
      </c>
      <c r="N3" s="1">
        <v>92.03</v>
      </c>
      <c r="O3" s="6">
        <f t="shared" ref="O3:O12" si="0">P3/365*100</f>
        <v>82.465753424657535</v>
      </c>
      <c r="P3">
        <v>301</v>
      </c>
    </row>
    <row r="4" spans="1:16" x14ac:dyDescent="0.25">
      <c r="A4" t="s">
        <v>2</v>
      </c>
      <c r="B4">
        <v>254151</v>
      </c>
      <c r="C4">
        <v>158505</v>
      </c>
      <c r="D4">
        <v>245.7</v>
      </c>
      <c r="E4">
        <v>829295</v>
      </c>
      <c r="F4">
        <v>663721</v>
      </c>
      <c r="H4">
        <v>374</v>
      </c>
      <c r="M4" s="1">
        <v>41.75</v>
      </c>
      <c r="N4" s="1">
        <v>87.5</v>
      </c>
      <c r="O4" s="6">
        <f t="shared" si="0"/>
        <v>52.876712328767127</v>
      </c>
      <c r="P4">
        <v>193</v>
      </c>
    </row>
    <row r="5" spans="1:16" x14ac:dyDescent="0.25">
      <c r="A5" t="s">
        <v>3</v>
      </c>
      <c r="B5">
        <v>429955</v>
      </c>
      <c r="C5">
        <v>222884</v>
      </c>
      <c r="D5">
        <v>614.20000000000005</v>
      </c>
      <c r="E5">
        <v>1449666</v>
      </c>
      <c r="F5">
        <v>1154564</v>
      </c>
      <c r="H5">
        <v>4088</v>
      </c>
      <c r="I5">
        <v>26548</v>
      </c>
      <c r="J5">
        <v>32105</v>
      </c>
      <c r="M5" s="1">
        <v>47.18</v>
      </c>
      <c r="N5" s="1">
        <v>94.09</v>
      </c>
      <c r="O5" s="6">
        <f t="shared" si="0"/>
        <v>53.424657534246577</v>
      </c>
      <c r="P5">
        <v>195</v>
      </c>
    </row>
    <row r="6" spans="1:16" x14ac:dyDescent="0.25">
      <c r="A6" t="s">
        <v>4</v>
      </c>
      <c r="B6">
        <v>356698</v>
      </c>
      <c r="C6">
        <v>219979</v>
      </c>
      <c r="D6">
        <v>430.7</v>
      </c>
      <c r="E6">
        <v>1925375</v>
      </c>
      <c r="F6">
        <v>1699686</v>
      </c>
      <c r="H6">
        <v>3270</v>
      </c>
      <c r="I6">
        <v>18179</v>
      </c>
      <c r="J6">
        <v>23081</v>
      </c>
      <c r="M6" s="1">
        <v>45.8</v>
      </c>
      <c r="N6" s="1">
        <v>100</v>
      </c>
      <c r="O6" s="6">
        <f t="shared" si="0"/>
        <v>45.479452054794521</v>
      </c>
      <c r="P6">
        <v>166</v>
      </c>
    </row>
    <row r="7" spans="1:16" x14ac:dyDescent="0.25">
      <c r="A7" t="s">
        <v>5</v>
      </c>
      <c r="B7">
        <v>185965</v>
      </c>
      <c r="C7">
        <v>78148</v>
      </c>
      <c r="D7">
        <v>214.2</v>
      </c>
      <c r="E7">
        <v>768153</v>
      </c>
      <c r="F7">
        <v>608328</v>
      </c>
      <c r="H7">
        <v>1122</v>
      </c>
      <c r="I7">
        <v>19379</v>
      </c>
      <c r="J7">
        <v>15187</v>
      </c>
      <c r="M7" s="1">
        <v>42.87</v>
      </c>
      <c r="N7" s="1">
        <v>97.21</v>
      </c>
      <c r="O7" s="6">
        <f t="shared" si="0"/>
        <v>66.301369863013704</v>
      </c>
      <c r="P7">
        <v>242</v>
      </c>
    </row>
    <row r="8" spans="1:16" x14ac:dyDescent="0.25">
      <c r="A8" t="s">
        <v>6</v>
      </c>
      <c r="B8">
        <v>351763</v>
      </c>
      <c r="C8">
        <v>140555</v>
      </c>
      <c r="D8">
        <v>641.20000000000005</v>
      </c>
      <c r="E8">
        <v>1750562</v>
      </c>
      <c r="F8">
        <v>1336565</v>
      </c>
      <c r="H8">
        <v>987</v>
      </c>
      <c r="I8">
        <v>21642</v>
      </c>
      <c r="J8">
        <v>22398</v>
      </c>
      <c r="M8" s="1">
        <v>35.840000000000003</v>
      </c>
      <c r="N8" s="1">
        <v>95.92</v>
      </c>
      <c r="O8" s="6">
        <f t="shared" si="0"/>
        <v>50.136986301369866</v>
      </c>
      <c r="P8">
        <v>183</v>
      </c>
    </row>
    <row r="9" spans="1:16" x14ac:dyDescent="0.25">
      <c r="A9" t="s">
        <v>7</v>
      </c>
      <c r="B9">
        <v>342450</v>
      </c>
      <c r="C9">
        <v>108842</v>
      </c>
      <c r="D9">
        <v>616.1</v>
      </c>
      <c r="E9">
        <v>3002206</v>
      </c>
      <c r="F9">
        <v>2345801</v>
      </c>
      <c r="M9" s="1">
        <v>36.06</v>
      </c>
      <c r="N9" s="1"/>
      <c r="O9" s="6">
        <f t="shared" si="0"/>
        <v>44.109589041095894</v>
      </c>
      <c r="P9">
        <v>161</v>
      </c>
    </row>
    <row r="10" spans="1:16" x14ac:dyDescent="0.25">
      <c r="A10" t="s">
        <v>8</v>
      </c>
      <c r="B10">
        <v>239652</v>
      </c>
      <c r="C10">
        <v>64807</v>
      </c>
      <c r="D10">
        <v>449.9</v>
      </c>
      <c r="E10">
        <v>1057597</v>
      </c>
      <c r="F10">
        <v>642184</v>
      </c>
      <c r="H10">
        <v>629</v>
      </c>
      <c r="I10">
        <v>17415</v>
      </c>
      <c r="J10">
        <v>27205</v>
      </c>
      <c r="M10" s="1">
        <v>37.06</v>
      </c>
      <c r="N10" s="1">
        <v>95.32</v>
      </c>
      <c r="O10" s="6">
        <f t="shared" si="0"/>
        <v>58.356164383561648</v>
      </c>
      <c r="P10">
        <v>213</v>
      </c>
    </row>
    <row r="11" spans="1:16" x14ac:dyDescent="0.25">
      <c r="A11" t="s">
        <v>9</v>
      </c>
      <c r="B11">
        <v>364550</v>
      </c>
      <c r="C11">
        <v>122910</v>
      </c>
      <c r="D11">
        <v>578.9</v>
      </c>
      <c r="E11">
        <v>1736241</v>
      </c>
      <c r="F11">
        <v>1216950</v>
      </c>
      <c r="M11" s="1">
        <v>38.369999999999997</v>
      </c>
      <c r="N11" s="1">
        <v>93.25</v>
      </c>
      <c r="O11" s="6">
        <f t="shared" si="0"/>
        <v>35.06849315068493</v>
      </c>
      <c r="P11">
        <v>128</v>
      </c>
    </row>
    <row r="12" spans="1:16" x14ac:dyDescent="0.25">
      <c r="A12" t="s">
        <v>10</v>
      </c>
      <c r="B12">
        <v>340016</v>
      </c>
      <c r="C12">
        <v>145542</v>
      </c>
      <c r="D12">
        <v>426.7</v>
      </c>
      <c r="E12">
        <v>1665715</v>
      </c>
      <c r="F12">
        <v>1303322</v>
      </c>
      <c r="H12">
        <v>2609</v>
      </c>
      <c r="I12">
        <v>61875</v>
      </c>
      <c r="J12">
        <v>46083</v>
      </c>
      <c r="M12" s="1">
        <v>40.520000000000003</v>
      </c>
      <c r="N12" s="1">
        <v>85.54</v>
      </c>
      <c r="O12" s="6">
        <f t="shared" si="0"/>
        <v>67.123287671232873</v>
      </c>
      <c r="P12">
        <v>245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3A7D-190A-4FC7-A518-795053EAAB8D}">
  <dimension ref="A1:P25"/>
  <sheetViews>
    <sheetView topLeftCell="L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27" customWidth="1"/>
    <col min="4" max="4" width="27.6640625" bestFit="1" customWidth="1"/>
    <col min="5" max="5" width="13.88671875" style="1" bestFit="1" customWidth="1"/>
    <col min="6" max="6" width="13.88671875" customWidth="1"/>
    <col min="7" max="7" width="35.88671875" bestFit="1" customWidth="1"/>
    <col min="8" max="8" width="23.218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23.44140625" bestFit="1" customWidth="1"/>
  </cols>
  <sheetData>
    <row r="1" spans="1:16" x14ac:dyDescent="0.25">
      <c r="B1" t="s">
        <v>11</v>
      </c>
      <c r="C1" t="s">
        <v>21</v>
      </c>
      <c r="D1" t="s">
        <v>100</v>
      </c>
      <c r="E1" t="s">
        <v>23</v>
      </c>
      <c r="F1" t="s">
        <v>27</v>
      </c>
      <c r="G1" t="s">
        <v>39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6" x14ac:dyDescent="0.25">
      <c r="A2" t="s">
        <v>0</v>
      </c>
      <c r="B2" t="s">
        <v>28</v>
      </c>
      <c r="C2">
        <v>478188</v>
      </c>
      <c r="D2">
        <v>2027.71</v>
      </c>
      <c r="E2">
        <v>2348433</v>
      </c>
      <c r="F2">
        <v>1513096</v>
      </c>
      <c r="G2">
        <v>29556045</v>
      </c>
      <c r="H2">
        <v>3879</v>
      </c>
      <c r="I2" t="s">
        <v>52</v>
      </c>
      <c r="M2" s="1" t="s">
        <v>41</v>
      </c>
      <c r="N2" s="1" t="s">
        <v>40</v>
      </c>
      <c r="O2" s="5">
        <f>P2/365*100</f>
        <v>63.561643835616444</v>
      </c>
      <c r="P2">
        <v>232</v>
      </c>
    </row>
    <row r="3" spans="1:16" x14ac:dyDescent="0.25">
      <c r="A3" t="s">
        <v>1</v>
      </c>
      <c r="B3" t="s">
        <v>29</v>
      </c>
      <c r="C3">
        <v>205789</v>
      </c>
      <c r="D3">
        <v>1212.8</v>
      </c>
      <c r="E3">
        <v>806073</v>
      </c>
      <c r="F3">
        <v>550828</v>
      </c>
      <c r="G3">
        <v>10257962</v>
      </c>
      <c r="H3">
        <v>1924</v>
      </c>
      <c r="I3" t="s">
        <v>53</v>
      </c>
      <c r="M3" s="1" t="s">
        <v>42</v>
      </c>
      <c r="N3" s="1" t="s">
        <v>62</v>
      </c>
      <c r="O3" s="5">
        <f t="shared" ref="O3:O12" si="0">P3/365*100</f>
        <v>87.671232876712324</v>
      </c>
      <c r="P3">
        <v>320</v>
      </c>
    </row>
    <row r="4" spans="1:16" x14ac:dyDescent="0.25">
      <c r="A4" t="s">
        <v>2</v>
      </c>
      <c r="B4" t="s">
        <v>30</v>
      </c>
      <c r="C4">
        <v>158555</v>
      </c>
      <c r="D4">
        <v>617.1</v>
      </c>
      <c r="E4">
        <v>588904</v>
      </c>
      <c r="F4">
        <v>478019</v>
      </c>
      <c r="G4">
        <v>6228625</v>
      </c>
      <c r="H4">
        <v>531</v>
      </c>
      <c r="I4" t="s">
        <v>54</v>
      </c>
      <c r="M4" s="1" t="s">
        <v>43</v>
      </c>
      <c r="N4" s="1" t="s">
        <v>63</v>
      </c>
      <c r="O4" s="5">
        <f t="shared" si="0"/>
        <v>55.342465753424655</v>
      </c>
      <c r="P4">
        <v>202</v>
      </c>
    </row>
    <row r="5" spans="1:16" x14ac:dyDescent="0.25">
      <c r="A5" t="s">
        <v>3</v>
      </c>
      <c r="B5" t="s">
        <v>31</v>
      </c>
      <c r="C5">
        <v>220040</v>
      </c>
      <c r="D5">
        <v>1514.4</v>
      </c>
      <c r="E5">
        <v>296578</v>
      </c>
      <c r="F5">
        <v>197235</v>
      </c>
      <c r="G5">
        <v>12704767</v>
      </c>
      <c r="H5">
        <v>4653</v>
      </c>
      <c r="I5" t="s">
        <v>55</v>
      </c>
      <c r="M5" s="1" t="s">
        <v>44</v>
      </c>
      <c r="N5" s="1" t="s">
        <v>64</v>
      </c>
      <c r="O5" s="5">
        <f t="shared" si="0"/>
        <v>60</v>
      </c>
      <c r="P5">
        <v>219</v>
      </c>
    </row>
    <row r="6" spans="1:16" x14ac:dyDescent="0.25">
      <c r="A6" t="s">
        <v>4</v>
      </c>
      <c r="B6" t="s">
        <v>32</v>
      </c>
      <c r="C6">
        <v>219576</v>
      </c>
      <c r="D6">
        <v>1150.4000000000001</v>
      </c>
      <c r="E6">
        <v>174470</v>
      </c>
      <c r="F6">
        <v>121596</v>
      </c>
      <c r="G6">
        <v>10493400</v>
      </c>
      <c r="H6">
        <v>6014</v>
      </c>
      <c r="I6" t="s">
        <v>56</v>
      </c>
      <c r="M6" s="1" t="s">
        <v>45</v>
      </c>
      <c r="N6" s="1" t="s">
        <v>65</v>
      </c>
      <c r="O6" s="5">
        <f t="shared" si="0"/>
        <v>64.93150684931507</v>
      </c>
      <c r="P6">
        <v>237</v>
      </c>
    </row>
    <row r="7" spans="1:16" x14ac:dyDescent="0.25">
      <c r="A7" t="s">
        <v>5</v>
      </c>
      <c r="B7" t="s">
        <v>33</v>
      </c>
      <c r="C7">
        <v>80628</v>
      </c>
      <c r="D7">
        <v>637.70000000000005</v>
      </c>
      <c r="E7">
        <v>604079</v>
      </c>
      <c r="F7">
        <v>517436</v>
      </c>
      <c r="G7">
        <v>9180640</v>
      </c>
      <c r="H7">
        <v>1342</v>
      </c>
      <c r="I7" t="s">
        <v>57</v>
      </c>
      <c r="M7" s="1" t="s">
        <v>46</v>
      </c>
      <c r="N7" s="1" t="s">
        <v>40</v>
      </c>
      <c r="O7" s="5">
        <f t="shared" si="0"/>
        <v>67.671232876712324</v>
      </c>
      <c r="P7">
        <v>247</v>
      </c>
    </row>
    <row r="8" spans="1:16" x14ac:dyDescent="0.25">
      <c r="A8" t="s">
        <v>6</v>
      </c>
      <c r="B8" t="s">
        <v>34</v>
      </c>
      <c r="C8">
        <v>142635</v>
      </c>
      <c r="D8">
        <v>1375.8</v>
      </c>
      <c r="E8" t="s">
        <v>40</v>
      </c>
      <c r="F8" t="s">
        <v>40</v>
      </c>
      <c r="G8">
        <v>10911041</v>
      </c>
      <c r="H8">
        <v>1775</v>
      </c>
      <c r="I8" t="s">
        <v>58</v>
      </c>
      <c r="M8" s="1" t="s">
        <v>47</v>
      </c>
      <c r="N8" s="1" t="s">
        <v>66</v>
      </c>
      <c r="O8" s="5">
        <f t="shared" si="0"/>
        <v>61.917808219178085</v>
      </c>
      <c r="P8">
        <v>226</v>
      </c>
    </row>
    <row r="9" spans="1:16" x14ac:dyDescent="0.25">
      <c r="A9" t="s">
        <v>7</v>
      </c>
      <c r="B9" t="s">
        <v>35</v>
      </c>
      <c r="C9">
        <v>114142</v>
      </c>
      <c r="D9">
        <v>1483.7</v>
      </c>
      <c r="E9">
        <v>362807</v>
      </c>
      <c r="F9">
        <v>197266</v>
      </c>
      <c r="G9">
        <v>12223486</v>
      </c>
      <c r="H9">
        <v>2602</v>
      </c>
      <c r="I9" t="s">
        <v>59</v>
      </c>
      <c r="M9" s="1" t="s">
        <v>48</v>
      </c>
      <c r="N9" s="1" t="s">
        <v>67</v>
      </c>
      <c r="O9" s="5">
        <f t="shared" si="0"/>
        <v>69.041095890410958</v>
      </c>
      <c r="P9">
        <v>252</v>
      </c>
    </row>
    <row r="10" spans="1:16" x14ac:dyDescent="0.25">
      <c r="A10" t="s">
        <v>8</v>
      </c>
      <c r="B10" t="s">
        <v>36</v>
      </c>
      <c r="C10">
        <v>64812</v>
      </c>
      <c r="D10">
        <v>1167.7</v>
      </c>
      <c r="E10">
        <v>122093</v>
      </c>
      <c r="F10">
        <v>56916</v>
      </c>
      <c r="G10">
        <v>7161357</v>
      </c>
      <c r="H10" t="s">
        <v>40</v>
      </c>
      <c r="I10" t="s">
        <v>60</v>
      </c>
      <c r="M10" s="1" t="s">
        <v>49</v>
      </c>
      <c r="N10" s="1" t="s">
        <v>66</v>
      </c>
      <c r="O10" s="5">
        <f t="shared" si="0"/>
        <v>73.698630136986296</v>
      </c>
      <c r="P10">
        <v>269</v>
      </c>
    </row>
    <row r="11" spans="1:16" x14ac:dyDescent="0.25">
      <c r="A11" t="s">
        <v>9</v>
      </c>
      <c r="B11" t="s">
        <v>37</v>
      </c>
      <c r="C11">
        <v>124270</v>
      </c>
      <c r="D11">
        <v>1394.3</v>
      </c>
      <c r="E11">
        <v>274214</v>
      </c>
      <c r="F11">
        <v>142774</v>
      </c>
      <c r="G11">
        <v>12051761</v>
      </c>
      <c r="H11" t="s">
        <v>40</v>
      </c>
      <c r="I11" t="s">
        <v>41</v>
      </c>
      <c r="M11" s="1" t="s">
        <v>50</v>
      </c>
      <c r="N11" s="1" t="s">
        <v>68</v>
      </c>
      <c r="O11" s="5">
        <f t="shared" si="0"/>
        <v>66.849315068493155</v>
      </c>
      <c r="P11">
        <v>244</v>
      </c>
    </row>
    <row r="12" spans="1:16" x14ac:dyDescent="0.25">
      <c r="A12" t="s">
        <v>10</v>
      </c>
      <c r="B12" t="s">
        <v>38</v>
      </c>
      <c r="C12">
        <v>159356</v>
      </c>
      <c r="D12">
        <v>1118.5</v>
      </c>
      <c r="E12">
        <v>84650</v>
      </c>
      <c r="F12">
        <v>28181</v>
      </c>
      <c r="G12">
        <v>9953079</v>
      </c>
      <c r="H12">
        <v>3135</v>
      </c>
      <c r="I12" t="s">
        <v>61</v>
      </c>
      <c r="M12" s="1" t="s">
        <v>51</v>
      </c>
      <c r="N12" s="1" t="s">
        <v>69</v>
      </c>
      <c r="O12" s="5">
        <f t="shared" si="0"/>
        <v>78.630136986301366</v>
      </c>
      <c r="P12">
        <v>287</v>
      </c>
    </row>
    <row r="13" spans="1:16" x14ac:dyDescent="0.25">
      <c r="E13"/>
    </row>
    <row r="14" spans="1:16" x14ac:dyDescent="0.25">
      <c r="E14"/>
    </row>
    <row r="15" spans="1:16" x14ac:dyDescent="0.25">
      <c r="E15"/>
    </row>
    <row r="16" spans="1:1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6AB8-89B3-4FFE-B848-837326F1DD41}">
  <dimension ref="A1:P20"/>
  <sheetViews>
    <sheetView topLeftCell="I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29.21875" customWidth="1"/>
    <col min="4" max="4" width="27.6640625" bestFit="1" customWidth="1"/>
    <col min="5" max="5" width="25.44140625" style="1" bestFit="1" customWidth="1"/>
    <col min="6" max="6" width="20.44140625" bestFit="1" customWidth="1"/>
    <col min="7" max="7" width="23.6640625" customWidth="1"/>
    <col min="8" max="8" width="16.1093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24.88671875" bestFit="1" customWidth="1"/>
  </cols>
  <sheetData>
    <row r="1" spans="1:16" x14ac:dyDescent="0.25">
      <c r="B1" t="s">
        <v>11</v>
      </c>
      <c r="C1" t="s">
        <v>21</v>
      </c>
      <c r="D1" t="s">
        <v>100</v>
      </c>
      <c r="E1" t="s">
        <v>23</v>
      </c>
      <c r="F1" t="s">
        <v>27</v>
      </c>
      <c r="G1" t="s">
        <v>39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97</v>
      </c>
    </row>
    <row r="2" spans="1:16" x14ac:dyDescent="0.25">
      <c r="A2" t="s">
        <v>0</v>
      </c>
      <c r="D2">
        <v>2025.61</v>
      </c>
      <c r="E2">
        <v>2263614</v>
      </c>
      <c r="F2">
        <v>1502621</v>
      </c>
      <c r="G2">
        <v>27353442</v>
      </c>
      <c r="H2">
        <v>3544</v>
      </c>
      <c r="I2">
        <v>64656</v>
      </c>
      <c r="M2">
        <v>40.299999999999997</v>
      </c>
      <c r="N2">
        <v>93.24</v>
      </c>
      <c r="O2" s="3">
        <f>P2/365*100</f>
        <v>63.013698630136986</v>
      </c>
      <c r="P2">
        <v>230</v>
      </c>
    </row>
    <row r="3" spans="1:16" x14ac:dyDescent="0.25">
      <c r="A3" t="s">
        <v>1</v>
      </c>
      <c r="D3">
        <v>1145.4000000000001</v>
      </c>
      <c r="E3">
        <v>759032</v>
      </c>
      <c r="F3">
        <v>510008</v>
      </c>
      <c r="G3">
        <v>10533703</v>
      </c>
      <c r="H3">
        <v>3726</v>
      </c>
      <c r="I3">
        <v>95973</v>
      </c>
      <c r="M3">
        <v>40.090000000000003</v>
      </c>
      <c r="N3">
        <v>78.540000000000006</v>
      </c>
      <c r="O3" s="3">
        <f>P3/365*100</f>
        <v>80</v>
      </c>
      <c r="P3">
        <v>292</v>
      </c>
    </row>
    <row r="4" spans="1:16" x14ac:dyDescent="0.25">
      <c r="A4" t="s">
        <v>2</v>
      </c>
      <c r="D4">
        <v>600.70000000000005</v>
      </c>
      <c r="E4">
        <v>489988</v>
      </c>
      <c r="F4">
        <v>383319</v>
      </c>
      <c r="G4">
        <v>5957009</v>
      </c>
      <c r="H4">
        <v>458</v>
      </c>
      <c r="I4">
        <v>78128</v>
      </c>
      <c r="M4">
        <v>42.39</v>
      </c>
      <c r="N4">
        <v>86</v>
      </c>
      <c r="O4" s="3">
        <f t="shared" ref="O4:O12" si="0">P4/365*100</f>
        <v>72.602739726027394</v>
      </c>
      <c r="P4">
        <v>265</v>
      </c>
    </row>
    <row r="5" spans="1:16" x14ac:dyDescent="0.25">
      <c r="A5" t="s">
        <v>3</v>
      </c>
      <c r="D5">
        <v>1441.5</v>
      </c>
      <c r="E5">
        <v>315461</v>
      </c>
      <c r="F5">
        <v>217486</v>
      </c>
      <c r="G5">
        <v>11953423</v>
      </c>
      <c r="H5">
        <v>5816</v>
      </c>
      <c r="I5">
        <v>86495</v>
      </c>
      <c r="M5">
        <v>46.47</v>
      </c>
      <c r="N5">
        <v>92.32</v>
      </c>
      <c r="O5" s="3">
        <f t="shared" si="0"/>
        <v>66.301369863013704</v>
      </c>
      <c r="P5">
        <v>242</v>
      </c>
    </row>
    <row r="6" spans="1:16" x14ac:dyDescent="0.25">
      <c r="A6" t="s">
        <v>4</v>
      </c>
      <c r="D6">
        <v>1105.0999999999999</v>
      </c>
      <c r="E6">
        <v>171874</v>
      </c>
      <c r="F6">
        <v>121943</v>
      </c>
      <c r="G6">
        <v>10402416</v>
      </c>
      <c r="H6">
        <v>5673</v>
      </c>
      <c r="I6">
        <v>74377</v>
      </c>
      <c r="M6">
        <v>42.56</v>
      </c>
      <c r="N6">
        <v>95</v>
      </c>
      <c r="O6" s="3">
        <f t="shared" si="0"/>
        <v>72.054794520547944</v>
      </c>
      <c r="P6">
        <v>263</v>
      </c>
    </row>
    <row r="7" spans="1:16" x14ac:dyDescent="0.25">
      <c r="A7" t="s">
        <v>5</v>
      </c>
      <c r="D7">
        <v>937.1</v>
      </c>
      <c r="E7">
        <v>628978</v>
      </c>
      <c r="F7">
        <v>531307</v>
      </c>
      <c r="G7">
        <v>9011301</v>
      </c>
      <c r="H7">
        <v>1865</v>
      </c>
      <c r="I7">
        <v>64376</v>
      </c>
      <c r="M7">
        <v>42.48</v>
      </c>
      <c r="N7">
        <v>97.5</v>
      </c>
      <c r="O7" s="3">
        <f t="shared" si="0"/>
        <v>59.178082191780824</v>
      </c>
      <c r="P7">
        <v>216</v>
      </c>
    </row>
    <row r="8" spans="1:16" x14ac:dyDescent="0.25">
      <c r="A8" t="s">
        <v>6</v>
      </c>
      <c r="D8">
        <v>1312.5</v>
      </c>
      <c r="E8"/>
      <c r="G8">
        <v>10461155</v>
      </c>
      <c r="H8">
        <v>2884</v>
      </c>
      <c r="I8">
        <v>91219</v>
      </c>
      <c r="M8">
        <v>36.71</v>
      </c>
      <c r="N8">
        <v>95.21</v>
      </c>
      <c r="O8" s="3">
        <f t="shared" si="0"/>
        <v>67.123287671232873</v>
      </c>
      <c r="P8">
        <v>245</v>
      </c>
    </row>
    <row r="9" spans="1:16" x14ac:dyDescent="0.25">
      <c r="A9" t="s">
        <v>7</v>
      </c>
      <c r="D9">
        <v>1370.7</v>
      </c>
      <c r="E9">
        <v>360009</v>
      </c>
      <c r="F9">
        <v>209106</v>
      </c>
      <c r="G9">
        <v>11740143</v>
      </c>
      <c r="H9">
        <v>6127</v>
      </c>
      <c r="I9">
        <v>119527</v>
      </c>
      <c r="M9">
        <v>40.590000000000003</v>
      </c>
      <c r="N9">
        <v>98.8</v>
      </c>
      <c r="O9" s="3">
        <f t="shared" si="0"/>
        <v>64.93150684931507</v>
      </c>
      <c r="P9">
        <v>237</v>
      </c>
    </row>
    <row r="10" spans="1:16" x14ac:dyDescent="0.25">
      <c r="A10" t="s">
        <v>8</v>
      </c>
      <c r="D10">
        <v>1119.5999999999999</v>
      </c>
      <c r="E10">
        <v>125080</v>
      </c>
      <c r="F10">
        <v>76509</v>
      </c>
      <c r="G10">
        <v>6812356</v>
      </c>
      <c r="H10">
        <v>2582</v>
      </c>
      <c r="I10">
        <v>78967</v>
      </c>
      <c r="M10">
        <v>33.700000000000003</v>
      </c>
      <c r="N10">
        <v>95.06</v>
      </c>
      <c r="O10" s="3">
        <f t="shared" si="0"/>
        <v>69.863013698630141</v>
      </c>
      <c r="P10">
        <v>255</v>
      </c>
    </row>
    <row r="11" spans="1:16" x14ac:dyDescent="0.25">
      <c r="A11" t="s">
        <v>9</v>
      </c>
      <c r="D11">
        <v>1401.2</v>
      </c>
      <c r="E11">
        <v>284278</v>
      </c>
      <c r="F11">
        <v>170289</v>
      </c>
      <c r="G11">
        <v>11611090</v>
      </c>
      <c r="H11">
        <v>5080</v>
      </c>
      <c r="I11">
        <v>68424</v>
      </c>
      <c r="M11">
        <v>37.799999999999997</v>
      </c>
      <c r="N11">
        <v>86.7</v>
      </c>
      <c r="O11" s="3">
        <f t="shared" si="0"/>
        <v>72.876712328767127</v>
      </c>
      <c r="P11">
        <v>266</v>
      </c>
    </row>
    <row r="12" spans="1:16" x14ac:dyDescent="0.25">
      <c r="A12" t="s">
        <v>10</v>
      </c>
      <c r="D12">
        <v>1166.4000000000001</v>
      </c>
      <c r="E12">
        <v>78185</v>
      </c>
      <c r="F12">
        <v>26179</v>
      </c>
      <c r="G12">
        <v>9558013</v>
      </c>
      <c r="H12">
        <v>3583</v>
      </c>
      <c r="I12">
        <v>97861</v>
      </c>
      <c r="M12">
        <v>38.08</v>
      </c>
      <c r="N12">
        <v>81.11</v>
      </c>
      <c r="O12" s="3">
        <f t="shared" si="0"/>
        <v>73.972602739726028</v>
      </c>
      <c r="P12">
        <v>270</v>
      </c>
    </row>
    <row r="13" spans="1:16" x14ac:dyDescent="0.25">
      <c r="E13"/>
    </row>
    <row r="14" spans="1:16" x14ac:dyDescent="0.25">
      <c r="E14"/>
    </row>
    <row r="15" spans="1:16" x14ac:dyDescent="0.25">
      <c r="E15"/>
    </row>
    <row r="16" spans="1:1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63AA-82B1-442C-A0EF-8069AF368677}">
  <dimension ref="A1:Q22"/>
  <sheetViews>
    <sheetView topLeftCell="I1" workbookViewId="0">
      <selection activeCell="P2" sqref="P2"/>
    </sheetView>
  </sheetViews>
  <sheetFormatPr defaultRowHeight="13.8" x14ac:dyDescent="0.25"/>
  <cols>
    <col min="2" max="2" width="29.21875" bestFit="1" customWidth="1"/>
    <col min="3" max="3" width="29.21875" customWidth="1"/>
    <col min="4" max="4" width="35.88671875" bestFit="1" customWidth="1"/>
    <col min="5" max="5" width="27.6640625" bestFit="1" customWidth="1"/>
    <col min="6" max="6" width="13.88671875" style="1" bestFit="1" customWidth="1"/>
    <col min="7" max="7" width="13.88671875" customWidth="1"/>
    <col min="8" max="8" width="35.88671875" bestFit="1" customWidth="1"/>
    <col min="9" max="9" width="16.109375" bestFit="1" customWidth="1"/>
    <col min="10" max="10" width="24.88671875" bestFit="1" customWidth="1"/>
    <col min="11" max="11" width="24.88671875" customWidth="1"/>
    <col min="12" max="12" width="31.44140625" bestFit="1" customWidth="1"/>
    <col min="13" max="14" width="18.33203125" bestFit="1" customWidth="1"/>
    <col min="15" max="15" width="11.6640625" bestFit="1" customWidth="1"/>
    <col min="16" max="16" width="20.44140625" bestFit="1" customWidth="1"/>
    <col min="17" max="17" width="23.44140625" bestFit="1" customWidth="1"/>
  </cols>
  <sheetData>
    <row r="1" spans="1:17" x14ac:dyDescent="0.25">
      <c r="B1" t="s">
        <v>11</v>
      </c>
      <c r="D1" t="s">
        <v>21</v>
      </c>
      <c r="E1" t="s">
        <v>100</v>
      </c>
      <c r="F1" t="s">
        <v>23</v>
      </c>
      <c r="G1" t="s">
        <v>27</v>
      </c>
      <c r="H1" t="s">
        <v>39</v>
      </c>
      <c r="I1" t="s">
        <v>25</v>
      </c>
      <c r="J1" t="s">
        <v>26</v>
      </c>
      <c r="K1" t="s">
        <v>20</v>
      </c>
      <c r="L1" t="s">
        <v>15</v>
      </c>
      <c r="M1" t="s">
        <v>16</v>
      </c>
      <c r="N1" s="1" t="s">
        <v>17</v>
      </c>
      <c r="O1" s="1" t="s">
        <v>18</v>
      </c>
      <c r="P1" s="1" t="s">
        <v>19</v>
      </c>
      <c r="Q1" t="s">
        <v>97</v>
      </c>
    </row>
    <row r="2" spans="1:17" x14ac:dyDescent="0.25">
      <c r="A2" t="s">
        <v>0</v>
      </c>
      <c r="B2">
        <v>1078240</v>
      </c>
      <c r="C2">
        <f>B2/10000</f>
        <v>107.824</v>
      </c>
      <c r="D2">
        <v>513016</v>
      </c>
      <c r="E2">
        <v>1746.09</v>
      </c>
      <c r="F2">
        <v>2058282</v>
      </c>
      <c r="G2">
        <v>1389629</v>
      </c>
      <c r="H2">
        <v>25310917</v>
      </c>
      <c r="I2">
        <v>3975</v>
      </c>
      <c r="J2">
        <v>83648</v>
      </c>
      <c r="N2" s="1"/>
      <c r="O2" s="1">
        <v>85.85</v>
      </c>
      <c r="P2" s="1"/>
      <c r="Q2">
        <v>197</v>
      </c>
    </row>
    <row r="3" spans="1:17" x14ac:dyDescent="0.25">
      <c r="A3" t="s">
        <v>1</v>
      </c>
      <c r="B3">
        <v>419697</v>
      </c>
      <c r="C3">
        <f t="shared" ref="C3:C12" si="0">B3/10000</f>
        <v>41.969700000000003</v>
      </c>
      <c r="D3">
        <v>216654</v>
      </c>
      <c r="E3">
        <v>1072.4000000000001</v>
      </c>
      <c r="F3">
        <v>815256</v>
      </c>
      <c r="G3">
        <v>569453</v>
      </c>
      <c r="H3">
        <v>10017256</v>
      </c>
      <c r="I3">
        <v>4907</v>
      </c>
      <c r="J3">
        <v>115853</v>
      </c>
      <c r="N3" s="1">
        <v>38.76</v>
      </c>
      <c r="O3" s="1">
        <v>85</v>
      </c>
      <c r="P3" s="1"/>
      <c r="Q3">
        <v>300</v>
      </c>
    </row>
    <row r="4" spans="1:17" x14ac:dyDescent="0.25">
      <c r="A4" t="s">
        <v>2</v>
      </c>
      <c r="B4">
        <v>285390</v>
      </c>
      <c r="C4">
        <f t="shared" si="0"/>
        <v>28.539000000000001</v>
      </c>
      <c r="D4">
        <v>183457</v>
      </c>
      <c r="E4">
        <v>517.4</v>
      </c>
      <c r="F4">
        <v>655615</v>
      </c>
      <c r="G4">
        <v>460419</v>
      </c>
      <c r="H4">
        <v>6166154</v>
      </c>
      <c r="I4">
        <v>614</v>
      </c>
      <c r="J4">
        <v>88855</v>
      </c>
      <c r="N4" s="1">
        <v>40.44</v>
      </c>
      <c r="O4" s="1">
        <v>87</v>
      </c>
      <c r="P4" s="1"/>
      <c r="Q4">
        <v>96</v>
      </c>
    </row>
    <row r="5" spans="1:17" x14ac:dyDescent="0.25">
      <c r="A5" t="s">
        <v>3</v>
      </c>
      <c r="B5">
        <v>444742</v>
      </c>
      <c r="C5">
        <f t="shared" si="0"/>
        <v>44.474200000000003</v>
      </c>
      <c r="D5">
        <v>240731</v>
      </c>
      <c r="E5">
        <v>1245.5999999999999</v>
      </c>
      <c r="F5">
        <v>366547</v>
      </c>
      <c r="G5">
        <v>273251</v>
      </c>
      <c r="H5">
        <v>13311415</v>
      </c>
      <c r="I5">
        <v>7951</v>
      </c>
      <c r="J5">
        <v>120102</v>
      </c>
      <c r="N5" s="1">
        <v>46.08</v>
      </c>
      <c r="O5" s="1">
        <v>92.73</v>
      </c>
      <c r="P5" s="1"/>
      <c r="Q5">
        <v>235</v>
      </c>
    </row>
    <row r="6" spans="1:17" x14ac:dyDescent="0.25">
      <c r="A6" t="s">
        <v>4</v>
      </c>
      <c r="B6">
        <v>377019</v>
      </c>
      <c r="C6">
        <f t="shared" si="0"/>
        <v>37.701900000000002</v>
      </c>
      <c r="D6">
        <v>233812</v>
      </c>
      <c r="E6">
        <v>974.8</v>
      </c>
      <c r="F6">
        <v>165109</v>
      </c>
      <c r="G6">
        <v>115152</v>
      </c>
      <c r="H6">
        <v>10358203</v>
      </c>
      <c r="I6">
        <v>5741</v>
      </c>
      <c r="J6">
        <v>77983</v>
      </c>
      <c r="N6" s="1">
        <v>40.11</v>
      </c>
      <c r="O6" s="1">
        <v>94.7</v>
      </c>
      <c r="P6" s="1"/>
      <c r="Q6">
        <v>208</v>
      </c>
    </row>
    <row r="7" spans="1:17" x14ac:dyDescent="0.25">
      <c r="A7" t="s">
        <v>5</v>
      </c>
      <c r="B7">
        <v>202244</v>
      </c>
      <c r="C7">
        <f t="shared" si="0"/>
        <v>20.224399999999999</v>
      </c>
      <c r="D7">
        <v>94542</v>
      </c>
      <c r="E7">
        <v>815.3</v>
      </c>
      <c r="F7">
        <v>581519</v>
      </c>
      <c r="G7">
        <v>473097</v>
      </c>
      <c r="H7">
        <v>10034100</v>
      </c>
      <c r="I7">
        <v>1780</v>
      </c>
      <c r="J7">
        <v>99458</v>
      </c>
      <c r="N7" s="1">
        <v>50.05</v>
      </c>
      <c r="O7" s="1">
        <v>97.3</v>
      </c>
      <c r="P7" s="1"/>
      <c r="Q7">
        <v>232</v>
      </c>
    </row>
    <row r="8" spans="1:17" x14ac:dyDescent="0.25">
      <c r="A8" t="s">
        <v>6</v>
      </c>
      <c r="B8">
        <v>352346</v>
      </c>
      <c r="C8">
        <f t="shared" si="0"/>
        <v>35.2346</v>
      </c>
      <c r="D8">
        <v>157614</v>
      </c>
      <c r="E8">
        <v>1106</v>
      </c>
      <c r="F8">
        <v>308012</v>
      </c>
      <c r="G8">
        <v>143200</v>
      </c>
      <c r="H8">
        <v>10413000</v>
      </c>
      <c r="I8">
        <v>3182</v>
      </c>
      <c r="J8">
        <v>99895</v>
      </c>
      <c r="N8" s="1">
        <v>37.92</v>
      </c>
      <c r="O8" s="1">
        <v>96.6</v>
      </c>
      <c r="P8" s="1"/>
      <c r="Q8">
        <v>241</v>
      </c>
    </row>
    <row r="9" spans="1:17" x14ac:dyDescent="0.25">
      <c r="A9" t="s">
        <v>7</v>
      </c>
      <c r="B9">
        <v>386021</v>
      </c>
      <c r="C9">
        <f t="shared" si="0"/>
        <v>38.6021</v>
      </c>
      <c r="D9">
        <v>144478</v>
      </c>
      <c r="E9">
        <v>1202.7</v>
      </c>
      <c r="F9">
        <v>249151</v>
      </c>
      <c r="G9">
        <v>103280</v>
      </c>
      <c r="H9">
        <v>12017177</v>
      </c>
      <c r="I9">
        <v>8281</v>
      </c>
      <c r="J9">
        <v>134217</v>
      </c>
      <c r="N9" s="1">
        <v>34.19</v>
      </c>
      <c r="O9" s="1">
        <v>98.8</v>
      </c>
      <c r="P9" s="1"/>
      <c r="Q9">
        <v>209</v>
      </c>
    </row>
    <row r="10" spans="1:17" x14ac:dyDescent="0.25">
      <c r="A10" t="s">
        <v>8</v>
      </c>
      <c r="B10">
        <v>253964</v>
      </c>
      <c r="C10">
        <f t="shared" si="0"/>
        <v>25.3964</v>
      </c>
      <c r="D10">
        <v>72621</v>
      </c>
      <c r="E10">
        <v>965.4</v>
      </c>
      <c r="F10">
        <v>139700</v>
      </c>
      <c r="G10">
        <v>69400</v>
      </c>
      <c r="H10">
        <v>6803394</v>
      </c>
      <c r="I10">
        <v>2691</v>
      </c>
      <c r="J10">
        <v>64074</v>
      </c>
      <c r="N10" s="1">
        <v>32.11</v>
      </c>
      <c r="O10" s="1">
        <v>95.01</v>
      </c>
      <c r="P10" s="1"/>
      <c r="Q10">
        <v>225</v>
      </c>
    </row>
    <row r="11" spans="1:17" x14ac:dyDescent="0.25">
      <c r="A11" t="s">
        <v>9</v>
      </c>
      <c r="B11">
        <v>379500</v>
      </c>
      <c r="C11">
        <f t="shared" si="0"/>
        <v>37.950000000000003</v>
      </c>
      <c r="D11">
        <v>132500</v>
      </c>
      <c r="E11">
        <v>1229.4000000000001</v>
      </c>
      <c r="F11">
        <v>297718</v>
      </c>
      <c r="G11">
        <v>171450</v>
      </c>
      <c r="H11">
        <v>12132401</v>
      </c>
      <c r="I11">
        <v>5941</v>
      </c>
      <c r="J11">
        <v>88229</v>
      </c>
      <c r="N11" s="1">
        <v>37.369999999999997</v>
      </c>
      <c r="O11" s="1">
        <v>82.65</v>
      </c>
      <c r="P11" s="1"/>
      <c r="Q11">
        <v>240</v>
      </c>
    </row>
    <row r="12" spans="1:17" x14ac:dyDescent="0.25">
      <c r="A12" t="s">
        <v>10</v>
      </c>
      <c r="B12">
        <v>374838</v>
      </c>
      <c r="C12">
        <f t="shared" si="0"/>
        <v>37.483800000000002</v>
      </c>
      <c r="D12">
        <v>172449</v>
      </c>
      <c r="E12">
        <v>1017</v>
      </c>
      <c r="F12">
        <v>79600</v>
      </c>
      <c r="G12">
        <v>78500</v>
      </c>
      <c r="H12">
        <v>11013462</v>
      </c>
      <c r="I12">
        <v>4199</v>
      </c>
      <c r="J12">
        <v>105625</v>
      </c>
      <c r="N12" s="1">
        <v>39.880000000000003</v>
      </c>
      <c r="O12" s="1">
        <v>82.28</v>
      </c>
      <c r="P12" s="1"/>
      <c r="Q12">
        <v>255</v>
      </c>
    </row>
    <row r="13" spans="1:17" x14ac:dyDescent="0.25">
      <c r="F13"/>
    </row>
    <row r="14" spans="1:17" x14ac:dyDescent="0.25">
      <c r="F14"/>
    </row>
    <row r="15" spans="1:17" x14ac:dyDescent="0.25">
      <c r="F15"/>
    </row>
    <row r="16" spans="1:17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ED1F-1DCB-4EBC-96A2-D7DE1B8817D4}">
  <dimension ref="A1:Q28"/>
  <sheetViews>
    <sheetView topLeftCell="H1" workbookViewId="0">
      <selection activeCell="P9" sqref="P9"/>
    </sheetView>
  </sheetViews>
  <sheetFormatPr defaultRowHeight="13.8" x14ac:dyDescent="0.25"/>
  <cols>
    <col min="2" max="2" width="29.21875" bestFit="1" customWidth="1"/>
    <col min="3" max="3" width="38" bestFit="1" customWidth="1"/>
    <col min="4" max="4" width="20.44140625" bestFit="1" customWidth="1"/>
    <col min="5" max="5" width="27.109375" style="1" bestFit="1" customWidth="1"/>
    <col min="6" max="6" width="13.88671875" customWidth="1"/>
    <col min="7" max="7" width="19.88671875" customWidth="1"/>
    <col min="8" max="8" width="16.1093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23.44140625" bestFit="1" customWidth="1"/>
  </cols>
  <sheetData>
    <row r="1" spans="1:17" x14ac:dyDescent="0.25">
      <c r="B1" t="s">
        <v>82</v>
      </c>
      <c r="C1" t="s">
        <v>81</v>
      </c>
      <c r="D1" t="s">
        <v>100</v>
      </c>
      <c r="E1" t="s">
        <v>23</v>
      </c>
      <c r="F1" t="s">
        <v>27</v>
      </c>
      <c r="G1" t="s">
        <v>39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7" x14ac:dyDescent="0.25">
      <c r="A2" t="s">
        <v>0</v>
      </c>
      <c r="B2">
        <v>96.7</v>
      </c>
      <c r="C2">
        <v>51.85</v>
      </c>
      <c r="D2">
        <v>1670.74</v>
      </c>
      <c r="E2">
        <v>2299961</v>
      </c>
      <c r="F2">
        <v>1630143</v>
      </c>
      <c r="G2">
        <v>24128724</v>
      </c>
      <c r="H2">
        <v>4085</v>
      </c>
      <c r="I2">
        <v>88900</v>
      </c>
      <c r="M2" s="1">
        <v>39.880000000000003</v>
      </c>
      <c r="N2" s="1">
        <v>85</v>
      </c>
      <c r="O2" s="1">
        <v>0.44400000000000001</v>
      </c>
      <c r="P2">
        <v>162</v>
      </c>
      <c r="Q2">
        <v>162</v>
      </c>
    </row>
    <row r="3" spans="1:17" x14ac:dyDescent="0.25">
      <c r="A3" t="s">
        <v>1</v>
      </c>
      <c r="B3">
        <v>46.5</v>
      </c>
      <c r="C3">
        <v>23.63</v>
      </c>
      <c r="D3">
        <v>1036.3</v>
      </c>
      <c r="E3">
        <v>788230</v>
      </c>
      <c r="F3">
        <v>558696</v>
      </c>
      <c r="G3">
        <v>9674311</v>
      </c>
      <c r="H3">
        <v>5387</v>
      </c>
      <c r="I3">
        <v>128026</v>
      </c>
      <c r="M3" s="1">
        <v>42.73</v>
      </c>
      <c r="N3" s="1">
        <v>83.21</v>
      </c>
      <c r="O3" s="1"/>
      <c r="P3">
        <v>322</v>
      </c>
    </row>
    <row r="4" spans="1:17" x14ac:dyDescent="0.25">
      <c r="A4" t="s">
        <v>2</v>
      </c>
      <c r="B4">
        <v>28.6</v>
      </c>
      <c r="C4">
        <v>19.13</v>
      </c>
      <c r="D4">
        <v>485.5</v>
      </c>
      <c r="E4">
        <v>784159</v>
      </c>
      <c r="F4">
        <v>560526</v>
      </c>
      <c r="G4">
        <v>6118094</v>
      </c>
      <c r="H4">
        <v>583</v>
      </c>
      <c r="I4">
        <v>93767</v>
      </c>
      <c r="M4" s="1">
        <v>41.02</v>
      </c>
      <c r="N4" s="1">
        <v>87.2</v>
      </c>
      <c r="O4" s="1">
        <v>90.1</v>
      </c>
      <c r="P4">
        <v>329</v>
      </c>
      <c r="Q4">
        <v>161</v>
      </c>
    </row>
    <row r="5" spans="1:17" x14ac:dyDescent="0.25">
      <c r="A5" t="s">
        <v>3</v>
      </c>
      <c r="B5">
        <v>45.1</v>
      </c>
      <c r="C5">
        <v>24.96</v>
      </c>
      <c r="D5">
        <v>1086.8</v>
      </c>
      <c r="E5">
        <v>397400</v>
      </c>
      <c r="F5">
        <v>306365</v>
      </c>
      <c r="G5">
        <v>13337207</v>
      </c>
      <c r="H5">
        <v>8065</v>
      </c>
      <c r="I5">
        <v>131999</v>
      </c>
      <c r="M5" s="1">
        <v>45.56</v>
      </c>
      <c r="N5" s="1">
        <v>90.59</v>
      </c>
      <c r="O5" s="1"/>
      <c r="P5">
        <v>264</v>
      </c>
    </row>
    <row r="6" spans="1:17" x14ac:dyDescent="0.25">
      <c r="A6" t="s">
        <v>4</v>
      </c>
      <c r="B6">
        <v>37.9</v>
      </c>
      <c r="C6">
        <v>23.77</v>
      </c>
      <c r="D6">
        <v>837.7</v>
      </c>
      <c r="E6">
        <v>199154</v>
      </c>
      <c r="F6">
        <v>150881</v>
      </c>
      <c r="G6">
        <v>10319143</v>
      </c>
      <c r="H6">
        <v>5701</v>
      </c>
      <c r="I6">
        <v>82246</v>
      </c>
      <c r="M6" s="1">
        <v>39.340000000000003</v>
      </c>
      <c r="N6" s="1">
        <v>95</v>
      </c>
      <c r="O6" s="1"/>
      <c r="P6">
        <v>198</v>
      </c>
    </row>
    <row r="7" spans="1:17" x14ac:dyDescent="0.25">
      <c r="A7" t="s">
        <v>5</v>
      </c>
      <c r="B7">
        <v>20.5</v>
      </c>
      <c r="C7">
        <v>9.7799999999999994</v>
      </c>
      <c r="D7">
        <v>774.7</v>
      </c>
      <c r="E7">
        <v>505733</v>
      </c>
      <c r="F7">
        <v>465361</v>
      </c>
      <c r="G7">
        <v>10264012</v>
      </c>
      <c r="H7">
        <v>1626</v>
      </c>
      <c r="I7">
        <v>108902</v>
      </c>
      <c r="M7" s="1">
        <v>50.05</v>
      </c>
      <c r="N7" s="1">
        <v>97.24</v>
      </c>
      <c r="O7" s="1"/>
      <c r="P7">
        <v>292</v>
      </c>
    </row>
    <row r="8" spans="1:17" x14ac:dyDescent="0.25">
      <c r="A8" t="s">
        <v>6</v>
      </c>
      <c r="B8">
        <v>36.700000000000003</v>
      </c>
      <c r="C8">
        <v>17.55</v>
      </c>
      <c r="D8">
        <v>945.9</v>
      </c>
      <c r="E8">
        <v>308012</v>
      </c>
      <c r="F8">
        <v>143200</v>
      </c>
      <c r="G8">
        <v>10222281</v>
      </c>
      <c r="H8">
        <v>3101</v>
      </c>
      <c r="I8">
        <v>104113</v>
      </c>
      <c r="M8" s="1">
        <v>36.42</v>
      </c>
      <c r="N8" s="1">
        <v>92.8</v>
      </c>
      <c r="O8" s="1"/>
      <c r="P8" t="s">
        <v>99</v>
      </c>
    </row>
    <row r="9" spans="1:17" x14ac:dyDescent="0.25">
      <c r="A9" t="s">
        <v>7</v>
      </c>
      <c r="B9">
        <v>36.9</v>
      </c>
      <c r="C9">
        <v>11.54</v>
      </c>
      <c r="D9">
        <v>1008.9</v>
      </c>
      <c r="E9">
        <v>501738</v>
      </c>
      <c r="F9">
        <v>39561</v>
      </c>
      <c r="G9">
        <v>11401151</v>
      </c>
      <c r="H9">
        <v>4839</v>
      </c>
      <c r="I9">
        <v>128741</v>
      </c>
      <c r="M9" s="1">
        <v>33.85</v>
      </c>
      <c r="N9" s="1">
        <v>98.8</v>
      </c>
      <c r="O9" s="1"/>
    </row>
    <row r="10" spans="1:17" x14ac:dyDescent="0.25">
      <c r="A10" t="s">
        <v>8</v>
      </c>
      <c r="B10">
        <v>26.3</v>
      </c>
      <c r="C10">
        <v>8.1</v>
      </c>
      <c r="D10">
        <v>815.2</v>
      </c>
      <c r="E10">
        <v>110739</v>
      </c>
      <c r="F10">
        <v>69610</v>
      </c>
      <c r="G10">
        <v>6547321</v>
      </c>
      <c r="H10">
        <v>2379</v>
      </c>
      <c r="I10">
        <v>63634</v>
      </c>
      <c r="M10" s="1">
        <v>31.13</v>
      </c>
      <c r="N10" s="1">
        <v>68.11</v>
      </c>
      <c r="O10" s="1"/>
      <c r="P10">
        <v>287</v>
      </c>
    </row>
    <row r="11" spans="1:17" x14ac:dyDescent="0.25">
      <c r="A11" t="s">
        <v>9</v>
      </c>
      <c r="B11">
        <v>38.9</v>
      </c>
      <c r="C11">
        <v>14.17</v>
      </c>
      <c r="D11">
        <v>1036.3</v>
      </c>
      <c r="E11">
        <v>296800</v>
      </c>
      <c r="F11">
        <v>184300</v>
      </c>
      <c r="G11">
        <v>12239045</v>
      </c>
      <c r="H11">
        <v>6443</v>
      </c>
      <c r="I11">
        <v>91101</v>
      </c>
      <c r="M11" s="1">
        <v>37.909999999999997</v>
      </c>
      <c r="N11" s="1">
        <v>82.15</v>
      </c>
      <c r="O11" s="1"/>
      <c r="P11">
        <v>167</v>
      </c>
      <c r="Q11">
        <v>167</v>
      </c>
    </row>
    <row r="12" spans="1:17" x14ac:dyDescent="0.25">
      <c r="A12" t="s">
        <v>10</v>
      </c>
      <c r="B12">
        <v>39.799999999999997</v>
      </c>
      <c r="C12">
        <v>18.5</v>
      </c>
      <c r="D12">
        <v>872.9</v>
      </c>
      <c r="E12">
        <v>86600</v>
      </c>
      <c r="F12">
        <v>32400</v>
      </c>
      <c r="G12">
        <v>12286015</v>
      </c>
      <c r="H12">
        <v>3017</v>
      </c>
      <c r="I12">
        <v>108468</v>
      </c>
      <c r="M12" s="1">
        <v>39.04</v>
      </c>
      <c r="N12" s="1">
        <v>75.319999999999993</v>
      </c>
      <c r="O12" s="1"/>
      <c r="P12">
        <v>322</v>
      </c>
    </row>
    <row r="13" spans="1:17" x14ac:dyDescent="0.25">
      <c r="E13"/>
    </row>
    <row r="14" spans="1:17" x14ac:dyDescent="0.25">
      <c r="E14"/>
    </row>
    <row r="15" spans="1:17" x14ac:dyDescent="0.25">
      <c r="E15"/>
    </row>
    <row r="16" spans="1:17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  <row r="26" spans="5:5" x14ac:dyDescent="0.25">
      <c r="E26"/>
    </row>
    <row r="27" spans="5:5" x14ac:dyDescent="0.25">
      <c r="E27"/>
    </row>
    <row r="28" spans="5:5" x14ac:dyDescent="0.25">
      <c r="E2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FFDD-E59F-438B-BEBC-D816A11E9D31}">
  <dimension ref="A1:P23"/>
  <sheetViews>
    <sheetView topLeftCell="I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38" bestFit="1" customWidth="1"/>
    <col min="4" max="4" width="14.44140625" customWidth="1"/>
    <col min="5" max="5" width="22.21875" style="2" customWidth="1"/>
    <col min="6" max="6" width="13.88671875" customWidth="1"/>
    <col min="7" max="7" width="35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31.44140625" bestFit="1" customWidth="1"/>
    <col min="12" max="13" width="18.33203125" bestFit="1" customWidth="1"/>
    <col min="14" max="14" width="11.6640625" bestFit="1" customWidth="1"/>
    <col min="15" max="15" width="20.44140625" bestFit="1" customWidth="1"/>
    <col min="16" max="16" width="17.21875" bestFit="1" customWidth="1"/>
  </cols>
  <sheetData>
    <row r="1" spans="1:16" x14ac:dyDescent="0.25">
      <c r="B1" t="s">
        <v>82</v>
      </c>
      <c r="C1" t="s">
        <v>81</v>
      </c>
      <c r="D1" t="s">
        <v>100</v>
      </c>
      <c r="E1" t="s">
        <v>23</v>
      </c>
      <c r="F1" t="s">
        <v>27</v>
      </c>
      <c r="G1" t="s">
        <v>39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95</v>
      </c>
    </row>
    <row r="2" spans="1:16" x14ac:dyDescent="0.25">
      <c r="A2" t="s">
        <v>0</v>
      </c>
      <c r="B2">
        <v>103.5</v>
      </c>
      <c r="C2" t="s">
        <v>70</v>
      </c>
      <c r="D2">
        <v>1320.63</v>
      </c>
      <c r="E2">
        <v>2311059</v>
      </c>
      <c r="F2">
        <v>1724960</v>
      </c>
      <c r="G2" t="s">
        <v>83</v>
      </c>
      <c r="H2">
        <v>3161</v>
      </c>
      <c r="I2">
        <v>101780</v>
      </c>
      <c r="M2" s="1">
        <v>39.07</v>
      </c>
      <c r="N2" s="1">
        <v>84.5</v>
      </c>
      <c r="O2" s="6">
        <f>P2/365*100</f>
        <v>88.767123287671239</v>
      </c>
      <c r="P2">
        <v>324</v>
      </c>
    </row>
    <row r="3" spans="1:16" x14ac:dyDescent="0.25">
      <c r="A3" t="s">
        <v>1</v>
      </c>
      <c r="B3">
        <v>44.6</v>
      </c>
      <c r="C3" t="s">
        <v>71</v>
      </c>
      <c r="D3">
        <v>831.79</v>
      </c>
      <c r="E3">
        <v>704999</v>
      </c>
      <c r="F3">
        <v>493913</v>
      </c>
      <c r="G3" t="s">
        <v>84</v>
      </c>
      <c r="H3">
        <v>5985</v>
      </c>
      <c r="I3">
        <v>135097</v>
      </c>
      <c r="M3" s="1">
        <v>41.7</v>
      </c>
      <c r="N3" s="1">
        <v>83.98</v>
      </c>
      <c r="O3" s="6">
        <f t="shared" ref="O3:O11" si="0">P3/365*100</f>
        <v>95.61643835616438</v>
      </c>
      <c r="P3">
        <v>349</v>
      </c>
    </row>
    <row r="4" spans="1:16" x14ac:dyDescent="0.25">
      <c r="A4" t="s">
        <v>2</v>
      </c>
      <c r="B4">
        <v>27.6</v>
      </c>
      <c r="C4" t="s">
        <v>72</v>
      </c>
      <c r="D4">
        <v>391.3</v>
      </c>
      <c r="E4">
        <v>808106</v>
      </c>
      <c r="F4">
        <v>606723</v>
      </c>
      <c r="G4" t="s">
        <v>85</v>
      </c>
      <c r="H4">
        <v>500</v>
      </c>
      <c r="I4">
        <v>98713</v>
      </c>
      <c r="M4" s="1">
        <v>40.79</v>
      </c>
      <c r="N4" s="1">
        <v>90</v>
      </c>
      <c r="O4" s="6">
        <f t="shared" si="0"/>
        <v>92.602739726027394</v>
      </c>
      <c r="P4">
        <v>338</v>
      </c>
    </row>
    <row r="5" spans="1:16" x14ac:dyDescent="0.25">
      <c r="A5" t="s">
        <v>3</v>
      </c>
      <c r="B5">
        <v>39.5</v>
      </c>
      <c r="C5" t="s">
        <v>73</v>
      </c>
      <c r="D5">
        <v>867</v>
      </c>
      <c r="E5">
        <v>410413</v>
      </c>
      <c r="F5">
        <v>323613</v>
      </c>
      <c r="G5" t="s">
        <v>86</v>
      </c>
      <c r="H5">
        <v>8659</v>
      </c>
      <c r="I5">
        <v>136945</v>
      </c>
      <c r="M5" s="1">
        <v>45.24</v>
      </c>
      <c r="N5" s="1">
        <v>90.53</v>
      </c>
      <c r="O5" s="6">
        <f t="shared" si="0"/>
        <v>97.808219178082183</v>
      </c>
      <c r="P5">
        <v>357</v>
      </c>
    </row>
    <row r="6" spans="1:16" x14ac:dyDescent="0.25">
      <c r="A6" t="s">
        <v>4</v>
      </c>
      <c r="B6">
        <v>28.9</v>
      </c>
      <c r="C6" t="s">
        <v>74</v>
      </c>
      <c r="D6">
        <v>655</v>
      </c>
      <c r="E6">
        <v>188427</v>
      </c>
      <c r="F6">
        <v>144879</v>
      </c>
      <c r="G6" t="s">
        <v>87</v>
      </c>
      <c r="H6">
        <v>5689</v>
      </c>
      <c r="I6">
        <v>82579</v>
      </c>
      <c r="M6" s="1">
        <v>39.81</v>
      </c>
      <c r="N6" s="1">
        <v>95</v>
      </c>
      <c r="O6" s="6">
        <f t="shared" si="0"/>
        <v>96.712328767123296</v>
      </c>
      <c r="P6">
        <v>353</v>
      </c>
    </row>
    <row r="7" spans="1:16" x14ac:dyDescent="0.25">
      <c r="A7" t="s">
        <v>5</v>
      </c>
      <c r="B7">
        <v>20.399999999999999</v>
      </c>
      <c r="C7" t="s">
        <v>75</v>
      </c>
      <c r="D7">
        <v>610.48</v>
      </c>
      <c r="E7">
        <v>512848</v>
      </c>
      <c r="F7">
        <v>456643</v>
      </c>
      <c r="G7" t="s">
        <v>88</v>
      </c>
      <c r="H7">
        <v>1167</v>
      </c>
      <c r="I7">
        <v>114780</v>
      </c>
      <c r="M7" s="1">
        <v>45.98</v>
      </c>
      <c r="N7" s="1">
        <v>100</v>
      </c>
      <c r="O7" s="6">
        <f t="shared" si="0"/>
        <v>94.520547945205479</v>
      </c>
      <c r="P7">
        <v>345</v>
      </c>
    </row>
    <row r="8" spans="1:16" x14ac:dyDescent="0.25">
      <c r="A8" t="s">
        <v>6</v>
      </c>
      <c r="B8">
        <v>34.6</v>
      </c>
      <c r="C8" t="s">
        <v>76</v>
      </c>
      <c r="D8">
        <v>744.1</v>
      </c>
      <c r="E8">
        <v>276013</v>
      </c>
      <c r="F8">
        <v>134100</v>
      </c>
      <c r="G8" t="s">
        <v>89</v>
      </c>
      <c r="H8">
        <v>3929</v>
      </c>
      <c r="I8">
        <v>111377</v>
      </c>
      <c r="M8" s="1">
        <v>37.6</v>
      </c>
      <c r="N8" s="1">
        <v>92.8</v>
      </c>
      <c r="O8" s="6">
        <f t="shared" si="0"/>
        <v>98.630136986301366</v>
      </c>
      <c r="P8">
        <v>360</v>
      </c>
    </row>
    <row r="9" spans="1:16" x14ac:dyDescent="0.25">
      <c r="A9" t="s">
        <v>7</v>
      </c>
      <c r="B9">
        <v>41</v>
      </c>
      <c r="C9" t="s">
        <v>77</v>
      </c>
      <c r="D9">
        <v>826.8</v>
      </c>
      <c r="E9">
        <v>487769</v>
      </c>
      <c r="F9">
        <v>373749</v>
      </c>
      <c r="G9" t="s">
        <v>90</v>
      </c>
      <c r="H9">
        <v>5448</v>
      </c>
      <c r="I9">
        <v>121687</v>
      </c>
      <c r="M9" s="1">
        <v>32.92</v>
      </c>
      <c r="N9" s="1">
        <v>98.8</v>
      </c>
      <c r="O9" s="6">
        <f t="shared" si="0"/>
        <v>96.164383561643845</v>
      </c>
      <c r="P9">
        <v>351</v>
      </c>
    </row>
    <row r="10" spans="1:16" x14ac:dyDescent="0.25">
      <c r="A10" t="s">
        <v>8</v>
      </c>
      <c r="B10">
        <v>25.4</v>
      </c>
      <c r="C10" t="s">
        <v>78</v>
      </c>
      <c r="D10">
        <v>653.29999999999995</v>
      </c>
      <c r="E10">
        <v>109288</v>
      </c>
      <c r="F10">
        <v>53425</v>
      </c>
      <c r="G10" t="s">
        <v>91</v>
      </c>
      <c r="H10">
        <v>2338</v>
      </c>
      <c r="I10">
        <v>65524</v>
      </c>
      <c r="M10" s="1">
        <v>24.63</v>
      </c>
      <c r="N10" s="1">
        <v>45.66</v>
      </c>
      <c r="O10" s="6">
        <f t="shared" si="0"/>
        <v>99.726027397260282</v>
      </c>
      <c r="P10">
        <v>364</v>
      </c>
    </row>
    <row r="11" spans="1:16" x14ac:dyDescent="0.25">
      <c r="A11" t="s">
        <v>9</v>
      </c>
      <c r="B11">
        <v>39.700000000000003</v>
      </c>
      <c r="C11" t="s">
        <v>79</v>
      </c>
      <c r="D11">
        <v>822.5</v>
      </c>
      <c r="E11">
        <v>289765</v>
      </c>
      <c r="F11">
        <v>188773</v>
      </c>
      <c r="G11" t="s">
        <v>92</v>
      </c>
      <c r="H11">
        <v>7329</v>
      </c>
      <c r="I11">
        <v>92469</v>
      </c>
      <c r="M11" s="1">
        <v>37.39</v>
      </c>
      <c r="N11" s="1">
        <v>81.12</v>
      </c>
      <c r="O11" s="6">
        <f t="shared" si="0"/>
        <v>93.69863013698631</v>
      </c>
      <c r="P11">
        <v>342</v>
      </c>
    </row>
    <row r="12" spans="1:16" x14ac:dyDescent="0.25">
      <c r="A12" t="s">
        <v>10</v>
      </c>
      <c r="B12">
        <v>42.6</v>
      </c>
      <c r="C12" t="s">
        <v>80</v>
      </c>
      <c r="D12">
        <v>690.38</v>
      </c>
      <c r="E12">
        <v>76000</v>
      </c>
      <c r="F12">
        <v>28700</v>
      </c>
      <c r="G12" t="s">
        <v>93</v>
      </c>
      <c r="H12">
        <v>1521</v>
      </c>
      <c r="I12">
        <v>14328</v>
      </c>
      <c r="M12" s="1">
        <v>40</v>
      </c>
      <c r="N12" s="1">
        <v>69</v>
      </c>
      <c r="O12" s="6" t="s">
        <v>102</v>
      </c>
    </row>
    <row r="13" spans="1:16" x14ac:dyDescent="0.25">
      <c r="E13"/>
    </row>
    <row r="14" spans="1:16" x14ac:dyDescent="0.25">
      <c r="E14"/>
    </row>
    <row r="15" spans="1:16" x14ac:dyDescent="0.25">
      <c r="E15"/>
    </row>
    <row r="16" spans="1:1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9E30-974E-42AD-BA9D-7BC97BBDAF04}">
  <dimension ref="A1:P25"/>
  <sheetViews>
    <sheetView topLeftCell="G1" workbookViewId="0">
      <selection activeCell="O2" activeCellId="1" sqref="M2:M12 O2:O12"/>
    </sheetView>
  </sheetViews>
  <sheetFormatPr defaultRowHeight="13.8" x14ac:dyDescent="0.25"/>
  <cols>
    <col min="2" max="2" width="29.21875" bestFit="1" customWidth="1"/>
    <col min="3" max="3" width="29.21875" customWidth="1"/>
    <col min="4" max="4" width="27.6640625" bestFit="1" customWidth="1"/>
    <col min="5" max="5" width="13.88671875" style="1" bestFit="1" customWidth="1"/>
    <col min="6" max="6" width="13.88671875" customWidth="1"/>
    <col min="7" max="7" width="13.88671875" bestFit="1" customWidth="1"/>
    <col min="8" max="8" width="16.109375" bestFit="1" customWidth="1"/>
    <col min="9" max="9" width="24.88671875" bestFit="1" customWidth="1"/>
    <col min="10" max="10" width="24.88671875" customWidth="1"/>
    <col min="11" max="11" width="13" customWidth="1"/>
    <col min="12" max="13" width="18.33203125" bestFit="1" customWidth="1"/>
    <col min="14" max="14" width="11.6640625" bestFit="1" customWidth="1"/>
    <col min="15" max="15" width="19.21875" bestFit="1" customWidth="1"/>
    <col min="16" max="16" width="23.44140625" bestFit="1" customWidth="1"/>
  </cols>
  <sheetData>
    <row r="1" spans="1:16" x14ac:dyDescent="0.25">
      <c r="B1" t="s">
        <v>82</v>
      </c>
      <c r="C1" t="s">
        <v>21</v>
      </c>
      <c r="D1" t="s">
        <v>100</v>
      </c>
      <c r="E1" t="s">
        <v>23</v>
      </c>
      <c r="F1" t="s">
        <v>27</v>
      </c>
      <c r="G1" t="s">
        <v>12</v>
      </c>
      <c r="H1" t="s">
        <v>25</v>
      </c>
      <c r="I1" t="s">
        <v>26</v>
      </c>
      <c r="J1" t="s">
        <v>20</v>
      </c>
      <c r="K1" t="s">
        <v>15</v>
      </c>
      <c r="L1" t="s">
        <v>16</v>
      </c>
      <c r="M1" s="1" t="s">
        <v>17</v>
      </c>
      <c r="N1" s="1" t="s">
        <v>18</v>
      </c>
      <c r="O1" s="1" t="s">
        <v>19</v>
      </c>
      <c r="P1" t="s">
        <v>97</v>
      </c>
    </row>
    <row r="2" spans="1:16" x14ac:dyDescent="0.25">
      <c r="A2" t="s">
        <v>0</v>
      </c>
      <c r="B2">
        <v>83.8</v>
      </c>
      <c r="C2">
        <v>42.15</v>
      </c>
      <c r="D2">
        <v>1024.1400000000001</v>
      </c>
      <c r="E2">
        <v>2260178</v>
      </c>
      <c r="F2">
        <v>1736109</v>
      </c>
      <c r="G2">
        <v>20801243</v>
      </c>
      <c r="H2">
        <v>2456</v>
      </c>
      <c r="I2">
        <v>108234</v>
      </c>
      <c r="M2" s="1">
        <v>38.01</v>
      </c>
      <c r="N2" s="1">
        <v>84</v>
      </c>
      <c r="O2" s="6">
        <f>P2/365*100</f>
        <v>84.38356164383562</v>
      </c>
      <c r="P2">
        <v>308</v>
      </c>
    </row>
    <row r="3" spans="1:16" x14ac:dyDescent="0.25">
      <c r="A3" t="s">
        <v>1</v>
      </c>
      <c r="B3">
        <v>42.43</v>
      </c>
      <c r="C3">
        <v>22.11</v>
      </c>
      <c r="D3">
        <v>664.91</v>
      </c>
      <c r="E3">
        <v>648592</v>
      </c>
      <c r="F3">
        <v>473350</v>
      </c>
      <c r="G3">
        <v>8435722</v>
      </c>
      <c r="H3">
        <v>5891</v>
      </c>
      <c r="I3">
        <v>143447</v>
      </c>
      <c r="M3" s="1">
        <v>38.5</v>
      </c>
      <c r="N3" s="1">
        <v>82.53</v>
      </c>
      <c r="O3" s="6">
        <f t="shared" ref="O3:O12" si="0">P3/365*100</f>
        <v>95.06849315068493</v>
      </c>
      <c r="P3">
        <v>347</v>
      </c>
    </row>
    <row r="4" spans="1:16" x14ac:dyDescent="0.25">
      <c r="A4" t="s">
        <v>2</v>
      </c>
      <c r="B4">
        <v>26.05</v>
      </c>
      <c r="C4">
        <v>17.29</v>
      </c>
      <c r="D4">
        <v>341.9</v>
      </c>
      <c r="E4">
        <v>774086</v>
      </c>
      <c r="F4">
        <v>554390</v>
      </c>
      <c r="G4">
        <v>5281145</v>
      </c>
      <c r="H4">
        <v>779</v>
      </c>
      <c r="I4">
        <v>101156</v>
      </c>
      <c r="M4" s="1">
        <v>40.380000000000003</v>
      </c>
      <c r="N4" s="1">
        <v>83.3</v>
      </c>
      <c r="O4" s="6">
        <f t="shared" si="0"/>
        <v>92.054794520547944</v>
      </c>
      <c r="P4">
        <v>336</v>
      </c>
    </row>
    <row r="5" spans="1:16" x14ac:dyDescent="0.25">
      <c r="A5" t="s">
        <v>3</v>
      </c>
      <c r="B5">
        <v>39.39</v>
      </c>
      <c r="C5">
        <v>20.14</v>
      </c>
      <c r="D5">
        <v>686.9</v>
      </c>
      <c r="E5">
        <v>438059</v>
      </c>
      <c r="F5">
        <v>359440</v>
      </c>
      <c r="G5">
        <v>12186017</v>
      </c>
      <c r="H5">
        <v>7287</v>
      </c>
      <c r="I5">
        <v>146678</v>
      </c>
      <c r="M5" s="1">
        <v>45.14</v>
      </c>
      <c r="N5" s="1">
        <v>89.6</v>
      </c>
      <c r="O5" s="6">
        <f t="shared" si="0"/>
        <v>97.808219178082183</v>
      </c>
      <c r="P5">
        <v>357</v>
      </c>
    </row>
    <row r="6" spans="1:16" x14ac:dyDescent="0.25">
      <c r="A6" t="s">
        <v>4</v>
      </c>
      <c r="B6">
        <v>28.88</v>
      </c>
      <c r="C6">
        <v>17.18</v>
      </c>
      <c r="D6">
        <v>504.1</v>
      </c>
      <c r="E6">
        <v>177761</v>
      </c>
      <c r="F6">
        <v>137821</v>
      </c>
      <c r="G6">
        <v>8949773</v>
      </c>
      <c r="H6">
        <v>5601</v>
      </c>
      <c r="I6">
        <v>94469</v>
      </c>
      <c r="M6" s="1">
        <v>38.659999999999997</v>
      </c>
      <c r="N6" s="1">
        <v>95</v>
      </c>
      <c r="O6" s="6">
        <f t="shared" si="0"/>
        <v>96.986301369863014</v>
      </c>
      <c r="P6">
        <v>354</v>
      </c>
    </row>
    <row r="7" spans="1:16" x14ac:dyDescent="0.25">
      <c r="A7" t="s">
        <v>5</v>
      </c>
      <c r="B7">
        <v>19.7</v>
      </c>
      <c r="C7">
        <v>8.4499999999999993</v>
      </c>
      <c r="D7">
        <v>474.6</v>
      </c>
      <c r="E7">
        <v>410798</v>
      </c>
      <c r="F7">
        <v>362279</v>
      </c>
      <c r="G7">
        <v>8552006</v>
      </c>
      <c r="H7">
        <v>1489</v>
      </c>
      <c r="I7">
        <v>138938</v>
      </c>
      <c r="M7" s="1">
        <v>46.37</v>
      </c>
      <c r="N7" s="1">
        <v>97.53</v>
      </c>
      <c r="O7" s="6">
        <f t="shared" si="0"/>
        <v>95.61643835616438</v>
      </c>
      <c r="P7">
        <v>349</v>
      </c>
    </row>
    <row r="8" spans="1:16" x14ac:dyDescent="0.25">
      <c r="A8" t="s">
        <v>6</v>
      </c>
      <c r="B8">
        <v>34.94</v>
      </c>
      <c r="C8">
        <v>16.87</v>
      </c>
      <c r="D8">
        <v>644.49</v>
      </c>
      <c r="E8">
        <v>208581</v>
      </c>
      <c r="F8">
        <v>134811</v>
      </c>
      <c r="G8">
        <v>8902376</v>
      </c>
      <c r="H8">
        <v>2065</v>
      </c>
      <c r="I8">
        <v>108235</v>
      </c>
      <c r="M8" s="1">
        <v>45.64</v>
      </c>
      <c r="N8" s="1">
        <v>92.21</v>
      </c>
      <c r="O8" s="6">
        <f t="shared" si="0"/>
        <v>98.356164383561634</v>
      </c>
      <c r="P8">
        <v>359</v>
      </c>
    </row>
    <row r="9" spans="1:16" x14ac:dyDescent="0.25">
      <c r="A9" t="s">
        <v>7</v>
      </c>
      <c r="B9">
        <v>32.75</v>
      </c>
      <c r="C9">
        <v>11.43</v>
      </c>
      <c r="D9">
        <v>664.2</v>
      </c>
      <c r="E9">
        <v>370070</v>
      </c>
      <c r="F9">
        <v>266811</v>
      </c>
      <c r="G9">
        <v>10168221</v>
      </c>
      <c r="H9">
        <v>4934</v>
      </c>
      <c r="I9">
        <v>121687</v>
      </c>
      <c r="M9" s="1">
        <v>25.51</v>
      </c>
      <c r="N9" s="1">
        <v>92.8</v>
      </c>
      <c r="O9" s="6">
        <f t="shared" si="0"/>
        <v>97.534246575342465</v>
      </c>
      <c r="P9">
        <v>356</v>
      </c>
    </row>
    <row r="10" spans="1:16" x14ac:dyDescent="0.25">
      <c r="A10" t="s">
        <v>8</v>
      </c>
      <c r="B10">
        <v>24.46</v>
      </c>
      <c r="C10">
        <v>7.47</v>
      </c>
      <c r="D10">
        <v>516</v>
      </c>
      <c r="E10">
        <v>91425</v>
      </c>
      <c r="F10">
        <v>55800</v>
      </c>
      <c r="G10">
        <v>5545452</v>
      </c>
      <c r="H10">
        <v>2443</v>
      </c>
      <c r="I10">
        <v>76435</v>
      </c>
      <c r="M10" s="1">
        <v>19.7</v>
      </c>
      <c r="N10" s="1">
        <v>34.76</v>
      </c>
      <c r="O10" s="6">
        <f t="shared" si="0"/>
        <v>99.178082191780831</v>
      </c>
      <c r="P10">
        <v>362</v>
      </c>
    </row>
    <row r="11" spans="1:16" x14ac:dyDescent="0.25">
      <c r="A11" t="s">
        <v>9</v>
      </c>
      <c r="B11">
        <v>36.53</v>
      </c>
      <c r="C11">
        <v>12.4</v>
      </c>
      <c r="D11">
        <v>645</v>
      </c>
      <c r="E11">
        <v>278333</v>
      </c>
      <c r="F11">
        <v>187288</v>
      </c>
      <c r="G11">
        <v>11360573</v>
      </c>
      <c r="H11">
        <v>4086</v>
      </c>
      <c r="I11">
        <v>100599</v>
      </c>
      <c r="M11" s="1">
        <v>40.020000000000003</v>
      </c>
      <c r="N11" s="1">
        <v>80.69</v>
      </c>
      <c r="O11" s="6">
        <f t="shared" si="0"/>
        <v>92.876712328767113</v>
      </c>
      <c r="P11">
        <v>339</v>
      </c>
    </row>
    <row r="12" spans="1:16" x14ac:dyDescent="0.25">
      <c r="A12" t="s">
        <v>10</v>
      </c>
      <c r="B12">
        <v>33.869999999999997</v>
      </c>
      <c r="C12">
        <v>13.8</v>
      </c>
      <c r="D12">
        <v>595</v>
      </c>
      <c r="E12">
        <v>70190</v>
      </c>
      <c r="F12">
        <v>28200</v>
      </c>
      <c r="G12">
        <v>11307118</v>
      </c>
      <c r="H12">
        <v>2009</v>
      </c>
      <c r="I12">
        <v>84674</v>
      </c>
      <c r="M12" s="1">
        <v>38.64</v>
      </c>
      <c r="N12" s="1">
        <v>67</v>
      </c>
      <c r="O12" s="6">
        <f t="shared" si="0"/>
        <v>95.890410958904098</v>
      </c>
      <c r="P12">
        <v>350</v>
      </c>
    </row>
    <row r="13" spans="1:16" x14ac:dyDescent="0.25">
      <c r="E13"/>
    </row>
    <row r="14" spans="1:16" x14ac:dyDescent="0.25">
      <c r="E14"/>
    </row>
    <row r="15" spans="1:16" x14ac:dyDescent="0.25">
      <c r="E15"/>
    </row>
    <row r="16" spans="1:1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nijing</dc:creator>
  <cp:lastModifiedBy>nijing</cp:lastModifiedBy>
  <dcterms:created xsi:type="dcterms:W3CDTF">2015-06-05T18:19:34Z</dcterms:created>
  <dcterms:modified xsi:type="dcterms:W3CDTF">2021-12-25T07:01:55Z</dcterms:modified>
</cp:coreProperties>
</file>