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"/>
    </mc:Choice>
  </mc:AlternateContent>
  <bookViews>
    <workbookView xWindow="0" yWindow="0" windowWidth="21480" windowHeight="9600" activeTab="5"/>
  </bookViews>
  <sheets>
    <sheet name="Sheet1" sheetId="1" r:id="rId1"/>
    <sheet name="country" sheetId="2" r:id="rId2"/>
    <sheet name="pool" sheetId="3" r:id="rId3"/>
    <sheet name="IEA_SDG" sheetId="4" r:id="rId4"/>
    <sheet name="IEA_NZE" sheetId="9" r:id="rId5"/>
    <sheet name="pool_new" sheetId="6" r:id="rId6"/>
    <sheet name="hydro" sheetId="8" r:id="rId7"/>
    <sheet name="Sheet2" sheetId="7" r:id="rId8"/>
  </sheets>
  <definedNames>
    <definedName name="_xlnm._FilterDatabase" localSheetId="3" hidden="1">IEA_SDG!$A$1:$F$212</definedName>
    <definedName name="_xlnm._FilterDatabase" localSheetId="2" hidden="1">pool!$A$1:$B$212</definedName>
    <definedName name="_xlnm._FilterDatabase" localSheetId="5" hidden="1">pool_new!$A$1:$I$247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" i="7"/>
  <c r="I113" i="6" l="1"/>
  <c r="I111" i="6"/>
  <c r="I82" i="6"/>
  <c r="I100" i="6"/>
  <c r="I198" i="6"/>
  <c r="I8" i="6"/>
  <c r="I9" i="6"/>
  <c r="I10" i="6"/>
  <c r="I131" i="6"/>
  <c r="I12" i="6"/>
  <c r="I13" i="6"/>
  <c r="I14" i="6"/>
  <c r="I15" i="6"/>
  <c r="I16" i="6"/>
  <c r="I101" i="6"/>
  <c r="I18" i="6"/>
  <c r="I19" i="6"/>
  <c r="I115" i="6"/>
  <c r="I21" i="6"/>
  <c r="I22" i="6"/>
  <c r="I129" i="6"/>
  <c r="I24" i="6"/>
  <c r="I25" i="6"/>
  <c r="I26" i="6"/>
  <c r="I27" i="6"/>
  <c r="I165" i="6"/>
  <c r="I190" i="6"/>
  <c r="I43" i="6"/>
  <c r="I31" i="6"/>
  <c r="I32" i="6"/>
  <c r="I33" i="6"/>
  <c r="I34" i="6"/>
  <c r="I35" i="6"/>
  <c r="I186" i="6"/>
  <c r="I47" i="6"/>
  <c r="I67" i="6"/>
  <c r="I39" i="6"/>
  <c r="I40" i="6"/>
  <c r="I69" i="6"/>
  <c r="I42" i="6"/>
  <c r="I107" i="6"/>
  <c r="I44" i="6"/>
  <c r="I54" i="6"/>
  <c r="I17" i="6"/>
  <c r="I37" i="6"/>
  <c r="I48" i="6"/>
  <c r="I49" i="6"/>
  <c r="I50" i="6"/>
  <c r="I6" i="6"/>
  <c r="I4" i="6"/>
  <c r="I122" i="6"/>
  <c r="I59" i="6"/>
  <c r="I41" i="6"/>
  <c r="I56" i="6"/>
  <c r="I29" i="6"/>
  <c r="I166" i="6"/>
  <c r="I138" i="6"/>
  <c r="I60" i="6"/>
  <c r="I173" i="6"/>
  <c r="I62" i="6"/>
  <c r="I63" i="6"/>
  <c r="I64" i="6"/>
  <c r="I187" i="6"/>
  <c r="I53" i="6"/>
  <c r="I169" i="6"/>
  <c r="I102" i="6"/>
  <c r="I200" i="6"/>
  <c r="I70" i="6"/>
  <c r="I71" i="6"/>
  <c r="I211" i="6"/>
  <c r="I73" i="6"/>
  <c r="I147" i="6"/>
  <c r="I75" i="6"/>
  <c r="I125" i="6"/>
  <c r="I77" i="6"/>
  <c r="I78" i="6"/>
  <c r="I79" i="6"/>
  <c r="I105" i="6"/>
  <c r="I133" i="6"/>
  <c r="I52" i="6"/>
  <c r="I83" i="6"/>
  <c r="I84" i="6"/>
  <c r="I174" i="6"/>
  <c r="I201" i="6"/>
  <c r="I185" i="6"/>
  <c r="I86" i="6"/>
  <c r="I89" i="6"/>
  <c r="I90" i="6"/>
  <c r="I61" i="6"/>
  <c r="I180" i="6"/>
  <c r="I93" i="6"/>
  <c r="I94" i="6"/>
  <c r="I95" i="6"/>
  <c r="I96" i="6"/>
  <c r="I152" i="6"/>
  <c r="I98" i="6"/>
  <c r="I99" i="6"/>
  <c r="I106" i="6"/>
  <c r="I58" i="6"/>
  <c r="I127" i="6"/>
  <c r="I85" i="6"/>
  <c r="I92" i="6"/>
  <c r="I116" i="6"/>
  <c r="I5" i="6"/>
  <c r="I151" i="6"/>
  <c r="I108" i="6"/>
  <c r="I109" i="6"/>
  <c r="I110" i="6"/>
  <c r="I88" i="6"/>
  <c r="I167" i="6"/>
  <c r="I11" i="6"/>
  <c r="I172" i="6"/>
  <c r="I36" i="6"/>
  <c r="I74" i="6"/>
  <c r="I45" i="6"/>
  <c r="I118" i="6"/>
  <c r="I119" i="6"/>
  <c r="I120" i="6"/>
  <c r="I203" i="6"/>
  <c r="I158" i="6"/>
  <c r="I123" i="6"/>
  <c r="I124" i="6"/>
  <c r="I161" i="6"/>
  <c r="I126" i="6"/>
  <c r="I170" i="6"/>
  <c r="I128" i="6"/>
  <c r="I65" i="6"/>
  <c r="I68" i="6"/>
  <c r="I91" i="6"/>
  <c r="I132" i="6"/>
  <c r="I97" i="6"/>
  <c r="I80" i="6"/>
  <c r="I135" i="6"/>
  <c r="I209" i="6"/>
  <c r="I175" i="6"/>
  <c r="I183" i="6"/>
  <c r="I139" i="6"/>
  <c r="I140" i="6"/>
  <c r="I141" i="6"/>
  <c r="I142" i="6"/>
  <c r="I143" i="6"/>
  <c r="I144" i="6"/>
  <c r="I145" i="6"/>
  <c r="I146" i="6"/>
  <c r="I182" i="6"/>
  <c r="I148" i="6"/>
  <c r="I137" i="6"/>
  <c r="I150" i="6"/>
  <c r="I57" i="6"/>
  <c r="I117" i="6"/>
  <c r="I134" i="6"/>
  <c r="I81" i="6"/>
  <c r="I155" i="6"/>
  <c r="I156" i="6"/>
  <c r="I157" i="6"/>
  <c r="I112" i="6"/>
  <c r="I23" i="6"/>
  <c r="I160" i="6"/>
  <c r="I104" i="6"/>
  <c r="I28" i="6"/>
  <c r="I38" i="6"/>
  <c r="I136" i="6"/>
  <c r="I30" i="6"/>
  <c r="I103" i="6"/>
  <c r="I76" i="6"/>
  <c r="I168" i="6"/>
  <c r="I87" i="6"/>
  <c r="I188" i="6"/>
  <c r="I171" i="6"/>
  <c r="I7" i="6"/>
  <c r="I153" i="6"/>
  <c r="I72" i="6"/>
  <c r="I149" i="6"/>
  <c r="I176" i="6"/>
  <c r="I177" i="6"/>
  <c r="I178" i="6"/>
  <c r="I179" i="6"/>
  <c r="I121" i="6"/>
  <c r="I66" i="6"/>
  <c r="I46" i="6"/>
  <c r="I207" i="6"/>
  <c r="I184" i="6"/>
  <c r="I114" i="6"/>
  <c r="I164" i="6"/>
  <c r="I3" i="6"/>
  <c r="I154" i="6"/>
  <c r="I189" i="6"/>
  <c r="I163" i="6"/>
  <c r="I191" i="6"/>
  <c r="I192" i="6"/>
  <c r="I193" i="6"/>
  <c r="I194" i="6"/>
  <c r="I195" i="6"/>
  <c r="I196" i="6"/>
  <c r="I197" i="6"/>
  <c r="I20" i="6"/>
  <c r="I199" i="6"/>
  <c r="I162" i="6"/>
  <c r="I51" i="6"/>
  <c r="I202" i="6"/>
  <c r="I181" i="6"/>
  <c r="I204" i="6"/>
  <c r="I205" i="6"/>
  <c r="I206" i="6"/>
  <c r="I159" i="6"/>
  <c r="I208" i="6"/>
  <c r="I55" i="6"/>
  <c r="I210" i="6"/>
  <c r="I130" i="6"/>
  <c r="I212" i="6"/>
  <c r="B55" i="6"/>
  <c r="D55" i="6"/>
  <c r="B76" i="6"/>
  <c r="D76" i="6"/>
  <c r="B57" i="6"/>
  <c r="D57" i="6"/>
  <c r="I2" i="6"/>
  <c r="D212" i="6"/>
  <c r="B212" i="6"/>
  <c r="D130" i="6"/>
  <c r="B130" i="6"/>
  <c r="D210" i="6"/>
  <c r="B210" i="6"/>
  <c r="D208" i="6"/>
  <c r="B208" i="6"/>
  <c r="D159" i="6"/>
  <c r="B159" i="6"/>
  <c r="D206" i="6"/>
  <c r="B206" i="6"/>
  <c r="D205" i="6"/>
  <c r="B205" i="6"/>
  <c r="D204" i="6"/>
  <c r="B204" i="6"/>
  <c r="D181" i="6"/>
  <c r="B181" i="6"/>
  <c r="D202" i="6"/>
  <c r="B202" i="6"/>
  <c r="D51" i="6"/>
  <c r="B51" i="6"/>
  <c r="D162" i="6"/>
  <c r="B162" i="6"/>
  <c r="D199" i="6"/>
  <c r="B199" i="6"/>
  <c r="D20" i="6"/>
  <c r="B20" i="6"/>
  <c r="D197" i="6"/>
  <c r="B197" i="6"/>
  <c r="D196" i="6"/>
  <c r="B196" i="6"/>
  <c r="D195" i="6"/>
  <c r="B195" i="6"/>
  <c r="D194" i="6"/>
  <c r="B194" i="6"/>
  <c r="D193" i="6"/>
  <c r="B193" i="6"/>
  <c r="D192" i="6"/>
  <c r="B192" i="6"/>
  <c r="D191" i="6"/>
  <c r="B191" i="6"/>
  <c r="D163" i="6"/>
  <c r="B163" i="6"/>
  <c r="D189" i="6"/>
  <c r="B189" i="6"/>
  <c r="D154" i="6"/>
  <c r="B154" i="6"/>
  <c r="D3" i="6"/>
  <c r="B3" i="6"/>
  <c r="D164" i="6"/>
  <c r="B164" i="6"/>
  <c r="D114" i="6"/>
  <c r="B114" i="6"/>
  <c r="D184" i="6"/>
  <c r="B184" i="6"/>
  <c r="D207" i="6"/>
  <c r="B207" i="6"/>
  <c r="D46" i="6"/>
  <c r="B46" i="6"/>
  <c r="D66" i="6"/>
  <c r="B66" i="6"/>
  <c r="D121" i="6"/>
  <c r="B121" i="6"/>
  <c r="D179" i="6"/>
  <c r="B179" i="6"/>
  <c r="D178" i="6"/>
  <c r="B178" i="6"/>
  <c r="D177" i="6"/>
  <c r="B177" i="6"/>
  <c r="D176" i="6"/>
  <c r="B176" i="6"/>
  <c r="D149" i="6"/>
  <c r="B149" i="6"/>
  <c r="D72" i="6"/>
  <c r="B72" i="6"/>
  <c r="D153" i="6"/>
  <c r="B153" i="6"/>
  <c r="D7" i="6"/>
  <c r="B7" i="6"/>
  <c r="D171" i="6"/>
  <c r="B171" i="6"/>
  <c r="D188" i="6"/>
  <c r="B188" i="6"/>
  <c r="D87" i="6"/>
  <c r="B87" i="6"/>
  <c r="D168" i="6"/>
  <c r="B168" i="6"/>
  <c r="D103" i="6"/>
  <c r="B103" i="6"/>
  <c r="D30" i="6"/>
  <c r="B30" i="6"/>
  <c r="D136" i="6"/>
  <c r="B136" i="6"/>
  <c r="D38" i="6"/>
  <c r="B38" i="6"/>
  <c r="D28" i="6"/>
  <c r="B28" i="6"/>
  <c r="D104" i="6"/>
  <c r="B104" i="6"/>
  <c r="D160" i="6"/>
  <c r="B160" i="6"/>
  <c r="D23" i="6"/>
  <c r="B23" i="6"/>
  <c r="D112" i="6"/>
  <c r="B112" i="6"/>
  <c r="D157" i="6"/>
  <c r="B157" i="6"/>
  <c r="D156" i="6"/>
  <c r="B156" i="6"/>
  <c r="D155" i="6"/>
  <c r="B155" i="6"/>
  <c r="D81" i="6"/>
  <c r="B81" i="6"/>
  <c r="D134" i="6"/>
  <c r="B134" i="6"/>
  <c r="D117" i="6"/>
  <c r="B117" i="6"/>
  <c r="D150" i="6"/>
  <c r="B150" i="6"/>
  <c r="D137" i="6"/>
  <c r="B137" i="6"/>
  <c r="D148" i="6"/>
  <c r="B148" i="6"/>
  <c r="D182" i="6"/>
  <c r="B182" i="6"/>
  <c r="D146" i="6"/>
  <c r="B146" i="6"/>
  <c r="D145" i="6"/>
  <c r="B145" i="6"/>
  <c r="D144" i="6"/>
  <c r="B144" i="6"/>
  <c r="D143" i="6"/>
  <c r="B143" i="6"/>
  <c r="D142" i="6"/>
  <c r="B142" i="6"/>
  <c r="D141" i="6"/>
  <c r="B141" i="6"/>
  <c r="D140" i="6"/>
  <c r="B140" i="6"/>
  <c r="D139" i="6"/>
  <c r="B139" i="6"/>
  <c r="D183" i="6"/>
  <c r="B183" i="6"/>
  <c r="D175" i="6"/>
  <c r="B175" i="6"/>
  <c r="D209" i="6"/>
  <c r="B209" i="6"/>
  <c r="D135" i="6"/>
  <c r="B135" i="6"/>
  <c r="D80" i="6"/>
  <c r="B80" i="6"/>
  <c r="D97" i="6"/>
  <c r="B97" i="6"/>
  <c r="D132" i="6"/>
  <c r="B132" i="6"/>
  <c r="D91" i="6"/>
  <c r="B91" i="6"/>
  <c r="D68" i="6"/>
  <c r="B68" i="6"/>
  <c r="D65" i="6"/>
  <c r="B65" i="6"/>
  <c r="D128" i="6"/>
  <c r="B128" i="6"/>
  <c r="D170" i="6"/>
  <c r="B170" i="6"/>
  <c r="D126" i="6"/>
  <c r="B126" i="6"/>
  <c r="D161" i="6"/>
  <c r="B161" i="6"/>
  <c r="D124" i="6"/>
  <c r="B124" i="6"/>
  <c r="D123" i="6"/>
  <c r="B123" i="6"/>
  <c r="D158" i="6"/>
  <c r="B158" i="6"/>
  <c r="D203" i="6"/>
  <c r="B203" i="6"/>
  <c r="D120" i="6"/>
  <c r="B120" i="6"/>
  <c r="D119" i="6"/>
  <c r="B119" i="6"/>
  <c r="D118" i="6"/>
  <c r="B118" i="6"/>
  <c r="D45" i="6"/>
  <c r="B45" i="6"/>
  <c r="D74" i="6"/>
  <c r="B74" i="6"/>
  <c r="D36" i="6"/>
  <c r="B36" i="6"/>
  <c r="D172" i="6"/>
  <c r="B172" i="6"/>
  <c r="D11" i="6"/>
  <c r="B11" i="6"/>
  <c r="D167" i="6"/>
  <c r="B167" i="6"/>
  <c r="D88" i="6"/>
  <c r="B88" i="6"/>
  <c r="D110" i="6"/>
  <c r="B110" i="6"/>
  <c r="D109" i="6"/>
  <c r="B109" i="6"/>
  <c r="D108" i="6"/>
  <c r="B108" i="6"/>
  <c r="D151" i="6"/>
  <c r="B151" i="6"/>
  <c r="D5" i="6"/>
  <c r="B5" i="6"/>
  <c r="D116" i="6"/>
  <c r="B116" i="6"/>
  <c r="D92" i="6"/>
  <c r="B92" i="6"/>
  <c r="D85" i="6"/>
  <c r="B85" i="6"/>
  <c r="D127" i="6"/>
  <c r="B127" i="6"/>
  <c r="D58" i="6"/>
  <c r="B58" i="6"/>
  <c r="D106" i="6"/>
  <c r="B106" i="6"/>
  <c r="D99" i="6"/>
  <c r="B99" i="6"/>
  <c r="D98" i="6"/>
  <c r="B98" i="6"/>
  <c r="D152" i="6"/>
  <c r="B152" i="6"/>
  <c r="D96" i="6"/>
  <c r="B96" i="6"/>
  <c r="D95" i="6"/>
  <c r="B95" i="6"/>
  <c r="D94" i="6"/>
  <c r="B94" i="6"/>
  <c r="D93" i="6"/>
  <c r="B93" i="6"/>
  <c r="D180" i="6"/>
  <c r="B180" i="6"/>
  <c r="D61" i="6"/>
  <c r="B61" i="6"/>
  <c r="D90" i="6"/>
  <c r="B90" i="6"/>
  <c r="D89" i="6"/>
  <c r="B89" i="6"/>
  <c r="D86" i="6"/>
  <c r="B86" i="6"/>
  <c r="D185" i="6"/>
  <c r="B185" i="6"/>
  <c r="D201" i="6"/>
  <c r="B201" i="6"/>
  <c r="D174" i="6"/>
  <c r="B174" i="6"/>
  <c r="D84" i="6"/>
  <c r="B84" i="6"/>
  <c r="D83" i="6"/>
  <c r="B83" i="6"/>
  <c r="D52" i="6"/>
  <c r="B52" i="6"/>
  <c r="D133" i="6"/>
  <c r="B133" i="6"/>
  <c r="D105" i="6"/>
  <c r="B105" i="6"/>
  <c r="D79" i="6"/>
  <c r="B79" i="6"/>
  <c r="D78" i="6"/>
  <c r="B78" i="6"/>
  <c r="D77" i="6"/>
  <c r="B77" i="6"/>
  <c r="D125" i="6"/>
  <c r="B125" i="6"/>
  <c r="D75" i="6"/>
  <c r="B75" i="6"/>
  <c r="D147" i="6"/>
  <c r="B147" i="6"/>
  <c r="D73" i="6"/>
  <c r="B73" i="6"/>
  <c r="D211" i="6"/>
  <c r="B211" i="6"/>
  <c r="D71" i="6"/>
  <c r="B71" i="6"/>
  <c r="D70" i="6"/>
  <c r="B70" i="6"/>
  <c r="D200" i="6"/>
  <c r="B200" i="6"/>
  <c r="D102" i="6"/>
  <c r="B102" i="6"/>
  <c r="D169" i="6"/>
  <c r="B169" i="6"/>
  <c r="D53" i="6"/>
  <c r="B53" i="6"/>
  <c r="D187" i="6"/>
  <c r="B187" i="6"/>
  <c r="D64" i="6"/>
  <c r="B64" i="6"/>
  <c r="D63" i="6"/>
  <c r="B63" i="6"/>
  <c r="D62" i="6"/>
  <c r="B62" i="6"/>
  <c r="D173" i="6"/>
  <c r="B173" i="6"/>
  <c r="D60" i="6"/>
  <c r="B60" i="6"/>
  <c r="D138" i="6"/>
  <c r="B138" i="6"/>
  <c r="D166" i="6"/>
  <c r="B166" i="6"/>
  <c r="D29" i="6"/>
  <c r="B29" i="6"/>
  <c r="D56" i="6"/>
  <c r="B56" i="6"/>
  <c r="D41" i="6"/>
  <c r="B41" i="6"/>
  <c r="D59" i="6"/>
  <c r="B59" i="6"/>
  <c r="D122" i="6"/>
  <c r="B122" i="6"/>
  <c r="D4" i="6"/>
  <c r="B4" i="6"/>
  <c r="D6" i="6"/>
  <c r="B6" i="6"/>
  <c r="D50" i="6"/>
  <c r="B50" i="6"/>
  <c r="D49" i="6"/>
  <c r="B49" i="6"/>
  <c r="D48" i="6"/>
  <c r="B48" i="6"/>
  <c r="D37" i="6"/>
  <c r="B37" i="6"/>
  <c r="D17" i="6"/>
  <c r="B17" i="6"/>
  <c r="D54" i="6"/>
  <c r="B54" i="6"/>
  <c r="D44" i="6"/>
  <c r="B44" i="6"/>
  <c r="D107" i="6"/>
  <c r="B107" i="6"/>
  <c r="D42" i="6"/>
  <c r="B42" i="6"/>
  <c r="D69" i="6"/>
  <c r="B69" i="6"/>
  <c r="D40" i="6"/>
  <c r="B40" i="6"/>
  <c r="D39" i="6"/>
  <c r="B39" i="6"/>
  <c r="D67" i="6"/>
  <c r="B67" i="6"/>
  <c r="D47" i="6"/>
  <c r="B47" i="6"/>
  <c r="D186" i="6"/>
  <c r="B186" i="6"/>
  <c r="D35" i="6"/>
  <c r="B35" i="6"/>
  <c r="D34" i="6"/>
  <c r="B34" i="6"/>
  <c r="D33" i="6"/>
  <c r="B33" i="6"/>
  <c r="D32" i="6"/>
  <c r="B32" i="6"/>
  <c r="D31" i="6"/>
  <c r="B31" i="6"/>
  <c r="D43" i="6"/>
  <c r="B43" i="6"/>
  <c r="D190" i="6"/>
  <c r="B190" i="6"/>
  <c r="D165" i="6"/>
  <c r="B165" i="6"/>
  <c r="D27" i="6"/>
  <c r="B27" i="6"/>
  <c r="D26" i="6"/>
  <c r="B26" i="6"/>
  <c r="D25" i="6"/>
  <c r="B25" i="6"/>
  <c r="D24" i="6"/>
  <c r="B24" i="6"/>
  <c r="D129" i="6"/>
  <c r="B129" i="6"/>
  <c r="D22" i="6"/>
  <c r="B22" i="6"/>
  <c r="D21" i="6"/>
  <c r="B21" i="6"/>
  <c r="D115" i="6"/>
  <c r="B115" i="6"/>
  <c r="D19" i="6"/>
  <c r="B19" i="6"/>
  <c r="D18" i="6"/>
  <c r="B18" i="6"/>
  <c r="D101" i="6"/>
  <c r="B101" i="6"/>
  <c r="D16" i="6"/>
  <c r="B16" i="6"/>
  <c r="D15" i="6"/>
  <c r="B15" i="6"/>
  <c r="D14" i="6"/>
  <c r="B14" i="6"/>
  <c r="D13" i="6"/>
  <c r="B13" i="6"/>
  <c r="D12" i="6"/>
  <c r="B12" i="6"/>
  <c r="D131" i="6"/>
  <c r="B131" i="6"/>
  <c r="D10" i="6"/>
  <c r="B10" i="6"/>
  <c r="D9" i="6"/>
  <c r="B9" i="6"/>
  <c r="D8" i="6"/>
  <c r="B8" i="6"/>
  <c r="D198" i="6"/>
  <c r="B198" i="6"/>
  <c r="D100" i="6"/>
  <c r="B100" i="6"/>
  <c r="D82" i="6"/>
  <c r="B82" i="6"/>
  <c r="D111" i="6"/>
  <c r="B111" i="6"/>
  <c r="D113" i="6"/>
  <c r="B113" i="6"/>
  <c r="D2" i="6"/>
  <c r="B2" i="6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C2" i="4"/>
  <c r="B2" i="4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2" i="1"/>
</calcChain>
</file>

<file path=xl/sharedStrings.xml><?xml version="1.0" encoding="utf-8"?>
<sst xmlns="http://schemas.openxmlformats.org/spreadsheetml/2006/main" count="5699" uniqueCount="591">
  <si>
    <t>Region</t>
  </si>
  <si>
    <t>Latin America and the Carribean</t>
  </si>
  <si>
    <t>Western Asia and North Africa</t>
  </si>
  <si>
    <t>Sub-Saharan Africa</t>
  </si>
  <si>
    <t>Oceania</t>
  </si>
  <si>
    <t>Northern America</t>
  </si>
  <si>
    <t>Eastern Europe</t>
  </si>
  <si>
    <t>Northern Europe</t>
  </si>
  <si>
    <t>ISO3</t>
  </si>
  <si>
    <t>ATG</t>
  </si>
  <si>
    <t>South American super grid</t>
  </si>
  <si>
    <t>DZA</t>
  </si>
  <si>
    <t>Africa</t>
  </si>
  <si>
    <t>European super grid</t>
  </si>
  <si>
    <t>AZE</t>
  </si>
  <si>
    <t>Asia</t>
  </si>
  <si>
    <t>ALB</t>
  </si>
  <si>
    <t>Europe</t>
  </si>
  <si>
    <t>ARM</t>
  </si>
  <si>
    <t>AGO</t>
  </si>
  <si>
    <t>African super grid</t>
  </si>
  <si>
    <t>ASM</t>
  </si>
  <si>
    <t>Southeastern Asia and Oceania</t>
  </si>
  <si>
    <t>Southeast Asian super grid</t>
  </si>
  <si>
    <t>ARG</t>
  </si>
  <si>
    <t>AUS</t>
  </si>
  <si>
    <t>BHR</t>
  </si>
  <si>
    <t>BRB</t>
  </si>
  <si>
    <t>BMU</t>
  </si>
  <si>
    <t>North American super grid</t>
  </si>
  <si>
    <t>BHS</t>
  </si>
  <si>
    <t>BGD</t>
  </si>
  <si>
    <t>South and Central Asia</t>
  </si>
  <si>
    <t>Asian super grid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</si>
  <si>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</si>
  <si>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</si>
  <si>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</si>
  <si>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</si>
  <si>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</si>
  <si>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</si>
  <si>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</si>
  <si>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</si>
  <si>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</si>
  <si>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</si>
  <si>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</si>
  <si>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</si>
  <si>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</si>
  <si>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</si>
  <si>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</si>
  <si>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</si>
  <si>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Eastern Asia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</si>
  <si>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</si>
  <si>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</si>
  <si>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</si>
  <si>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</si>
  <si>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</si>
  <si>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</si>
  <si>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</si>
  <si>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</si>
  <si>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</si>
  <si>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</si>
  <si>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</si>
  <si>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</si>
  <si>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</si>
  <si>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</si>
  <si>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</si>
  <si>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</si>
  <si>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</si>
  <si>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</si>
  <si>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</si>
  <si>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</si>
  <si>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</si>
  <si>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</si>
  <si>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</si>
  <si>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</si>
  <si>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</si>
  <si>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</si>
  <si>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</si>
  <si>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</si>
  <si>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</si>
  <si>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</si>
  <si>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</si>
  <si>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</si>
  <si>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</si>
  <si>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</si>
  <si>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</si>
  <si>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</si>
  <si>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</si>
  <si>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</si>
  <si>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</si>
  <si>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</si>
  <si>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</si>
  <si>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</si>
  <si>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</si>
  <si>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</si>
  <si>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</si>
  <si>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</si>
  <si>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</si>
  <si>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</si>
  <si>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</si>
  <si>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</si>
  <si>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</si>
  <si>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</si>
  <si>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</si>
  <si>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</si>
  <si>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</si>
  <si>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</si>
  <si>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</si>
  <si>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</si>
  <si>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</si>
  <si>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</si>
  <si>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</si>
  <si>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</si>
  <si>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</si>
  <si>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</si>
  <si>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</si>
  <si>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</si>
  <si>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</si>
  <si>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</si>
  <si>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</si>
  <si>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</si>
  <si>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</si>
  <si>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</si>
  <si>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</si>
  <si>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</si>
  <si>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</si>
  <si>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</si>
  <si>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</si>
  <si>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</si>
  <si>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</si>
  <si>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</si>
  <si>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</si>
  <si>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</si>
  <si>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</si>
  <si>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</si>
  <si>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</si>
  <si>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</si>
  <si>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</si>
  <si>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</si>
  <si>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</si>
  <si>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</si>
  <si>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</si>
  <si>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</si>
  <si>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</si>
  <si>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</si>
  <si>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</si>
  <si>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</si>
  <si>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</si>
  <si>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</si>
  <si>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</si>
  <si>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</si>
  <si>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</si>
  <si>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</si>
  <si>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</si>
  <si>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</si>
  <si>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</si>
  <si>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</si>
  <si>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</si>
  <si>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</si>
  <si>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</si>
  <si>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</si>
  <si>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</si>
  <si>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</si>
  <si>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</si>
  <si>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</si>
  <si>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</si>
  <si>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</si>
  <si>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</si>
  <si>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</si>
  <si>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</si>
  <si>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</si>
  <si>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</si>
  <si>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</si>
  <si>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</si>
  <si>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</si>
  <si>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</si>
  <si>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</si>
  <si>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</si>
  <si>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</si>
  <si>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</si>
  <si>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</si>
  <si>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</si>
  <si>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</si>
  <si>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</si>
  <si>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</si>
  <si>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</si>
  <si>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</si>
  <si>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</si>
  <si>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</si>
  <si>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</si>
  <si>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</si>
  <si>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</si>
  <si>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</si>
  <si>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</si>
  <si>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</si>
  <si>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</si>
  <si>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</si>
  <si>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</si>
  <si>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</si>
  <si>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</si>
  <si>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</si>
  <si>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</si>
  <si>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</si>
  <si>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</si>
  <si>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</si>
  <si>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</si>
  <si>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</si>
  <si>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</si>
  <si>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</si>
  <si>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</si>
  <si>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</si>
  <si>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</si>
  <si>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</si>
  <si>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</si>
  <si>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</si>
  <si>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</si>
  <si>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</si>
  <si>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</si>
  <si>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</si>
  <si>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</si>
  <si>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</si>
  <si>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</si>
  <si>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</si>
  <si>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</si>
  <si>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</si>
  <si>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</si>
  <si>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</si>
  <si>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</si>
  <si>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</si>
  <si>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</si>
  <si>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</si>
  <si>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</si>
  <si>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</si>
  <si>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</si>
  <si>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</si>
  <si>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</si>
  <si>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</si>
  <si>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</si>
  <si>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</si>
  <si>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</si>
  <si>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</si>
  <si>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</si>
  <si>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</si>
  <si>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</si>
  <si>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</si>
  <si>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</si>
  <si>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</si>
  <si>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</si>
  <si>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</si>
  <si>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</si>
  <si>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</si>
  <si>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</si>
  <si>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</si>
  <si>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</si>
  <si>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</si>
  <si>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</si>
  <si>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</si>
  <si>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</si>
  <si>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</si>
  <si>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</si>
  <si>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</si>
  <si>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</si>
  <si>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</si>
  <si>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</si>
  <si>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</si>
  <si>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</si>
  <si>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</si>
  <si>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+  Africa</t>
  </si>
  <si>
    <t>+  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</si>
  <si>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</si>
  <si>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</si>
  <si>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</si>
  <si>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</si>
  <si>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</si>
  <si>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</si>
  <si>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</si>
  <si>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+  Sub-Saharan Africa</t>
  </si>
  <si>
    <t>+  Eastern Africa</t>
  </si>
  <si>
    <t>British Indian Ocean Territory</t>
  </si>
  <si>
    <t>Burundi</t>
  </si>
  <si>
    <t>Comoros</t>
  </si>
  <si>
    <t>Djibouti</t>
  </si>
  <si>
    <t>Eritrea</t>
  </si>
  <si>
    <t>Ethiopia</t>
  </si>
  <si>
    <t>French Southern Territories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</si>
  <si>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</si>
  <si>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</si>
  <si>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</si>
  <si>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</si>
  <si>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</si>
  <si>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</si>
  <si>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</si>
  <si>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</si>
  <si>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</si>
  <si>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</si>
  <si>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</si>
  <si>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SSD</t>
  </si>
  <si>
    <t>Uganda</t>
  </si>
  <si>
    <t>United Republic of Tanzania</t>
  </si>
  <si>
    <t>Zambia</t>
  </si>
  <si>
    <t>Zimbabwe</t>
  </si>
  <si>
    <t>+  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</si>
  <si>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</si>
  <si>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</si>
  <si>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</si>
  <si>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</si>
  <si>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</si>
  <si>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</si>
  <si>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</si>
  <si>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</si>
  <si>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</si>
  <si>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+  Southern Africa</t>
  </si>
  <si>
    <t>Botswana</t>
  </si>
  <si>
    <t>Eswatini</t>
  </si>
  <si>
    <t>Lesotho</t>
  </si>
  <si>
    <t>Namibia</t>
  </si>
  <si>
    <t>South Africa</t>
  </si>
  <si>
    <t>+  Western Africa</t>
  </si>
  <si>
    <t>Benin</t>
  </si>
  <si>
    <t>Burkina Faso</t>
  </si>
  <si>
    <t>Cabo Verde</t>
  </si>
  <si>
    <t>Côte d’Ivoire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</si>
  <si>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</si>
  <si>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</si>
  <si>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</si>
  <si>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</si>
  <si>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</si>
  <si>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</si>
  <si>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</si>
  <si>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</si>
  <si>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</si>
  <si>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</si>
  <si>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</si>
  <si>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</si>
  <si>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</si>
  <si>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+  Americas</t>
  </si>
  <si>
    <t>+  Latin America and the Caribbean</t>
  </si>
  <si>
    <t>+  Caribbean</t>
  </si>
  <si>
    <t>Anguilla</t>
  </si>
  <si>
    <t>Antigua and Barbuda</t>
  </si>
  <si>
    <t>Aruba</t>
  </si>
  <si>
    <t>Bahamas</t>
  </si>
  <si>
    <t>Barbados</t>
  </si>
  <si>
    <t>Bonaire, Sint Eustatius and Saba</t>
  </si>
  <si>
    <t>BES</t>
  </si>
  <si>
    <t>British Virgin Islands</t>
  </si>
  <si>
    <t>Cayman Islands</t>
  </si>
  <si>
    <t>Cuba</t>
  </si>
  <si>
    <t>Curaçao</t>
  </si>
  <si>
    <t>CUW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</si>
  <si>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</si>
  <si>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</si>
  <si>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</si>
  <si>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</si>
  <si>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</si>
  <si>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</si>
  <si>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</si>
  <si>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</si>
  <si>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</si>
  <si>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</si>
  <si>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</si>
  <si>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</si>
  <si>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</si>
  <si>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</si>
  <si>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</si>
  <si>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SXM</t>
  </si>
  <si>
    <t>Trinidad and Tobago</t>
  </si>
  <si>
    <t>Turks and Caicos Islands</t>
  </si>
  <si>
    <t>United States Virgin Islands</t>
  </si>
  <si>
    <t>+  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</si>
  <si>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</si>
  <si>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</si>
  <si>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</si>
  <si>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</si>
  <si>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</si>
  <si>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</si>
  <si>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</si>
  <si>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</si>
  <si>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+  South America</t>
  </si>
  <si>
    <t>Argentina</t>
  </si>
  <si>
    <t>Bolivia (Plurinational State of)</t>
  </si>
  <si>
    <t>Bouvet Island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</si>
  <si>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</si>
  <si>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</si>
  <si>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</si>
  <si>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</si>
  <si>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</si>
  <si>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</si>
  <si>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</si>
  <si>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</si>
  <si>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</si>
  <si>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Georgia and the South Sandwich Islands</t>
  </si>
  <si>
    <t>Suriname</t>
  </si>
  <si>
    <t>Uruguay</t>
  </si>
  <si>
    <t>Venezuela (Bolivarian Republic of)</t>
  </si>
  <si>
    <t>+  Northern America</t>
  </si>
  <si>
    <t>Bermuda</t>
  </si>
  <si>
    <t>Canada</t>
  </si>
  <si>
    <t>Greenland</t>
  </si>
  <si>
    <t>Saint Pierre and Miquelon</t>
  </si>
  <si>
    <t>United States of America</t>
  </si>
  <si>
    <t>Antarctica</t>
  </si>
  <si>
    <t>+  Asia</t>
  </si>
  <si>
    <t>+  Central Asia</t>
  </si>
  <si>
    <t>Kazakhstan</t>
  </si>
  <si>
    <t>Kyrgyzstan</t>
  </si>
  <si>
    <t>Tajikistan</t>
  </si>
  <si>
    <t>Turkmenistan</t>
  </si>
  <si>
    <t>Uzbekistan</t>
  </si>
  <si>
    <t>+  Eastern Asia</t>
  </si>
  <si>
    <t>China</t>
  </si>
  <si>
    <t>China, Hong Kong Special Administrative Region</t>
  </si>
  <si>
    <t>China, Macao Special Administrative Region</t>
  </si>
  <si>
    <t>Democratic People's Republic of Korea</t>
  </si>
  <si>
    <t>Japan</t>
  </si>
  <si>
    <t>Mongolia</t>
  </si>
  <si>
    <t>Republic of Korea</t>
  </si>
  <si>
    <t>+  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</si>
  <si>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</si>
  <si>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</si>
  <si>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</si>
  <si>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</si>
  <si>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</si>
  <si>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</si>
  <si>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</si>
  <si>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</si>
  <si>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</si>
  <si>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</si>
  <si>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</si>
  <si>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+  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</si>
  <si>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</si>
  <si>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</si>
  <si>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</si>
  <si>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</si>
  <si>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</si>
  <si>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</si>
  <si>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</si>
  <si>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</si>
  <si>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</si>
  <si>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+  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</si>
  <si>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</si>
  <si>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</si>
  <si>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</si>
  <si>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</si>
  <si>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</si>
  <si>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</si>
  <si>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</si>
  <si>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</si>
  <si>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</si>
  <si>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</si>
  <si>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</si>
  <si>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</si>
  <si>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</si>
  <si>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</si>
  <si>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</si>
  <si>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</si>
  <si>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</si>
  <si>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</si>
  <si>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+  Europe</t>
  </si>
  <si>
    <t>+  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</si>
  <si>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</si>
  <si>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</si>
  <si>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</si>
  <si>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</si>
  <si>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</si>
  <si>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</si>
  <si>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</si>
  <si>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</si>
  <si>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</si>
  <si>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</si>
  <si>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+  Northern Europe</t>
  </si>
  <si>
    <t>Åland Islands</t>
  </si>
  <si>
    <t>+  Channel Islands</t>
  </si>
  <si>
    <t>Guernsey</t>
  </si>
  <si>
    <t>Jersey</t>
  </si>
  <si>
    <t>Sark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</si>
  <si>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</si>
  <si>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</si>
  <si>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</si>
  <si>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</si>
  <si>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</si>
  <si>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</si>
  <si>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</si>
  <si>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</si>
  <si>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</si>
  <si>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</si>
  <si>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Svalbard and Jan Mayen Islands</t>
  </si>
  <si>
    <t>Sweden</t>
  </si>
  <si>
    <t>United Kingdom of Great Britain and Northern Ireland</t>
  </si>
  <si>
    <t>+  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</si>
  <si>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</si>
  <si>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</si>
  <si>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</si>
  <si>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</si>
  <si>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</si>
  <si>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</si>
  <si>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</si>
  <si>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</si>
  <si>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</si>
  <si>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</si>
  <si>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</si>
  <si>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</si>
  <si>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</si>
  <si>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</si>
  <si>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</si>
  <si>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</si>
  <si>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+  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</si>
  <si>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</si>
  <si>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</si>
  <si>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</si>
  <si>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</si>
  <si>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</si>
  <si>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</si>
  <si>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</si>
  <si>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</si>
  <si>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</si>
  <si>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+  Oceania</t>
  </si>
  <si>
    <t>+  Australia and New Zealand</t>
  </si>
  <si>
    <t>Australia</t>
  </si>
  <si>
    <t>Christmas Island</t>
  </si>
  <si>
    <t>Cocos (Keeling) Islands</t>
  </si>
  <si>
    <t>Heard Island and McDonald Islands</t>
  </si>
  <si>
    <t>New Zealand</t>
  </si>
  <si>
    <t>Norfolk Island</t>
  </si>
  <si>
    <t>+  Melanesia</t>
  </si>
  <si>
    <t>Fiji</t>
  </si>
  <si>
    <t>New Caledonia</t>
  </si>
  <si>
    <t>Papua New Guinea</t>
  </si>
  <si>
    <t>Solomon Islands</t>
  </si>
  <si>
    <t>Vanuatu</t>
  </si>
  <si>
    <t>+  Micronesia</t>
  </si>
  <si>
    <t>Guam</t>
  </si>
  <si>
    <t>Kiribati</t>
  </si>
  <si>
    <t>Marshall Islands</t>
  </si>
  <si>
    <t>Micronesia (Federated States of)</t>
  </si>
  <si>
    <t>Nauru</t>
  </si>
  <si>
    <t>Northern Mariana Islands</t>
  </si>
  <si>
    <t>Palau</t>
  </si>
  <si>
    <t>United States Minor Outlying Islands</t>
  </si>
  <si>
    <t>+  Polynesia</t>
  </si>
  <si>
    <t>American Samoa</t>
  </si>
  <si>
    <t>Cook Islands</t>
  </si>
  <si>
    <t>French Polynesia</t>
  </si>
  <si>
    <t>Niue</t>
  </si>
  <si>
    <t>Pitcairn</t>
  </si>
  <si>
    <t>Samoa</t>
  </si>
  <si>
    <t>Tokelau</t>
  </si>
  <si>
    <t>Tonga</t>
  </si>
  <si>
    <t>Tuvalu</t>
  </si>
  <si>
    <t>Wallis and Futuna Islands</t>
  </si>
  <si>
    <t>Northern Africa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</si>
  <si>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</si>
  <si>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</si>
  <si>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</si>
  <si>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</si>
  <si>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</si>
  <si>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</si>
  <si>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</si>
  <si>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Central Asia</t>
  </si>
  <si>
    <t>Southeast Asia</t>
  </si>
  <si>
    <t>Western Asia</t>
  </si>
  <si>
    <t>Southern Europe</t>
  </si>
  <si>
    <t>Western Europe</t>
  </si>
  <si>
    <t>country</t>
  </si>
  <si>
    <t>Iran</t>
  </si>
  <si>
    <t>Venezuela</t>
  </si>
  <si>
    <t>United States</t>
  </si>
  <si>
    <t>United Kingdom</t>
  </si>
  <si>
    <t>Russian</t>
  </si>
  <si>
    <t>South Korea</t>
  </si>
  <si>
    <t>Vietnam</t>
  </si>
  <si>
    <t>Taiwan</t>
  </si>
  <si>
    <t>load_zone</t>
  </si>
  <si>
    <t>Netherlands Antilles</t>
  </si>
  <si>
    <t>South Asia</t>
  </si>
  <si>
    <t>pool</t>
  </si>
  <si>
    <t>load_2030_TWh</t>
  </si>
  <si>
    <t>load_2040_TWh</t>
  </si>
  <si>
    <t>load_2050_TWh</t>
  </si>
  <si>
    <t>region</t>
  </si>
  <si>
    <t>Delta</t>
  </si>
  <si>
    <t>Regional generation</t>
  </si>
  <si>
    <t>Country</t>
  </si>
  <si>
    <t>month</t>
  </si>
  <si>
    <t>month_average</t>
  </si>
  <si>
    <t>annual_average</t>
  </si>
  <si>
    <t>ratio</t>
  </si>
  <si>
    <t>OECD Americas</t>
  </si>
  <si>
    <t>OECD Asia Oceania</t>
  </si>
  <si>
    <t>OECD Europe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</si>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</sst>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238" workbookViewId="0">
      <selection activeCell="J251" sqref="J251"/>
    </sheetView>
  </sheetViews>
  <sheetFormatPr defaultRowHeight="15" x14ac:dyDescent="0.25"/>
  <cols>
    <col min="11" max="11" width="18.140625" customWidth="1"/>
  </cols>
  <sheetData>
    <row r="1" spans="1:12" x14ac:dyDescent="0.25">
      <c r="A1" t="s">
        <v>267</v>
      </c>
      <c r="J1" t="s">
        <v>8</v>
      </c>
      <c r="K1" t="s">
        <v>0</v>
      </c>
      <c r="L1" t="s">
        <v>563</v>
      </c>
    </row>
    <row r="2" spans="1:12" x14ac:dyDescent="0.25">
      <c r="A2" t="s">
        <v>268</v>
      </c>
      <c r="B2" t="s">
        <v>8</v>
      </c>
      <c r="J2" t="s">
        <v>9</v>
      </c>
      <c r="K2" t="str">
        <f>VLOOKUP(J2,$B$3:$C$300,2,FALSE)</f>
        <v>Caribbean</v>
      </c>
      <c r="L2" t="str">
        <f>VLOOKUP(J2,$B$3:$D$300,3,FALSE)</f>
        <v>Antigua and Barbuda</v>
      </c>
    </row>
    <row r="3" spans="1:12" x14ac:dyDescent="0.25">
      <c r="A3" t="s">
        <v>269</v>
      </c>
      <c r="B3" t="s">
        <v>11</v>
      </c>
      <c r="C3" t="s">
        <v>550</v>
      </c>
      <c r="D3" t="s">
        <v>269</v>
      </c>
      <c r="E3" t="s">
        <v>12</v>
      </c>
      <c r="F3" t="s">
        <v>2</v>
      </c>
      <c r="G3" t="s">
        <v>13</v>
      </c>
      <c r="J3" t="s">
        <v>11</v>
      </c>
      <c r="K3" t="str">
        <f t="shared" ref="K3:K66" si="0">VLOOKUP(J3,$B$3:$C$300,2,FALSE)</f>
        <v>Northern Africa</v>
      </c>
      <c r="L3" t="str">
        <f t="shared" ref="L3:L66" si="1">VLOOKUP(J3,$B$3:$D$300,3,FALSE)</f>
        <v>Algeria</v>
      </c>
    </row>
    <row r="4" spans="1:12" x14ac:dyDescent="0.25">
      <c r="A4" t="s">
        <v>270</v>
      </c>
      <c r="B4" t="s">
        <v>70</v>
      </c>
      <c r="C4" t="s">
        <v>550</v>
      </c>
      <c r="D4" t="s">
        <v>270</v>
      </c>
      <c r="E4" t="s">
        <v>12</v>
      </c>
      <c r="F4" t="s">
        <v>2</v>
      </c>
      <c r="G4" t="s">
        <v>13</v>
      </c>
      <c r="J4" t="s">
        <v>14</v>
      </c>
      <c r="K4" t="str">
        <f t="shared" si="0"/>
        <v>Western Asia</v>
      </c>
      <c r="L4" t="str">
        <f t="shared" si="1"/>
        <v>Azerbaijan</v>
      </c>
    </row>
    <row r="5" spans="1:12" x14ac:dyDescent="0.25">
      <c r="A5" t="s">
        <v>271</v>
      </c>
      <c r="B5" t="s">
        <v>127</v>
      </c>
      <c r="C5" t="s">
        <v>550</v>
      </c>
      <c r="D5" t="s">
        <v>271</v>
      </c>
      <c r="E5" t="s">
        <v>12</v>
      </c>
      <c r="F5" t="s">
        <v>2</v>
      </c>
      <c r="G5" t="s">
        <v>13</v>
      </c>
      <c r="J5" t="s">
        <v>16</v>
      </c>
      <c r="K5" t="str">
        <f t="shared" si="0"/>
        <v>Southern Europe</v>
      </c>
      <c r="L5" t="str">
        <f t="shared" si="1"/>
        <v>Albania</v>
      </c>
    </row>
    <row r="6" spans="1:12" x14ac:dyDescent="0.25">
      <c r="A6" t="s">
        <v>272</v>
      </c>
      <c r="B6" t="s">
        <v>134</v>
      </c>
      <c r="C6" t="s">
        <v>550</v>
      </c>
      <c r="D6" t="s">
        <v>272</v>
      </c>
      <c r="E6" t="s">
        <v>12</v>
      </c>
      <c r="F6" t="s">
        <v>2</v>
      </c>
      <c r="G6" t="s">
        <v>13</v>
      </c>
      <c r="J6" t="s">
        <v>18</v>
      </c>
      <c r="K6" t="str">
        <f t="shared" si="0"/>
        <v>Western Asia</v>
      </c>
      <c r="L6" t="str">
        <f t="shared" si="1"/>
        <v>Armenia</v>
      </c>
    </row>
    <row r="7" spans="1:12" x14ac:dyDescent="0.25">
      <c r="A7" t="s">
        <v>273</v>
      </c>
      <c r="B7" t="s">
        <v>210</v>
      </c>
      <c r="C7" t="s">
        <v>550</v>
      </c>
      <c r="D7" t="s">
        <v>273</v>
      </c>
      <c r="E7" t="s">
        <v>12</v>
      </c>
      <c r="F7" t="s">
        <v>2</v>
      </c>
      <c r="G7" t="s">
        <v>20</v>
      </c>
      <c r="J7" t="s">
        <v>19</v>
      </c>
      <c r="K7" t="str">
        <f t="shared" si="0"/>
        <v>Middle Africa</v>
      </c>
      <c r="L7" t="str">
        <f t="shared" si="1"/>
        <v>Angola</v>
      </c>
    </row>
    <row r="8" spans="1:12" x14ac:dyDescent="0.25">
      <c r="A8" t="s">
        <v>274</v>
      </c>
      <c r="B8" t="s">
        <v>221</v>
      </c>
      <c r="C8" t="s">
        <v>550</v>
      </c>
      <c r="D8" t="s">
        <v>274</v>
      </c>
      <c r="E8" t="s">
        <v>12</v>
      </c>
      <c r="F8" t="s">
        <v>2</v>
      </c>
      <c r="G8" t="s">
        <v>13</v>
      </c>
      <c r="J8" t="s">
        <v>21</v>
      </c>
      <c r="K8" t="str">
        <f t="shared" si="0"/>
        <v>Oceania</v>
      </c>
      <c r="L8" t="str">
        <f t="shared" si="1"/>
        <v>American Samoa</v>
      </c>
    </row>
    <row r="9" spans="1:12" x14ac:dyDescent="0.25">
      <c r="A9" t="s">
        <v>275</v>
      </c>
      <c r="B9" t="s">
        <v>257</v>
      </c>
      <c r="C9" t="s">
        <v>550</v>
      </c>
      <c r="D9" t="s">
        <v>275</v>
      </c>
      <c r="E9" t="s">
        <v>12</v>
      </c>
      <c r="F9" t="s">
        <v>2</v>
      </c>
      <c r="G9" t="s">
        <v>13</v>
      </c>
      <c r="J9" t="s">
        <v>24</v>
      </c>
      <c r="K9" t="str">
        <f t="shared" si="0"/>
        <v>South America</v>
      </c>
      <c r="L9" t="str">
        <f t="shared" si="1"/>
        <v>Argentina</v>
      </c>
    </row>
    <row r="10" spans="1:12" x14ac:dyDescent="0.25">
      <c r="A10" t="s">
        <v>276</v>
      </c>
      <c r="J10" t="s">
        <v>25</v>
      </c>
      <c r="K10" t="str">
        <f t="shared" si="0"/>
        <v>Oceania</v>
      </c>
      <c r="L10" t="str">
        <f t="shared" si="1"/>
        <v>Australia</v>
      </c>
    </row>
    <row r="11" spans="1:12" x14ac:dyDescent="0.25">
      <c r="A11" t="s">
        <v>277</v>
      </c>
      <c r="J11" t="s">
        <v>26</v>
      </c>
      <c r="K11" t="str">
        <f t="shared" si="0"/>
        <v>Western Asia</v>
      </c>
      <c r="L11" t="str">
        <f t="shared" si="1"/>
        <v>Bahrain</v>
      </c>
    </row>
    <row r="12" spans="1:12" x14ac:dyDescent="0.25">
      <c r="A12" t="s">
        <v>278</v>
      </c>
      <c r="B12" t="s">
        <v>169</v>
      </c>
      <c r="C12" t="s">
        <v>551</v>
      </c>
      <c r="D12" t="s">
        <v>278</v>
      </c>
      <c r="E12" t="s">
        <v>12</v>
      </c>
      <c r="F12" t="s">
        <v>3</v>
      </c>
      <c r="G12" t="s">
        <v>20</v>
      </c>
      <c r="J12" t="s">
        <v>27</v>
      </c>
      <c r="K12" t="str">
        <f t="shared" si="0"/>
        <v>Caribbean</v>
      </c>
      <c r="L12" t="str">
        <f t="shared" si="1"/>
        <v>Barbados</v>
      </c>
    </row>
    <row r="13" spans="1:12" x14ac:dyDescent="0.25">
      <c r="A13" t="s">
        <v>279</v>
      </c>
      <c r="B13" t="s">
        <v>48</v>
      </c>
      <c r="C13" t="s">
        <v>551</v>
      </c>
      <c r="D13" t="s">
        <v>279</v>
      </c>
      <c r="E13" t="s">
        <v>12</v>
      </c>
      <c r="F13" t="s">
        <v>3</v>
      </c>
      <c r="G13" t="s">
        <v>20</v>
      </c>
      <c r="J13" t="s">
        <v>28</v>
      </c>
      <c r="K13" t="str">
        <f t="shared" si="0"/>
        <v>Northern America</v>
      </c>
      <c r="L13" t="str">
        <f t="shared" si="1"/>
        <v>Bermuda</v>
      </c>
    </row>
    <row r="14" spans="1:12" x14ac:dyDescent="0.25">
      <c r="A14" t="s">
        <v>280</v>
      </c>
      <c r="B14" t="s">
        <v>57</v>
      </c>
      <c r="C14" t="s">
        <v>551</v>
      </c>
      <c r="D14" t="s">
        <v>280</v>
      </c>
      <c r="E14" t="s">
        <v>12</v>
      </c>
      <c r="F14" t="s">
        <v>3</v>
      </c>
      <c r="G14" t="s">
        <v>20</v>
      </c>
      <c r="J14" t="s">
        <v>30</v>
      </c>
      <c r="K14" t="str">
        <f t="shared" si="0"/>
        <v>Caribbean</v>
      </c>
      <c r="L14" t="str">
        <f t="shared" si="1"/>
        <v>Bahamas</v>
      </c>
    </row>
    <row r="15" spans="1:12" x14ac:dyDescent="0.25">
      <c r="A15" t="s">
        <v>281</v>
      </c>
      <c r="B15" t="s">
        <v>66</v>
      </c>
      <c r="C15" t="s">
        <v>551</v>
      </c>
      <c r="D15" t="s">
        <v>281</v>
      </c>
      <c r="E15" t="s">
        <v>12</v>
      </c>
      <c r="F15" t="s">
        <v>3</v>
      </c>
      <c r="G15" t="s">
        <v>20</v>
      </c>
      <c r="J15" t="s">
        <v>31</v>
      </c>
      <c r="K15" t="str">
        <f t="shared" si="0"/>
        <v>South Asia</v>
      </c>
      <c r="L15" t="str">
        <f t="shared" si="1"/>
        <v>Bangladesh</v>
      </c>
    </row>
    <row r="16" spans="1:12" x14ac:dyDescent="0.25">
      <c r="A16" t="s">
        <v>282</v>
      </c>
      <c r="B16" t="s">
        <v>74</v>
      </c>
      <c r="C16" t="s">
        <v>551</v>
      </c>
      <c r="D16" t="s">
        <v>282</v>
      </c>
      <c r="E16" t="s">
        <v>12</v>
      </c>
      <c r="F16" t="s">
        <v>3</v>
      </c>
      <c r="G16" t="s">
        <v>20</v>
      </c>
      <c r="J16" t="s">
        <v>34</v>
      </c>
      <c r="K16" t="str">
        <f t="shared" si="0"/>
        <v>Central America</v>
      </c>
      <c r="L16" t="str">
        <f t="shared" si="1"/>
        <v>Belize</v>
      </c>
    </row>
    <row r="17" spans="1:12" x14ac:dyDescent="0.25">
      <c r="A17" t="s">
        <v>283</v>
      </c>
      <c r="B17" t="s">
        <v>76</v>
      </c>
      <c r="C17" t="s">
        <v>551</v>
      </c>
      <c r="D17" t="s">
        <v>283</v>
      </c>
      <c r="E17" t="s">
        <v>12</v>
      </c>
      <c r="F17" t="s">
        <v>3</v>
      </c>
      <c r="G17" t="s">
        <v>20</v>
      </c>
      <c r="J17" t="s">
        <v>35</v>
      </c>
      <c r="K17" t="str">
        <f t="shared" si="0"/>
        <v>Southern Europe</v>
      </c>
      <c r="L17" t="str">
        <f t="shared" si="1"/>
        <v>Bosnia and Herzegovina</v>
      </c>
    </row>
    <row r="18" spans="1:12" x14ac:dyDescent="0.25">
      <c r="A18" t="s">
        <v>284</v>
      </c>
      <c r="B18" t="s">
        <v>167</v>
      </c>
      <c r="C18" t="s">
        <v>551</v>
      </c>
      <c r="D18" t="s">
        <v>284</v>
      </c>
      <c r="E18" t="s">
        <v>12</v>
      </c>
      <c r="F18" t="s">
        <v>3</v>
      </c>
      <c r="G18" t="s">
        <v>20</v>
      </c>
      <c r="J18" t="s">
        <v>36</v>
      </c>
      <c r="K18" t="str">
        <f t="shared" si="0"/>
        <v>South America</v>
      </c>
      <c r="L18" t="str">
        <f t="shared" si="1"/>
        <v>Bolivia (Plurinational State of)</v>
      </c>
    </row>
    <row r="19" spans="1:12" x14ac:dyDescent="0.25">
      <c r="A19" t="s">
        <v>285</v>
      </c>
      <c r="B19" t="s">
        <v>112</v>
      </c>
      <c r="C19" t="s">
        <v>551</v>
      </c>
      <c r="D19" t="s">
        <v>285</v>
      </c>
      <c r="E19" t="s">
        <v>12</v>
      </c>
      <c r="F19" t="s">
        <v>3</v>
      </c>
      <c r="G19" t="s">
        <v>20</v>
      </c>
      <c r="J19" t="s">
        <v>37</v>
      </c>
      <c r="K19" t="str">
        <f t="shared" si="0"/>
        <v>Southeast Asia</v>
      </c>
      <c r="L19" t="str">
        <f t="shared" si="1"/>
        <v>Myanmar</v>
      </c>
    </row>
    <row r="20" spans="1:12" x14ac:dyDescent="0.25">
      <c r="A20" t="s">
        <v>286</v>
      </c>
      <c r="B20" t="s">
        <v>128</v>
      </c>
      <c r="C20" t="s">
        <v>551</v>
      </c>
      <c r="D20" t="s">
        <v>286</v>
      </c>
      <c r="E20" t="s">
        <v>12</v>
      </c>
      <c r="F20" t="s">
        <v>3</v>
      </c>
      <c r="G20" t="s">
        <v>20</v>
      </c>
      <c r="J20" t="s">
        <v>38</v>
      </c>
      <c r="K20" t="str">
        <f t="shared" si="0"/>
        <v>Western Africa</v>
      </c>
      <c r="L20" t="str">
        <f t="shared" si="1"/>
        <v>Benin</v>
      </c>
    </row>
    <row r="21" spans="1:12" x14ac:dyDescent="0.25">
      <c r="A21" t="s">
        <v>287</v>
      </c>
      <c r="B21" t="s">
        <v>143</v>
      </c>
      <c r="C21" t="s">
        <v>551</v>
      </c>
      <c r="D21" t="s">
        <v>287</v>
      </c>
      <c r="E21" t="s">
        <v>12</v>
      </c>
      <c r="F21" t="s">
        <v>3</v>
      </c>
      <c r="G21" t="s">
        <v>20</v>
      </c>
      <c r="J21" t="s">
        <v>39</v>
      </c>
      <c r="K21" t="str">
        <f t="shared" si="0"/>
        <v>Oceania</v>
      </c>
      <c r="L21" t="str">
        <f t="shared" si="1"/>
        <v>Solomon Islands</v>
      </c>
    </row>
    <row r="22" spans="1:12" x14ac:dyDescent="0.25">
      <c r="A22" t="s">
        <v>288</v>
      </c>
      <c r="B22" t="s">
        <v>135</v>
      </c>
      <c r="C22" t="s">
        <v>551</v>
      </c>
      <c r="D22" t="s">
        <v>288</v>
      </c>
      <c r="E22" t="s">
        <v>12</v>
      </c>
      <c r="F22" t="s">
        <v>3</v>
      </c>
      <c r="G22" t="s">
        <v>20</v>
      </c>
      <c r="J22" t="s">
        <v>40</v>
      </c>
      <c r="K22" t="str">
        <f t="shared" si="0"/>
        <v>South America</v>
      </c>
      <c r="L22" t="str">
        <f t="shared" si="1"/>
        <v>Brazil</v>
      </c>
    </row>
    <row r="23" spans="1:12" x14ac:dyDescent="0.25">
      <c r="A23" t="s">
        <v>289</v>
      </c>
      <c r="B23" t="s">
        <v>161</v>
      </c>
      <c r="C23" t="s">
        <v>551</v>
      </c>
      <c r="D23" t="s">
        <v>289</v>
      </c>
      <c r="E23" t="s">
        <v>12</v>
      </c>
      <c r="F23" t="s">
        <v>3</v>
      </c>
      <c r="G23" t="s">
        <v>20</v>
      </c>
      <c r="J23" t="s">
        <v>41</v>
      </c>
      <c r="K23" t="str">
        <f t="shared" si="0"/>
        <v>Eastern Europe</v>
      </c>
      <c r="L23" t="str">
        <f t="shared" si="1"/>
        <v>Bulgaria</v>
      </c>
    </row>
    <row r="24" spans="1:12" x14ac:dyDescent="0.25">
      <c r="A24" t="s">
        <v>290</v>
      </c>
      <c r="B24" t="s">
        <v>142</v>
      </c>
      <c r="C24" t="s">
        <v>551</v>
      </c>
      <c r="D24" t="s">
        <v>290</v>
      </c>
      <c r="E24" t="s">
        <v>12</v>
      </c>
      <c r="F24" t="s">
        <v>3</v>
      </c>
      <c r="G24" t="s">
        <v>20</v>
      </c>
      <c r="J24" t="s">
        <v>42</v>
      </c>
      <c r="K24" t="str">
        <f t="shared" si="0"/>
        <v>Southeast Asia</v>
      </c>
      <c r="L24" t="str">
        <f t="shared" si="1"/>
        <v>Brunei Darussalam</v>
      </c>
    </row>
    <row r="25" spans="1:12" x14ac:dyDescent="0.25">
      <c r="A25" t="s">
        <v>291</v>
      </c>
      <c r="B25" t="s">
        <v>190</v>
      </c>
      <c r="C25" t="s">
        <v>551</v>
      </c>
      <c r="D25" t="s">
        <v>291</v>
      </c>
      <c r="E25" t="s">
        <v>12</v>
      </c>
      <c r="F25" t="s">
        <v>3</v>
      </c>
      <c r="G25" t="s">
        <v>20</v>
      </c>
      <c r="J25" t="s">
        <v>43</v>
      </c>
      <c r="K25" t="str">
        <f t="shared" si="0"/>
        <v>Northern America</v>
      </c>
      <c r="L25" t="str">
        <f t="shared" si="1"/>
        <v>Canada</v>
      </c>
    </row>
    <row r="26" spans="1:12" x14ac:dyDescent="0.25">
      <c r="A26" t="s">
        <v>292</v>
      </c>
      <c r="B26" t="s">
        <v>196</v>
      </c>
      <c r="C26" t="s">
        <v>551</v>
      </c>
      <c r="D26" t="s">
        <v>292</v>
      </c>
      <c r="E26" t="s">
        <v>12</v>
      </c>
      <c r="F26" t="s">
        <v>3</v>
      </c>
      <c r="G26" t="s">
        <v>20</v>
      </c>
      <c r="J26" t="s">
        <v>44</v>
      </c>
      <c r="K26" t="str">
        <f t="shared" si="0"/>
        <v>Southeast Asia</v>
      </c>
      <c r="L26" t="str">
        <f t="shared" si="1"/>
        <v>Cambodia</v>
      </c>
    </row>
    <row r="27" spans="1:12" x14ac:dyDescent="0.25">
      <c r="A27" t="s">
        <v>293</v>
      </c>
      <c r="B27" t="s">
        <v>199</v>
      </c>
      <c r="C27" t="s">
        <v>551</v>
      </c>
      <c r="D27" t="s">
        <v>293</v>
      </c>
      <c r="E27" t="s">
        <v>12</v>
      </c>
      <c r="F27" t="s">
        <v>3</v>
      </c>
      <c r="G27" t="s">
        <v>20</v>
      </c>
      <c r="J27" t="s">
        <v>45</v>
      </c>
      <c r="K27" t="str">
        <f t="shared" si="0"/>
        <v>South Asia</v>
      </c>
      <c r="L27" t="str">
        <f t="shared" si="1"/>
        <v>Sri Lanka</v>
      </c>
    </row>
    <row r="28" spans="1:12" x14ac:dyDescent="0.25">
      <c r="A28" t="s">
        <v>294</v>
      </c>
      <c r="B28" t="s">
        <v>207</v>
      </c>
      <c r="C28" t="s">
        <v>551</v>
      </c>
      <c r="D28" t="s">
        <v>294</v>
      </c>
      <c r="E28" t="s">
        <v>12</v>
      </c>
      <c r="F28" t="s">
        <v>3</v>
      </c>
      <c r="G28" t="s">
        <v>20</v>
      </c>
      <c r="J28" t="s">
        <v>46</v>
      </c>
      <c r="K28" t="str">
        <f t="shared" si="0"/>
        <v>Middle Africa</v>
      </c>
      <c r="L28" t="str">
        <f t="shared" si="1"/>
        <v>Congo</v>
      </c>
    </row>
    <row r="29" spans="1:12" x14ac:dyDescent="0.25">
      <c r="A29" t="s">
        <v>295</v>
      </c>
      <c r="B29" t="s">
        <v>296</v>
      </c>
      <c r="C29" t="s">
        <v>551</v>
      </c>
      <c r="D29" t="s">
        <v>295</v>
      </c>
      <c r="E29" t="s">
        <v>12</v>
      </c>
      <c r="F29" t="s">
        <v>3</v>
      </c>
      <c r="G29" t="s">
        <v>20</v>
      </c>
      <c r="J29" t="s">
        <v>47</v>
      </c>
      <c r="K29" t="str">
        <f t="shared" si="0"/>
        <v>Middle Africa</v>
      </c>
      <c r="L29" t="str">
        <f t="shared" si="1"/>
        <v>Democratic Republic of the Congo</v>
      </c>
    </row>
    <row r="30" spans="1:12" x14ac:dyDescent="0.25">
      <c r="A30" t="s">
        <v>297</v>
      </c>
      <c r="B30" t="s">
        <v>226</v>
      </c>
      <c r="C30" t="s">
        <v>551</v>
      </c>
      <c r="D30" t="s">
        <v>297</v>
      </c>
      <c r="E30" t="s">
        <v>12</v>
      </c>
      <c r="F30" t="s">
        <v>3</v>
      </c>
      <c r="G30" t="s">
        <v>20</v>
      </c>
      <c r="J30" t="s">
        <v>48</v>
      </c>
      <c r="K30" t="str">
        <f t="shared" si="0"/>
        <v>Eastern Africa</v>
      </c>
      <c r="L30" t="str">
        <f t="shared" si="1"/>
        <v>Burundi</v>
      </c>
    </row>
    <row r="31" spans="1:12" x14ac:dyDescent="0.25">
      <c r="A31" t="s">
        <v>298</v>
      </c>
      <c r="B31" t="s">
        <v>225</v>
      </c>
      <c r="C31" t="s">
        <v>551</v>
      </c>
      <c r="D31" t="s">
        <v>298</v>
      </c>
      <c r="E31" t="s">
        <v>12</v>
      </c>
      <c r="F31" t="s">
        <v>3</v>
      </c>
      <c r="G31" t="s">
        <v>20</v>
      </c>
      <c r="J31" t="s">
        <v>49</v>
      </c>
      <c r="K31" t="str">
        <f t="shared" si="0"/>
        <v>Eastern Asia</v>
      </c>
      <c r="L31" t="str">
        <f t="shared" si="1"/>
        <v>China</v>
      </c>
    </row>
    <row r="32" spans="1:12" x14ac:dyDescent="0.25">
      <c r="A32" t="s">
        <v>299</v>
      </c>
      <c r="B32" t="s">
        <v>243</v>
      </c>
      <c r="C32" t="s">
        <v>551</v>
      </c>
      <c r="D32" t="s">
        <v>299</v>
      </c>
      <c r="E32" t="s">
        <v>12</v>
      </c>
      <c r="F32" t="s">
        <v>3</v>
      </c>
      <c r="G32" t="s">
        <v>20</v>
      </c>
      <c r="J32" t="s">
        <v>51</v>
      </c>
      <c r="K32" t="str">
        <f t="shared" si="0"/>
        <v>South Asia</v>
      </c>
      <c r="L32" t="str">
        <f t="shared" si="1"/>
        <v>Afghanistan</v>
      </c>
    </row>
    <row r="33" spans="1:12" x14ac:dyDescent="0.25">
      <c r="A33" t="s">
        <v>300</v>
      </c>
      <c r="B33" t="s">
        <v>244</v>
      </c>
      <c r="C33" t="s">
        <v>551</v>
      </c>
      <c r="D33" t="s">
        <v>300</v>
      </c>
      <c r="E33" t="s">
        <v>12</v>
      </c>
      <c r="F33" t="s">
        <v>3</v>
      </c>
      <c r="G33" t="s">
        <v>20</v>
      </c>
      <c r="J33" t="s">
        <v>52</v>
      </c>
      <c r="K33" t="str">
        <f t="shared" si="0"/>
        <v>South Asia</v>
      </c>
      <c r="L33" t="str">
        <f t="shared" si="1"/>
        <v>Bhutan</v>
      </c>
    </row>
    <row r="34" spans="1:12" x14ac:dyDescent="0.25">
      <c r="A34" t="s">
        <v>301</v>
      </c>
      <c r="D34" t="s">
        <v>301</v>
      </c>
      <c r="E34" t="s">
        <v>12</v>
      </c>
      <c r="F34" t="s">
        <v>3</v>
      </c>
      <c r="G34" t="s">
        <v>20</v>
      </c>
      <c r="J34" t="s">
        <v>53</v>
      </c>
      <c r="K34" t="str">
        <f t="shared" si="0"/>
        <v>South America</v>
      </c>
      <c r="L34" t="str">
        <f t="shared" si="1"/>
        <v>Chile</v>
      </c>
    </row>
    <row r="35" spans="1:12" x14ac:dyDescent="0.25">
      <c r="A35" t="s">
        <v>302</v>
      </c>
      <c r="B35" t="s">
        <v>19</v>
      </c>
      <c r="C35" t="s">
        <v>552</v>
      </c>
      <c r="D35" t="s">
        <v>302</v>
      </c>
      <c r="E35" t="s">
        <v>12</v>
      </c>
      <c r="F35" t="s">
        <v>3</v>
      </c>
      <c r="G35" t="s">
        <v>20</v>
      </c>
      <c r="J35" t="s">
        <v>54</v>
      </c>
      <c r="K35" t="str">
        <f t="shared" si="0"/>
        <v>Caribbean</v>
      </c>
      <c r="L35" t="str">
        <f t="shared" si="1"/>
        <v>Cayman Islands</v>
      </c>
    </row>
    <row r="36" spans="1:12" x14ac:dyDescent="0.25">
      <c r="A36" t="s">
        <v>303</v>
      </c>
      <c r="B36" t="s">
        <v>55</v>
      </c>
      <c r="C36" t="s">
        <v>552</v>
      </c>
      <c r="D36" t="s">
        <v>303</v>
      </c>
      <c r="E36" t="s">
        <v>12</v>
      </c>
      <c r="F36" t="s">
        <v>3</v>
      </c>
      <c r="G36" t="s">
        <v>20</v>
      </c>
      <c r="J36" t="s">
        <v>55</v>
      </c>
      <c r="K36" t="str">
        <f t="shared" si="0"/>
        <v>Middle Africa</v>
      </c>
      <c r="L36" t="str">
        <f t="shared" si="1"/>
        <v>Cameroon</v>
      </c>
    </row>
    <row r="37" spans="1:12" x14ac:dyDescent="0.25">
      <c r="A37" t="s">
        <v>304</v>
      </c>
      <c r="B37" t="s">
        <v>60</v>
      </c>
      <c r="C37" t="s">
        <v>552</v>
      </c>
      <c r="D37" t="s">
        <v>304</v>
      </c>
      <c r="E37" t="s">
        <v>12</v>
      </c>
      <c r="F37" t="s">
        <v>3</v>
      </c>
      <c r="G37" t="s">
        <v>20</v>
      </c>
      <c r="J37" t="s">
        <v>56</v>
      </c>
      <c r="K37" t="str">
        <f t="shared" si="0"/>
        <v>Middle Africa</v>
      </c>
      <c r="L37" t="str">
        <f t="shared" si="1"/>
        <v>Chad</v>
      </c>
    </row>
    <row r="38" spans="1:12" x14ac:dyDescent="0.25">
      <c r="A38" t="s">
        <v>305</v>
      </c>
      <c r="B38" t="s">
        <v>56</v>
      </c>
      <c r="C38" t="s">
        <v>552</v>
      </c>
      <c r="D38" t="s">
        <v>305</v>
      </c>
      <c r="E38" t="s">
        <v>12</v>
      </c>
      <c r="F38" t="s">
        <v>3</v>
      </c>
      <c r="G38" t="s">
        <v>20</v>
      </c>
      <c r="J38" t="s">
        <v>57</v>
      </c>
      <c r="K38" t="str">
        <f t="shared" si="0"/>
        <v>Eastern Africa</v>
      </c>
      <c r="L38" t="str">
        <f t="shared" si="1"/>
        <v>Comoros</v>
      </c>
    </row>
    <row r="39" spans="1:12" x14ac:dyDescent="0.25">
      <c r="A39" t="s">
        <v>306</v>
      </c>
      <c r="B39" t="s">
        <v>46</v>
      </c>
      <c r="C39" t="s">
        <v>552</v>
      </c>
      <c r="D39" t="s">
        <v>306</v>
      </c>
      <c r="E39" t="s">
        <v>12</v>
      </c>
      <c r="F39" t="s">
        <v>3</v>
      </c>
      <c r="G39" t="s">
        <v>20</v>
      </c>
      <c r="J39" t="s">
        <v>58</v>
      </c>
      <c r="K39" t="str">
        <f t="shared" si="0"/>
        <v>South America</v>
      </c>
      <c r="L39" t="str">
        <f t="shared" si="1"/>
        <v>Colombia</v>
      </c>
    </row>
    <row r="40" spans="1:12" x14ac:dyDescent="0.25">
      <c r="A40" t="s">
        <v>307</v>
      </c>
      <c r="B40" t="s">
        <v>47</v>
      </c>
      <c r="C40" t="s">
        <v>552</v>
      </c>
      <c r="D40" t="s">
        <v>307</v>
      </c>
      <c r="E40" t="s">
        <v>12</v>
      </c>
      <c r="F40" t="s">
        <v>3</v>
      </c>
      <c r="G40" t="s">
        <v>20</v>
      </c>
      <c r="J40" t="s">
        <v>59</v>
      </c>
      <c r="K40" t="str">
        <f t="shared" si="0"/>
        <v>Central America</v>
      </c>
      <c r="L40" t="str">
        <f t="shared" si="1"/>
        <v>Costa Rica</v>
      </c>
    </row>
    <row r="41" spans="1:12" x14ac:dyDescent="0.25">
      <c r="A41" t="s">
        <v>308</v>
      </c>
      <c r="B41" t="s">
        <v>72</v>
      </c>
      <c r="C41" t="s">
        <v>552</v>
      </c>
      <c r="D41" t="s">
        <v>308</v>
      </c>
      <c r="E41" t="s">
        <v>12</v>
      </c>
      <c r="F41" t="s">
        <v>3</v>
      </c>
      <c r="G41" t="s">
        <v>20</v>
      </c>
      <c r="J41" t="s">
        <v>60</v>
      </c>
      <c r="K41" t="str">
        <f t="shared" si="0"/>
        <v>Middle Africa</v>
      </c>
      <c r="L41" t="str">
        <f t="shared" si="1"/>
        <v>Central African Republic</v>
      </c>
    </row>
    <row r="42" spans="1:12" x14ac:dyDescent="0.25">
      <c r="A42" t="s">
        <v>309</v>
      </c>
      <c r="B42" t="s">
        <v>87</v>
      </c>
      <c r="C42" t="s">
        <v>552</v>
      </c>
      <c r="D42" t="s">
        <v>309</v>
      </c>
      <c r="E42" t="s">
        <v>12</v>
      </c>
      <c r="F42" t="s">
        <v>3</v>
      </c>
      <c r="G42" t="s">
        <v>20</v>
      </c>
      <c r="J42" t="s">
        <v>61</v>
      </c>
      <c r="K42" t="str">
        <f t="shared" si="0"/>
        <v>Caribbean</v>
      </c>
      <c r="L42" t="str">
        <f t="shared" si="1"/>
        <v>Cuba</v>
      </c>
    </row>
    <row r="43" spans="1:12" x14ac:dyDescent="0.25">
      <c r="A43" t="s">
        <v>310</v>
      </c>
      <c r="B43" t="s">
        <v>220</v>
      </c>
      <c r="C43" t="s">
        <v>552</v>
      </c>
      <c r="D43" t="s">
        <v>310</v>
      </c>
      <c r="E43" t="s">
        <v>12</v>
      </c>
      <c r="F43" t="s">
        <v>3</v>
      </c>
      <c r="G43" t="s">
        <v>20</v>
      </c>
      <c r="J43" t="s">
        <v>62</v>
      </c>
      <c r="K43" t="str">
        <f t="shared" si="0"/>
        <v>Western Africa</v>
      </c>
      <c r="L43" t="str">
        <f t="shared" si="1"/>
        <v>Cabo Verde</v>
      </c>
    </row>
    <row r="44" spans="1:12" x14ac:dyDescent="0.25">
      <c r="A44" t="s">
        <v>311</v>
      </c>
      <c r="D44" t="s">
        <v>311</v>
      </c>
      <c r="E44" t="s">
        <v>12</v>
      </c>
      <c r="F44" t="s">
        <v>3</v>
      </c>
      <c r="G44" t="s">
        <v>20</v>
      </c>
      <c r="J44" t="s">
        <v>63</v>
      </c>
      <c r="K44" t="str">
        <f t="shared" si="0"/>
        <v>Oceania</v>
      </c>
      <c r="L44" t="str">
        <f t="shared" si="1"/>
        <v>Cook Islands</v>
      </c>
    </row>
    <row r="45" spans="1:12" x14ac:dyDescent="0.25">
      <c r="A45" t="s">
        <v>312</v>
      </c>
      <c r="B45" t="s">
        <v>202</v>
      </c>
      <c r="C45" t="s">
        <v>553</v>
      </c>
      <c r="D45" t="s">
        <v>312</v>
      </c>
      <c r="E45" t="s">
        <v>12</v>
      </c>
      <c r="F45" t="s">
        <v>3</v>
      </c>
      <c r="G45" t="s">
        <v>20</v>
      </c>
      <c r="J45" t="s">
        <v>64</v>
      </c>
      <c r="K45" t="str">
        <f t="shared" si="0"/>
        <v>Western Asia</v>
      </c>
      <c r="L45" t="str">
        <f t="shared" si="1"/>
        <v>Cyprus</v>
      </c>
    </row>
    <row r="46" spans="1:12" x14ac:dyDescent="0.25">
      <c r="A46" t="s">
        <v>313</v>
      </c>
      <c r="B46" t="s">
        <v>241</v>
      </c>
      <c r="C46" t="s">
        <v>553</v>
      </c>
      <c r="D46" t="s">
        <v>313</v>
      </c>
      <c r="E46" t="s">
        <v>12</v>
      </c>
      <c r="F46" t="s">
        <v>3</v>
      </c>
      <c r="G46" t="s">
        <v>20</v>
      </c>
      <c r="J46" t="s">
        <v>65</v>
      </c>
      <c r="K46" t="str">
        <f t="shared" si="0"/>
        <v>Northern Europe</v>
      </c>
      <c r="L46" t="str">
        <f t="shared" si="1"/>
        <v>Denmark</v>
      </c>
    </row>
    <row r="47" spans="1:12" x14ac:dyDescent="0.25">
      <c r="A47" t="s">
        <v>314</v>
      </c>
      <c r="B47" t="s">
        <v>201</v>
      </c>
      <c r="C47" t="s">
        <v>553</v>
      </c>
      <c r="D47" t="s">
        <v>314</v>
      </c>
      <c r="E47" t="s">
        <v>12</v>
      </c>
      <c r="F47" t="s">
        <v>3</v>
      </c>
      <c r="G47" t="s">
        <v>20</v>
      </c>
      <c r="J47" t="s">
        <v>66</v>
      </c>
      <c r="K47" t="str">
        <f t="shared" si="0"/>
        <v>Eastern Africa</v>
      </c>
      <c r="L47" t="str">
        <f t="shared" si="1"/>
        <v>Djibouti</v>
      </c>
    </row>
    <row r="48" spans="1:12" x14ac:dyDescent="0.25">
      <c r="A48" t="s">
        <v>315</v>
      </c>
      <c r="B48" t="s">
        <v>238</v>
      </c>
      <c r="C48" t="s">
        <v>553</v>
      </c>
      <c r="D48" t="s">
        <v>315</v>
      </c>
      <c r="E48" t="s">
        <v>12</v>
      </c>
      <c r="F48" t="s">
        <v>3</v>
      </c>
      <c r="G48" t="s">
        <v>20</v>
      </c>
      <c r="J48" t="s">
        <v>67</v>
      </c>
      <c r="K48" t="str">
        <f t="shared" si="0"/>
        <v>Caribbean</v>
      </c>
      <c r="L48" t="str">
        <f t="shared" si="1"/>
        <v>Dominica</v>
      </c>
    </row>
    <row r="49" spans="1:12" x14ac:dyDescent="0.25">
      <c r="A49" t="s">
        <v>316</v>
      </c>
      <c r="B49" t="s">
        <v>200</v>
      </c>
      <c r="C49" t="s">
        <v>553</v>
      </c>
      <c r="D49" t="s">
        <v>316</v>
      </c>
      <c r="E49" t="s">
        <v>12</v>
      </c>
      <c r="F49" t="s">
        <v>3</v>
      </c>
      <c r="G49" t="s">
        <v>20</v>
      </c>
      <c r="J49" t="s">
        <v>68</v>
      </c>
      <c r="K49" t="str">
        <f t="shared" si="0"/>
        <v>Caribbean</v>
      </c>
      <c r="L49" t="str">
        <f t="shared" si="1"/>
        <v>Dominican Republic</v>
      </c>
    </row>
    <row r="50" spans="1:12" x14ac:dyDescent="0.25">
      <c r="A50" t="s">
        <v>317</v>
      </c>
      <c r="D50" t="s">
        <v>317</v>
      </c>
      <c r="E50" t="s">
        <v>12</v>
      </c>
      <c r="F50" t="s">
        <v>3</v>
      </c>
      <c r="G50" t="s">
        <v>20</v>
      </c>
      <c r="J50" t="s">
        <v>69</v>
      </c>
      <c r="K50" t="str">
        <f t="shared" si="0"/>
        <v>South America</v>
      </c>
      <c r="L50" t="str">
        <f t="shared" si="1"/>
        <v>Ecuador</v>
      </c>
    </row>
    <row r="51" spans="1:12" x14ac:dyDescent="0.25">
      <c r="A51" t="s">
        <v>318</v>
      </c>
      <c r="B51" t="s">
        <v>38</v>
      </c>
      <c r="C51" t="s">
        <v>554</v>
      </c>
      <c r="D51" t="s">
        <v>318</v>
      </c>
      <c r="E51" t="s">
        <v>12</v>
      </c>
      <c r="F51" t="s">
        <v>3</v>
      </c>
      <c r="G51" t="s">
        <v>20</v>
      </c>
      <c r="J51" t="s">
        <v>70</v>
      </c>
      <c r="K51" t="str">
        <f t="shared" si="0"/>
        <v>Northern Africa</v>
      </c>
      <c r="L51" t="str">
        <f t="shared" si="1"/>
        <v>Egypt</v>
      </c>
    </row>
    <row r="52" spans="1:12" x14ac:dyDescent="0.25">
      <c r="A52" t="s">
        <v>319</v>
      </c>
      <c r="B52" t="s">
        <v>230</v>
      </c>
      <c r="C52" t="s">
        <v>554</v>
      </c>
      <c r="D52" t="s">
        <v>319</v>
      </c>
      <c r="E52" t="s">
        <v>12</v>
      </c>
      <c r="F52" t="s">
        <v>3</v>
      </c>
      <c r="G52" t="s">
        <v>20</v>
      </c>
      <c r="J52" t="s">
        <v>71</v>
      </c>
      <c r="K52" t="str">
        <f t="shared" si="0"/>
        <v>Northern Europe</v>
      </c>
      <c r="L52" t="str">
        <f t="shared" si="1"/>
        <v>Ireland</v>
      </c>
    </row>
    <row r="53" spans="1:12" x14ac:dyDescent="0.25">
      <c r="A53" t="s">
        <v>320</v>
      </c>
      <c r="B53" t="s">
        <v>62</v>
      </c>
      <c r="C53" t="s">
        <v>554</v>
      </c>
      <c r="D53" t="s">
        <v>320</v>
      </c>
      <c r="E53" t="s">
        <v>12</v>
      </c>
      <c r="F53" t="s">
        <v>3</v>
      </c>
      <c r="G53" t="s">
        <v>20</v>
      </c>
      <c r="J53" t="s">
        <v>72</v>
      </c>
      <c r="K53" t="str">
        <f t="shared" si="0"/>
        <v>Middle Africa</v>
      </c>
      <c r="L53" t="str">
        <f t="shared" si="1"/>
        <v>Equatorial Guinea</v>
      </c>
    </row>
    <row r="54" spans="1:12" x14ac:dyDescent="0.25">
      <c r="A54" t="s">
        <v>321</v>
      </c>
      <c r="B54" t="s">
        <v>107</v>
      </c>
      <c r="C54" t="s">
        <v>554</v>
      </c>
      <c r="D54" t="s">
        <v>321</v>
      </c>
      <c r="E54" t="s">
        <v>12</v>
      </c>
      <c r="F54" t="s">
        <v>3</v>
      </c>
      <c r="G54" t="s">
        <v>20</v>
      </c>
      <c r="J54" t="s">
        <v>73</v>
      </c>
      <c r="K54" t="str">
        <f t="shared" si="0"/>
        <v>Northern Europe</v>
      </c>
      <c r="L54" t="str">
        <f t="shared" si="1"/>
        <v>Estonia</v>
      </c>
    </row>
    <row r="55" spans="1:12" x14ac:dyDescent="0.25">
      <c r="A55" t="s">
        <v>322</v>
      </c>
      <c r="B55" t="s">
        <v>86</v>
      </c>
      <c r="C55" t="s">
        <v>554</v>
      </c>
      <c r="D55" t="s">
        <v>322</v>
      </c>
      <c r="E55" t="s">
        <v>12</v>
      </c>
      <c r="F55" t="s">
        <v>3</v>
      </c>
      <c r="G55" t="s">
        <v>20</v>
      </c>
      <c r="J55" t="s">
        <v>74</v>
      </c>
      <c r="K55" t="str">
        <f t="shared" si="0"/>
        <v>Eastern Africa</v>
      </c>
      <c r="L55" t="str">
        <f t="shared" si="1"/>
        <v>Eritrea</v>
      </c>
    </row>
    <row r="56" spans="1:12" x14ac:dyDescent="0.25">
      <c r="A56" t="s">
        <v>323</v>
      </c>
      <c r="B56" t="s">
        <v>89</v>
      </c>
      <c r="C56" t="s">
        <v>554</v>
      </c>
      <c r="D56" t="s">
        <v>323</v>
      </c>
      <c r="E56" t="s">
        <v>12</v>
      </c>
      <c r="F56" t="s">
        <v>3</v>
      </c>
      <c r="G56" t="s">
        <v>20</v>
      </c>
      <c r="J56" t="s">
        <v>75</v>
      </c>
      <c r="K56" t="str">
        <f t="shared" si="0"/>
        <v>Central America</v>
      </c>
      <c r="L56" t="str">
        <f t="shared" si="1"/>
        <v>El Salvador</v>
      </c>
    </row>
    <row r="57" spans="1:12" x14ac:dyDescent="0.25">
      <c r="A57" t="s">
        <v>324</v>
      </c>
      <c r="B57" t="s">
        <v>96</v>
      </c>
      <c r="C57" t="s">
        <v>554</v>
      </c>
      <c r="D57" t="s">
        <v>324</v>
      </c>
      <c r="E57" t="s">
        <v>12</v>
      </c>
      <c r="F57" t="s">
        <v>3</v>
      </c>
      <c r="G57" t="s">
        <v>20</v>
      </c>
      <c r="J57" t="s">
        <v>76</v>
      </c>
      <c r="K57" t="str">
        <f t="shared" si="0"/>
        <v>Eastern Africa</v>
      </c>
      <c r="L57" t="str">
        <f t="shared" si="1"/>
        <v>Ethiopia</v>
      </c>
    </row>
    <row r="58" spans="1:12" x14ac:dyDescent="0.25">
      <c r="A58" t="s">
        <v>325</v>
      </c>
      <c r="B58" t="s">
        <v>188</v>
      </c>
      <c r="C58" t="s">
        <v>554</v>
      </c>
      <c r="D58" t="s">
        <v>325</v>
      </c>
      <c r="E58" t="s">
        <v>12</v>
      </c>
      <c r="F58" t="s">
        <v>3</v>
      </c>
      <c r="G58" t="s">
        <v>20</v>
      </c>
      <c r="J58" t="s">
        <v>77</v>
      </c>
      <c r="K58" t="str">
        <f t="shared" si="0"/>
        <v>Western Europe</v>
      </c>
      <c r="L58" t="str">
        <f t="shared" si="1"/>
        <v>Austria</v>
      </c>
    </row>
    <row r="59" spans="1:12" x14ac:dyDescent="0.25">
      <c r="A59" t="s">
        <v>326</v>
      </c>
      <c r="B59" t="s">
        <v>124</v>
      </c>
      <c r="C59" t="s">
        <v>554</v>
      </c>
      <c r="D59" t="s">
        <v>326</v>
      </c>
      <c r="E59" t="s">
        <v>12</v>
      </c>
      <c r="F59" t="s">
        <v>3</v>
      </c>
      <c r="G59" t="s">
        <v>20</v>
      </c>
      <c r="J59" t="s">
        <v>78</v>
      </c>
      <c r="K59" t="str">
        <f t="shared" si="0"/>
        <v>Eastern Europe</v>
      </c>
      <c r="L59" t="str">
        <f t="shared" si="1"/>
        <v>Czechia</v>
      </c>
    </row>
    <row r="60" spans="1:12" x14ac:dyDescent="0.25">
      <c r="A60" t="s">
        <v>327</v>
      </c>
      <c r="B60" t="s">
        <v>133</v>
      </c>
      <c r="C60" t="s">
        <v>554</v>
      </c>
      <c r="D60" t="s">
        <v>327</v>
      </c>
      <c r="E60" t="s">
        <v>12</v>
      </c>
      <c r="F60" t="s">
        <v>3</v>
      </c>
      <c r="G60" t="s">
        <v>20</v>
      </c>
      <c r="J60" t="s">
        <v>79</v>
      </c>
      <c r="K60" t="str">
        <f t="shared" si="0"/>
        <v>South America</v>
      </c>
      <c r="L60" t="str">
        <f t="shared" si="1"/>
        <v>French Guiana</v>
      </c>
    </row>
    <row r="61" spans="1:12" x14ac:dyDescent="0.25">
      <c r="A61" t="s">
        <v>328</v>
      </c>
      <c r="B61" t="s">
        <v>136</v>
      </c>
      <c r="C61" t="s">
        <v>554</v>
      </c>
      <c r="D61" t="s">
        <v>328</v>
      </c>
      <c r="E61" t="s">
        <v>12</v>
      </c>
      <c r="F61" t="s">
        <v>3</v>
      </c>
      <c r="G61" t="s">
        <v>20</v>
      </c>
      <c r="J61" t="s">
        <v>80</v>
      </c>
      <c r="K61" t="str">
        <f t="shared" si="0"/>
        <v>Northern Europe</v>
      </c>
      <c r="L61" t="str">
        <f t="shared" si="1"/>
        <v>Finland</v>
      </c>
    </row>
    <row r="62" spans="1:12" x14ac:dyDescent="0.25">
      <c r="A62" t="s">
        <v>329</v>
      </c>
      <c r="B62" t="s">
        <v>146</v>
      </c>
      <c r="C62" t="s">
        <v>554</v>
      </c>
      <c r="D62" t="s">
        <v>329</v>
      </c>
      <c r="E62" t="s">
        <v>12</v>
      </c>
      <c r="F62" t="s">
        <v>3</v>
      </c>
      <c r="G62" t="s">
        <v>20</v>
      </c>
      <c r="J62" t="s">
        <v>81</v>
      </c>
      <c r="K62" t="str">
        <f t="shared" si="0"/>
        <v>Oceania</v>
      </c>
      <c r="L62" t="str">
        <f t="shared" si="1"/>
        <v>Fiji</v>
      </c>
    </row>
    <row r="63" spans="1:12" x14ac:dyDescent="0.25">
      <c r="A63" t="s">
        <v>330</v>
      </c>
      <c r="B63" t="s">
        <v>173</v>
      </c>
      <c r="C63" t="s">
        <v>554</v>
      </c>
      <c r="D63" t="s">
        <v>330</v>
      </c>
      <c r="E63" t="s">
        <v>12</v>
      </c>
      <c r="F63" t="s">
        <v>3</v>
      </c>
      <c r="G63" t="s">
        <v>20</v>
      </c>
      <c r="J63" t="s">
        <v>82</v>
      </c>
      <c r="K63" t="str">
        <f t="shared" si="0"/>
        <v>South America</v>
      </c>
      <c r="L63" t="str">
        <f t="shared" si="1"/>
        <v>Falkland Islands (Malvinas)</v>
      </c>
    </row>
    <row r="64" spans="1:12" x14ac:dyDescent="0.25">
      <c r="A64" t="s">
        <v>331</v>
      </c>
      <c r="B64" t="s">
        <v>254</v>
      </c>
      <c r="C64" t="s">
        <v>554</v>
      </c>
      <c r="D64" t="s">
        <v>331</v>
      </c>
      <c r="E64" t="s">
        <v>12</v>
      </c>
      <c r="F64" t="s">
        <v>3</v>
      </c>
      <c r="G64" t="s">
        <v>20</v>
      </c>
      <c r="J64" t="s">
        <v>83</v>
      </c>
      <c r="K64" t="str">
        <f t="shared" si="0"/>
        <v>Oceania</v>
      </c>
      <c r="L64" t="str">
        <f t="shared" si="1"/>
        <v>Micronesia (Federated States of)</v>
      </c>
    </row>
    <row r="65" spans="1:12" x14ac:dyDescent="0.25">
      <c r="A65" t="s">
        <v>332</v>
      </c>
      <c r="B65" t="s">
        <v>203</v>
      </c>
      <c r="C65" t="s">
        <v>554</v>
      </c>
      <c r="D65" t="s">
        <v>332</v>
      </c>
      <c r="E65" t="s">
        <v>12</v>
      </c>
      <c r="F65" t="s">
        <v>3</v>
      </c>
      <c r="G65" t="s">
        <v>20</v>
      </c>
      <c r="J65" t="s">
        <v>84</v>
      </c>
      <c r="K65" t="str">
        <f t="shared" si="0"/>
        <v>Oceania</v>
      </c>
      <c r="L65" t="str">
        <f t="shared" si="1"/>
        <v>French Polynesia</v>
      </c>
    </row>
    <row r="66" spans="1:12" x14ac:dyDescent="0.25">
      <c r="A66" t="s">
        <v>333</v>
      </c>
      <c r="B66" t="s">
        <v>205</v>
      </c>
      <c r="C66" t="s">
        <v>554</v>
      </c>
      <c r="D66" t="s">
        <v>333</v>
      </c>
      <c r="E66" t="s">
        <v>12</v>
      </c>
      <c r="F66" t="s">
        <v>3</v>
      </c>
      <c r="G66" t="s">
        <v>20</v>
      </c>
      <c r="J66" t="s">
        <v>85</v>
      </c>
      <c r="K66" t="str">
        <f t="shared" si="0"/>
        <v>Western Europe</v>
      </c>
      <c r="L66" t="str">
        <f t="shared" si="1"/>
        <v>France</v>
      </c>
    </row>
    <row r="67" spans="1:12" x14ac:dyDescent="0.25">
      <c r="A67" t="s">
        <v>334</v>
      </c>
      <c r="B67" t="s">
        <v>219</v>
      </c>
      <c r="C67" t="s">
        <v>554</v>
      </c>
      <c r="D67" t="s">
        <v>334</v>
      </c>
      <c r="E67" t="s">
        <v>12</v>
      </c>
      <c r="F67" t="s">
        <v>3</v>
      </c>
      <c r="G67" t="s">
        <v>20</v>
      </c>
      <c r="J67" t="s">
        <v>86</v>
      </c>
      <c r="K67" t="str">
        <f t="shared" ref="K67:K130" si="2">VLOOKUP(J67,$B$3:$C$300,2,FALSE)</f>
        <v>Western Africa</v>
      </c>
      <c r="L67" t="str">
        <f t="shared" ref="L67:L130" si="3">VLOOKUP(J67,$B$3:$D$300,3,FALSE)</f>
        <v>Gambia</v>
      </c>
    </row>
    <row r="68" spans="1:12" x14ac:dyDescent="0.25">
      <c r="A68" t="s">
        <v>335</v>
      </c>
      <c r="D68" t="s">
        <v>335</v>
      </c>
      <c r="J68" t="s">
        <v>87</v>
      </c>
      <c r="K68" t="str">
        <f t="shared" si="2"/>
        <v>Middle Africa</v>
      </c>
      <c r="L68" t="str">
        <f t="shared" si="3"/>
        <v>Gabon</v>
      </c>
    </row>
    <row r="69" spans="1:12" x14ac:dyDescent="0.25">
      <c r="A69" t="s">
        <v>336</v>
      </c>
      <c r="D69" t="s">
        <v>336</v>
      </c>
      <c r="J69" t="s">
        <v>88</v>
      </c>
      <c r="K69" t="str">
        <f t="shared" si="2"/>
        <v>Western Asia</v>
      </c>
      <c r="L69" t="str">
        <f t="shared" si="3"/>
        <v>Georgia</v>
      </c>
    </row>
    <row r="70" spans="1:12" x14ac:dyDescent="0.25">
      <c r="A70" t="s">
        <v>337</v>
      </c>
      <c r="D70" t="s">
        <v>337</v>
      </c>
      <c r="J70" t="s">
        <v>89</v>
      </c>
      <c r="K70" t="str">
        <f t="shared" si="2"/>
        <v>Western Africa</v>
      </c>
      <c r="L70" t="str">
        <f t="shared" si="3"/>
        <v>Ghana</v>
      </c>
    </row>
    <row r="71" spans="1:12" x14ac:dyDescent="0.25">
      <c r="A71" t="s">
        <v>338</v>
      </c>
      <c r="B71" t="s">
        <v>148</v>
      </c>
      <c r="C71" t="s">
        <v>555</v>
      </c>
      <c r="D71" t="s">
        <v>338</v>
      </c>
      <c r="E71" t="s">
        <v>1</v>
      </c>
      <c r="F71" t="s">
        <v>1</v>
      </c>
      <c r="G71" t="s">
        <v>10</v>
      </c>
      <c r="J71" t="s">
        <v>90</v>
      </c>
      <c r="K71" t="str">
        <f t="shared" si="2"/>
        <v>Caribbean</v>
      </c>
      <c r="L71" t="str">
        <f t="shared" si="3"/>
        <v>Grenada</v>
      </c>
    </row>
    <row r="72" spans="1:12" x14ac:dyDescent="0.25">
      <c r="A72" t="s">
        <v>339</v>
      </c>
      <c r="B72" t="s">
        <v>9</v>
      </c>
      <c r="C72" t="s">
        <v>555</v>
      </c>
      <c r="D72" t="s">
        <v>339</v>
      </c>
      <c r="E72" t="s">
        <v>1</v>
      </c>
      <c r="F72" t="s">
        <v>1</v>
      </c>
      <c r="G72" t="s">
        <v>10</v>
      </c>
      <c r="J72" t="s">
        <v>91</v>
      </c>
      <c r="K72" t="str">
        <f t="shared" si="2"/>
        <v>Northern America</v>
      </c>
      <c r="L72" t="str">
        <f t="shared" si="3"/>
        <v>Greenland</v>
      </c>
    </row>
    <row r="73" spans="1:12" x14ac:dyDescent="0.25">
      <c r="A73" t="s">
        <v>340</v>
      </c>
      <c r="B73" t="s">
        <v>147</v>
      </c>
      <c r="C73" t="s">
        <v>555</v>
      </c>
      <c r="D73" t="s">
        <v>340</v>
      </c>
      <c r="E73" t="s">
        <v>1</v>
      </c>
      <c r="F73" t="s">
        <v>1</v>
      </c>
      <c r="G73" t="s">
        <v>10</v>
      </c>
      <c r="J73" t="s">
        <v>92</v>
      </c>
      <c r="K73" t="str">
        <f t="shared" si="2"/>
        <v>Western Europe</v>
      </c>
      <c r="L73" t="str">
        <f t="shared" si="3"/>
        <v>Germany</v>
      </c>
    </row>
    <row r="74" spans="1:12" x14ac:dyDescent="0.25">
      <c r="A74" t="s">
        <v>341</v>
      </c>
      <c r="B74" t="s">
        <v>30</v>
      </c>
      <c r="C74" t="s">
        <v>555</v>
      </c>
      <c r="D74" t="s">
        <v>341</v>
      </c>
      <c r="E74" t="s">
        <v>1</v>
      </c>
      <c r="F74" t="s">
        <v>1</v>
      </c>
      <c r="G74" t="s">
        <v>10</v>
      </c>
      <c r="J74" t="s">
        <v>93</v>
      </c>
      <c r="K74" t="str">
        <f t="shared" si="2"/>
        <v>Oceania</v>
      </c>
      <c r="L74" t="str">
        <f t="shared" si="3"/>
        <v>Guam</v>
      </c>
    </row>
    <row r="75" spans="1:12" x14ac:dyDescent="0.25">
      <c r="A75" t="s">
        <v>342</v>
      </c>
      <c r="B75" t="s">
        <v>27</v>
      </c>
      <c r="C75" t="s">
        <v>555</v>
      </c>
      <c r="D75" t="s">
        <v>342</v>
      </c>
      <c r="E75" t="s">
        <v>1</v>
      </c>
      <c r="F75" t="s">
        <v>1</v>
      </c>
      <c r="G75" t="s">
        <v>10</v>
      </c>
      <c r="J75" t="s">
        <v>94</v>
      </c>
      <c r="K75" t="str">
        <f t="shared" si="2"/>
        <v>Southern Europe</v>
      </c>
      <c r="L75" t="str">
        <f t="shared" si="3"/>
        <v>Greece</v>
      </c>
    </row>
    <row r="76" spans="1:12" x14ac:dyDescent="0.25">
      <c r="A76" t="s">
        <v>343</v>
      </c>
      <c r="B76" t="s">
        <v>344</v>
      </c>
      <c r="C76" t="s">
        <v>555</v>
      </c>
      <c r="D76" t="s">
        <v>343</v>
      </c>
      <c r="E76" t="s">
        <v>1</v>
      </c>
      <c r="F76" t="s">
        <v>1</v>
      </c>
      <c r="G76" t="s">
        <v>10</v>
      </c>
      <c r="J76" t="s">
        <v>95</v>
      </c>
      <c r="K76" t="str">
        <f t="shared" si="2"/>
        <v>Central America</v>
      </c>
      <c r="L76" t="str">
        <f t="shared" si="3"/>
        <v>Guatemala</v>
      </c>
    </row>
    <row r="77" spans="1:12" x14ac:dyDescent="0.25">
      <c r="A77" t="s">
        <v>345</v>
      </c>
      <c r="B77" t="s">
        <v>235</v>
      </c>
      <c r="C77" t="s">
        <v>555</v>
      </c>
      <c r="D77" t="s">
        <v>345</v>
      </c>
      <c r="E77" t="s">
        <v>1</v>
      </c>
      <c r="F77" t="s">
        <v>1</v>
      </c>
      <c r="G77" t="s">
        <v>10</v>
      </c>
      <c r="J77" t="s">
        <v>96</v>
      </c>
      <c r="K77" t="str">
        <f t="shared" si="2"/>
        <v>Western Africa</v>
      </c>
      <c r="L77" t="str">
        <f t="shared" si="3"/>
        <v>Guinea</v>
      </c>
    </row>
    <row r="78" spans="1:12" x14ac:dyDescent="0.25">
      <c r="A78" t="s">
        <v>346</v>
      </c>
      <c r="B78" t="s">
        <v>54</v>
      </c>
      <c r="C78" t="s">
        <v>555</v>
      </c>
      <c r="D78" t="s">
        <v>346</v>
      </c>
      <c r="E78" t="s">
        <v>1</v>
      </c>
      <c r="F78" t="s">
        <v>1</v>
      </c>
      <c r="G78" t="s">
        <v>10</v>
      </c>
      <c r="J78" t="s">
        <v>97</v>
      </c>
      <c r="K78" t="str">
        <f t="shared" si="2"/>
        <v>South America</v>
      </c>
      <c r="L78" t="str">
        <f t="shared" si="3"/>
        <v>Guyana</v>
      </c>
    </row>
    <row r="79" spans="1:12" x14ac:dyDescent="0.25">
      <c r="A79" t="s">
        <v>347</v>
      </c>
      <c r="B79" t="s">
        <v>61</v>
      </c>
      <c r="C79" t="s">
        <v>555</v>
      </c>
      <c r="D79" t="s">
        <v>347</v>
      </c>
      <c r="E79" t="s">
        <v>1</v>
      </c>
      <c r="F79" t="s">
        <v>1</v>
      </c>
      <c r="G79" t="s">
        <v>10</v>
      </c>
      <c r="J79" t="s">
        <v>98</v>
      </c>
      <c r="K79" t="str">
        <f t="shared" si="2"/>
        <v>Caribbean</v>
      </c>
      <c r="L79" t="str">
        <f t="shared" si="3"/>
        <v>Haiti</v>
      </c>
    </row>
    <row r="80" spans="1:12" x14ac:dyDescent="0.25">
      <c r="A80" t="s">
        <v>348</v>
      </c>
      <c r="B80" t="s">
        <v>349</v>
      </c>
      <c r="C80" t="s">
        <v>555</v>
      </c>
      <c r="D80" t="s">
        <v>348</v>
      </c>
      <c r="E80" t="s">
        <v>1</v>
      </c>
      <c r="F80" t="s">
        <v>1</v>
      </c>
      <c r="G80" t="s">
        <v>10</v>
      </c>
      <c r="J80" t="s">
        <v>99</v>
      </c>
      <c r="K80" t="str">
        <f t="shared" si="2"/>
        <v>Central America</v>
      </c>
      <c r="L80" t="str">
        <f t="shared" si="3"/>
        <v>Honduras</v>
      </c>
    </row>
    <row r="81" spans="1:12" x14ac:dyDescent="0.25">
      <c r="A81" t="s">
        <v>350</v>
      </c>
      <c r="B81" t="s">
        <v>67</v>
      </c>
      <c r="C81" t="s">
        <v>555</v>
      </c>
      <c r="D81" t="s">
        <v>350</v>
      </c>
      <c r="E81" t="s">
        <v>1</v>
      </c>
      <c r="F81" t="s">
        <v>1</v>
      </c>
      <c r="G81" t="s">
        <v>10</v>
      </c>
      <c r="J81" t="s">
        <v>100</v>
      </c>
      <c r="K81" t="str">
        <f t="shared" si="2"/>
        <v>Southern Europe</v>
      </c>
      <c r="L81" t="str">
        <f t="shared" si="3"/>
        <v>Croatia</v>
      </c>
    </row>
    <row r="82" spans="1:12" x14ac:dyDescent="0.25">
      <c r="A82" t="s">
        <v>351</v>
      </c>
      <c r="B82" t="s">
        <v>68</v>
      </c>
      <c r="C82" t="s">
        <v>555</v>
      </c>
      <c r="D82" t="s">
        <v>351</v>
      </c>
      <c r="E82" t="s">
        <v>1</v>
      </c>
      <c r="F82" t="s">
        <v>1</v>
      </c>
      <c r="G82" t="s">
        <v>10</v>
      </c>
      <c r="J82" t="s">
        <v>101</v>
      </c>
      <c r="K82" t="str">
        <f t="shared" si="2"/>
        <v>Eastern Europe</v>
      </c>
      <c r="L82" t="str">
        <f t="shared" si="3"/>
        <v>Hungary</v>
      </c>
    </row>
    <row r="83" spans="1:12" x14ac:dyDescent="0.25">
      <c r="A83" t="s">
        <v>352</v>
      </c>
      <c r="B83" t="s">
        <v>90</v>
      </c>
      <c r="C83" t="s">
        <v>555</v>
      </c>
      <c r="D83" t="s">
        <v>352</v>
      </c>
      <c r="E83" t="s">
        <v>1</v>
      </c>
      <c r="F83" t="s">
        <v>1</v>
      </c>
      <c r="G83" t="s">
        <v>10</v>
      </c>
      <c r="J83" t="s">
        <v>102</v>
      </c>
      <c r="K83" t="str">
        <f t="shared" si="2"/>
        <v>Northern Europe</v>
      </c>
      <c r="L83" t="str">
        <f t="shared" si="3"/>
        <v>Iceland</v>
      </c>
    </row>
    <row r="84" spans="1:12" x14ac:dyDescent="0.25">
      <c r="A84" t="s">
        <v>353</v>
      </c>
      <c r="B84" t="s">
        <v>246</v>
      </c>
      <c r="C84" t="s">
        <v>555</v>
      </c>
      <c r="D84" t="s">
        <v>353</v>
      </c>
      <c r="E84" t="s">
        <v>1</v>
      </c>
      <c r="F84" t="s">
        <v>1</v>
      </c>
      <c r="G84" t="s">
        <v>10</v>
      </c>
      <c r="J84" t="s">
        <v>103</v>
      </c>
      <c r="K84" t="str">
        <f t="shared" si="2"/>
        <v>South Asia</v>
      </c>
      <c r="L84" t="str">
        <f t="shared" si="3"/>
        <v>India</v>
      </c>
    </row>
    <row r="85" spans="1:12" x14ac:dyDescent="0.25">
      <c r="A85" t="s">
        <v>354</v>
      </c>
      <c r="B85" t="s">
        <v>98</v>
      </c>
      <c r="C85" t="s">
        <v>555</v>
      </c>
      <c r="D85" t="s">
        <v>354</v>
      </c>
      <c r="E85" t="s">
        <v>1</v>
      </c>
      <c r="F85" t="s">
        <v>1</v>
      </c>
      <c r="G85" t="s">
        <v>10</v>
      </c>
      <c r="J85" t="s">
        <v>104</v>
      </c>
      <c r="K85" t="str">
        <f t="shared" si="2"/>
        <v>South Asia</v>
      </c>
      <c r="L85" t="str">
        <f t="shared" si="3"/>
        <v>Iran</v>
      </c>
    </row>
    <row r="86" spans="1:12" x14ac:dyDescent="0.25">
      <c r="A86" t="s">
        <v>355</v>
      </c>
      <c r="B86" t="s">
        <v>110</v>
      </c>
      <c r="C86" t="s">
        <v>555</v>
      </c>
      <c r="D86" t="s">
        <v>355</v>
      </c>
      <c r="E86" t="s">
        <v>1</v>
      </c>
      <c r="F86" t="s">
        <v>1</v>
      </c>
      <c r="G86" t="s">
        <v>10</v>
      </c>
      <c r="J86" t="s">
        <v>105</v>
      </c>
      <c r="K86" t="str">
        <f t="shared" si="2"/>
        <v>Western Asia</v>
      </c>
      <c r="L86" t="str">
        <f t="shared" si="3"/>
        <v>Israel</v>
      </c>
    </row>
    <row r="87" spans="1:12" x14ac:dyDescent="0.25">
      <c r="A87" t="s">
        <v>356</v>
      </c>
      <c r="B87" t="s">
        <v>129</v>
      </c>
      <c r="C87" t="s">
        <v>555</v>
      </c>
      <c r="D87" t="s">
        <v>356</v>
      </c>
      <c r="E87" t="s">
        <v>1</v>
      </c>
      <c r="F87" t="s">
        <v>1</v>
      </c>
      <c r="G87" t="s">
        <v>10</v>
      </c>
      <c r="J87" t="s">
        <v>106</v>
      </c>
      <c r="K87" t="str">
        <f t="shared" si="2"/>
        <v>Southern Europe</v>
      </c>
      <c r="L87" t="str">
        <f t="shared" si="3"/>
        <v>Italy</v>
      </c>
    </row>
    <row r="88" spans="1:12" x14ac:dyDescent="0.25">
      <c r="A88" t="s">
        <v>357</v>
      </c>
      <c r="B88" t="s">
        <v>131</v>
      </c>
      <c r="C88" t="s">
        <v>555</v>
      </c>
      <c r="D88" t="s">
        <v>357</v>
      </c>
      <c r="E88" t="s">
        <v>1</v>
      </c>
      <c r="F88" t="s">
        <v>1</v>
      </c>
      <c r="G88" t="s">
        <v>10</v>
      </c>
      <c r="J88" t="s">
        <v>107</v>
      </c>
      <c r="K88" t="str">
        <f t="shared" si="2"/>
        <v>Western Africa</v>
      </c>
      <c r="L88" t="str">
        <f t="shared" si="3"/>
        <v>Côte d’Ivoire</v>
      </c>
    </row>
    <row r="89" spans="1:12" x14ac:dyDescent="0.25">
      <c r="A89" t="s">
        <v>358</v>
      </c>
      <c r="B89" t="s">
        <v>194</v>
      </c>
      <c r="C89" t="s">
        <v>555</v>
      </c>
      <c r="D89" t="s">
        <v>358</v>
      </c>
      <c r="E89" t="s">
        <v>1</v>
      </c>
      <c r="F89" t="s">
        <v>1</v>
      </c>
      <c r="G89" t="s">
        <v>10</v>
      </c>
      <c r="J89" t="s">
        <v>108</v>
      </c>
      <c r="K89" t="str">
        <f t="shared" si="2"/>
        <v>Western Asia</v>
      </c>
      <c r="L89" t="str">
        <f t="shared" si="3"/>
        <v>Iraq</v>
      </c>
    </row>
    <row r="90" spans="1:12" x14ac:dyDescent="0.25">
      <c r="A90" t="s">
        <v>359</v>
      </c>
      <c r="B90" t="s">
        <v>262</v>
      </c>
      <c r="C90" t="s">
        <v>555</v>
      </c>
      <c r="D90" t="s">
        <v>359</v>
      </c>
      <c r="E90" t="s">
        <v>1</v>
      </c>
      <c r="F90" t="s">
        <v>1</v>
      </c>
      <c r="G90" t="s">
        <v>10</v>
      </c>
      <c r="J90" t="s">
        <v>109</v>
      </c>
      <c r="K90" t="str">
        <f t="shared" si="2"/>
        <v>Eastern Asia</v>
      </c>
      <c r="L90" t="str">
        <f t="shared" si="3"/>
        <v>Japan</v>
      </c>
    </row>
    <row r="91" spans="1:12" x14ac:dyDescent="0.25">
      <c r="A91" t="s">
        <v>360</v>
      </c>
      <c r="B91" t="s">
        <v>198</v>
      </c>
      <c r="C91" t="s">
        <v>555</v>
      </c>
      <c r="D91" t="s">
        <v>360</v>
      </c>
      <c r="E91" t="s">
        <v>1</v>
      </c>
      <c r="F91" t="s">
        <v>1</v>
      </c>
      <c r="G91" t="s">
        <v>10</v>
      </c>
      <c r="J91" t="s">
        <v>110</v>
      </c>
      <c r="K91" t="str">
        <f t="shared" si="2"/>
        <v>Caribbean</v>
      </c>
      <c r="L91" t="str">
        <f t="shared" si="3"/>
        <v>Jamaica</v>
      </c>
    </row>
    <row r="92" spans="1:12" x14ac:dyDescent="0.25">
      <c r="A92" t="s">
        <v>361</v>
      </c>
      <c r="B92" t="s">
        <v>209</v>
      </c>
      <c r="C92" t="s">
        <v>555</v>
      </c>
      <c r="D92" t="s">
        <v>361</v>
      </c>
      <c r="E92" t="s">
        <v>1</v>
      </c>
      <c r="F92" t="s">
        <v>1</v>
      </c>
      <c r="G92" t="s">
        <v>10</v>
      </c>
      <c r="J92" t="s">
        <v>111</v>
      </c>
      <c r="K92" t="str">
        <f t="shared" si="2"/>
        <v>Western Asia</v>
      </c>
      <c r="L92" t="str">
        <f t="shared" si="3"/>
        <v>Jordan</v>
      </c>
    </row>
    <row r="93" spans="1:12" x14ac:dyDescent="0.25">
      <c r="A93" t="s">
        <v>362</v>
      </c>
      <c r="B93" t="s">
        <v>261</v>
      </c>
      <c r="C93" t="s">
        <v>555</v>
      </c>
      <c r="D93" t="s">
        <v>362</v>
      </c>
      <c r="E93" t="s">
        <v>1</v>
      </c>
      <c r="F93" t="s">
        <v>1</v>
      </c>
      <c r="G93" t="s">
        <v>10</v>
      </c>
      <c r="J93" t="s">
        <v>112</v>
      </c>
      <c r="K93" t="str">
        <f t="shared" si="2"/>
        <v>Eastern Africa</v>
      </c>
      <c r="L93" t="str">
        <f t="shared" si="3"/>
        <v>Kenya</v>
      </c>
    </row>
    <row r="94" spans="1:12" x14ac:dyDescent="0.25">
      <c r="A94" t="s">
        <v>363</v>
      </c>
      <c r="B94" t="s">
        <v>233</v>
      </c>
      <c r="C94" t="s">
        <v>555</v>
      </c>
      <c r="D94" t="s">
        <v>363</v>
      </c>
      <c r="E94" t="s">
        <v>1</v>
      </c>
      <c r="F94" t="s">
        <v>1</v>
      </c>
      <c r="G94" t="s">
        <v>10</v>
      </c>
      <c r="J94" t="s">
        <v>113</v>
      </c>
      <c r="K94" t="str">
        <f t="shared" si="2"/>
        <v>Central Asia</v>
      </c>
      <c r="L94" t="str">
        <f t="shared" si="3"/>
        <v>Kyrgyzstan</v>
      </c>
    </row>
    <row r="95" spans="1:12" x14ac:dyDescent="0.25">
      <c r="A95" t="s">
        <v>364</v>
      </c>
      <c r="B95" t="s">
        <v>365</v>
      </c>
      <c r="C95" t="s">
        <v>555</v>
      </c>
      <c r="D95" t="s">
        <v>364</v>
      </c>
      <c r="E95" t="s">
        <v>1</v>
      </c>
      <c r="F95" t="s">
        <v>1</v>
      </c>
      <c r="G95" t="s">
        <v>10</v>
      </c>
      <c r="J95" t="s">
        <v>114</v>
      </c>
      <c r="K95" t="str">
        <f t="shared" si="2"/>
        <v>Eastern Asia</v>
      </c>
      <c r="L95" t="str">
        <f t="shared" si="3"/>
        <v>Democratic People's Republic of Korea</v>
      </c>
    </row>
    <row r="96" spans="1:12" x14ac:dyDescent="0.25">
      <c r="A96" t="s">
        <v>366</v>
      </c>
      <c r="B96" t="s">
        <v>214</v>
      </c>
      <c r="C96" t="s">
        <v>555</v>
      </c>
      <c r="D96" t="s">
        <v>366</v>
      </c>
      <c r="E96" t="s">
        <v>1</v>
      </c>
      <c r="F96" t="s">
        <v>1</v>
      </c>
      <c r="G96" t="s">
        <v>10</v>
      </c>
      <c r="J96" t="s">
        <v>115</v>
      </c>
      <c r="K96" t="str">
        <f t="shared" si="2"/>
        <v>Oceania</v>
      </c>
      <c r="L96" t="str">
        <f t="shared" si="3"/>
        <v>Kiribati</v>
      </c>
    </row>
    <row r="97" spans="1:12" x14ac:dyDescent="0.25">
      <c r="A97" t="s">
        <v>367</v>
      </c>
      <c r="B97" t="s">
        <v>256</v>
      </c>
      <c r="C97" t="s">
        <v>555</v>
      </c>
      <c r="D97" t="s">
        <v>367</v>
      </c>
      <c r="E97" t="s">
        <v>1</v>
      </c>
      <c r="F97" t="s">
        <v>1</v>
      </c>
      <c r="G97" t="s">
        <v>10</v>
      </c>
      <c r="J97" t="s">
        <v>116</v>
      </c>
      <c r="K97" t="str">
        <f t="shared" si="2"/>
        <v>Eastern Asia</v>
      </c>
      <c r="L97" t="str">
        <f t="shared" si="3"/>
        <v>South Korea</v>
      </c>
    </row>
    <row r="98" spans="1:12" x14ac:dyDescent="0.25">
      <c r="A98" t="s">
        <v>368</v>
      </c>
      <c r="B98" t="s">
        <v>237</v>
      </c>
      <c r="C98" t="s">
        <v>555</v>
      </c>
      <c r="D98" t="s">
        <v>368</v>
      </c>
      <c r="E98" t="s">
        <v>1</v>
      </c>
      <c r="F98" t="s">
        <v>1</v>
      </c>
      <c r="G98" t="s">
        <v>10</v>
      </c>
      <c r="J98" t="s">
        <v>117</v>
      </c>
      <c r="K98" t="str">
        <f t="shared" si="2"/>
        <v>Western Asia</v>
      </c>
      <c r="L98" t="str">
        <f t="shared" si="3"/>
        <v>Kuwait</v>
      </c>
    </row>
    <row r="99" spans="1:12" x14ac:dyDescent="0.25">
      <c r="A99" t="s">
        <v>369</v>
      </c>
      <c r="D99" t="s">
        <v>369</v>
      </c>
      <c r="J99" t="s">
        <v>118</v>
      </c>
      <c r="K99" t="str">
        <f t="shared" si="2"/>
        <v>Central Asia</v>
      </c>
      <c r="L99" t="str">
        <f t="shared" si="3"/>
        <v>Kazakhstan</v>
      </c>
    </row>
    <row r="100" spans="1:12" x14ac:dyDescent="0.25">
      <c r="A100" t="s">
        <v>370</v>
      </c>
      <c r="B100" t="s">
        <v>34</v>
      </c>
      <c r="C100" t="s">
        <v>556</v>
      </c>
      <c r="D100" t="s">
        <v>370</v>
      </c>
      <c r="E100" t="s">
        <v>1</v>
      </c>
      <c r="F100" t="s">
        <v>1</v>
      </c>
      <c r="G100" t="s">
        <v>29</v>
      </c>
      <c r="J100" t="s">
        <v>119</v>
      </c>
      <c r="K100" t="str">
        <f t="shared" si="2"/>
        <v>Southeast Asia</v>
      </c>
      <c r="L100" t="str">
        <f t="shared" si="3"/>
        <v>Lao People's Democratic Republic</v>
      </c>
    </row>
    <row r="101" spans="1:12" x14ac:dyDescent="0.25">
      <c r="A101" t="s">
        <v>371</v>
      </c>
      <c r="B101" t="s">
        <v>59</v>
      </c>
      <c r="C101" t="s">
        <v>556</v>
      </c>
      <c r="D101" t="s">
        <v>371</v>
      </c>
      <c r="E101" t="s">
        <v>1</v>
      </c>
      <c r="F101" t="s">
        <v>1</v>
      </c>
      <c r="G101" t="s">
        <v>29</v>
      </c>
      <c r="J101" t="s">
        <v>120</v>
      </c>
      <c r="K101" t="str">
        <f t="shared" si="2"/>
        <v>Western Asia</v>
      </c>
      <c r="L101" t="str">
        <f t="shared" si="3"/>
        <v>Lebanon</v>
      </c>
    </row>
    <row r="102" spans="1:12" x14ac:dyDescent="0.25">
      <c r="A102" t="s">
        <v>372</v>
      </c>
      <c r="B102" t="s">
        <v>75</v>
      </c>
      <c r="C102" t="s">
        <v>556</v>
      </c>
      <c r="D102" t="s">
        <v>372</v>
      </c>
      <c r="E102" t="s">
        <v>1</v>
      </c>
      <c r="F102" t="s">
        <v>1</v>
      </c>
      <c r="G102" t="s">
        <v>29</v>
      </c>
      <c r="J102" t="s">
        <v>121</v>
      </c>
      <c r="K102" t="str">
        <f t="shared" si="2"/>
        <v>Northern Europe</v>
      </c>
      <c r="L102" t="str">
        <f t="shared" si="3"/>
        <v>Latvia</v>
      </c>
    </row>
    <row r="103" spans="1:12" x14ac:dyDescent="0.25">
      <c r="A103" t="s">
        <v>373</v>
      </c>
      <c r="B103" t="s">
        <v>95</v>
      </c>
      <c r="C103" t="s">
        <v>556</v>
      </c>
      <c r="D103" t="s">
        <v>373</v>
      </c>
      <c r="E103" t="s">
        <v>1</v>
      </c>
      <c r="F103" t="s">
        <v>1</v>
      </c>
      <c r="G103" t="s">
        <v>29</v>
      </c>
      <c r="J103" t="s">
        <v>122</v>
      </c>
      <c r="K103" t="str">
        <f t="shared" si="2"/>
        <v>Eastern Europe</v>
      </c>
      <c r="L103" t="str">
        <f t="shared" si="3"/>
        <v>Belarus</v>
      </c>
    </row>
    <row r="104" spans="1:12" x14ac:dyDescent="0.25">
      <c r="A104" t="s">
        <v>374</v>
      </c>
      <c r="B104" t="s">
        <v>99</v>
      </c>
      <c r="C104" t="s">
        <v>556</v>
      </c>
      <c r="D104" t="s">
        <v>374</v>
      </c>
      <c r="E104" t="s">
        <v>1</v>
      </c>
      <c r="F104" t="s">
        <v>1</v>
      </c>
      <c r="G104" t="s">
        <v>29</v>
      </c>
      <c r="J104" t="s">
        <v>123</v>
      </c>
      <c r="K104" t="str">
        <f t="shared" si="2"/>
        <v>Northern Europe</v>
      </c>
      <c r="L104" t="str">
        <f t="shared" si="3"/>
        <v>Lithuania</v>
      </c>
    </row>
    <row r="105" spans="1:12" x14ac:dyDescent="0.25">
      <c r="A105" t="s">
        <v>375</v>
      </c>
      <c r="B105" t="s">
        <v>140</v>
      </c>
      <c r="C105" t="s">
        <v>556</v>
      </c>
      <c r="D105" t="s">
        <v>375</v>
      </c>
      <c r="E105" t="s">
        <v>1</v>
      </c>
      <c r="F105" t="s">
        <v>1</v>
      </c>
      <c r="G105" t="s">
        <v>29</v>
      </c>
      <c r="J105" t="s">
        <v>124</v>
      </c>
      <c r="K105" t="str">
        <f t="shared" si="2"/>
        <v>Western Africa</v>
      </c>
      <c r="L105" t="str">
        <f t="shared" si="3"/>
        <v>Liberia</v>
      </c>
    </row>
    <row r="106" spans="1:12" x14ac:dyDescent="0.25">
      <c r="A106" t="s">
        <v>376</v>
      </c>
      <c r="B106" t="s">
        <v>179</v>
      </c>
      <c r="C106" t="s">
        <v>556</v>
      </c>
      <c r="D106" t="s">
        <v>376</v>
      </c>
      <c r="E106" t="s">
        <v>1</v>
      </c>
      <c r="F106" t="s">
        <v>1</v>
      </c>
      <c r="G106" t="s">
        <v>29</v>
      </c>
      <c r="J106" t="s">
        <v>125</v>
      </c>
      <c r="K106" t="str">
        <f t="shared" si="2"/>
        <v>Eastern Europe</v>
      </c>
      <c r="L106" t="str">
        <f t="shared" si="3"/>
        <v>Slovakia</v>
      </c>
    </row>
    <row r="107" spans="1:12" x14ac:dyDescent="0.25">
      <c r="A107" t="s">
        <v>377</v>
      </c>
      <c r="B107" t="s">
        <v>185</v>
      </c>
      <c r="C107" t="s">
        <v>556</v>
      </c>
      <c r="D107" t="s">
        <v>377</v>
      </c>
      <c r="E107" t="s">
        <v>1</v>
      </c>
      <c r="F107" t="s">
        <v>1</v>
      </c>
      <c r="G107" t="s">
        <v>29</v>
      </c>
      <c r="J107" t="s">
        <v>126</v>
      </c>
      <c r="K107" t="str">
        <f t="shared" si="2"/>
        <v>Western Europe</v>
      </c>
      <c r="L107" t="str">
        <f t="shared" si="3"/>
        <v>Liechtenstein</v>
      </c>
    </row>
    <row r="108" spans="1:12" x14ac:dyDescent="0.25">
      <c r="A108" t="s">
        <v>378</v>
      </c>
      <c r="D108" t="s">
        <v>378</v>
      </c>
      <c r="J108" t="s">
        <v>127</v>
      </c>
      <c r="K108" t="str">
        <f t="shared" si="2"/>
        <v>Northern Africa</v>
      </c>
      <c r="L108" t="str">
        <f t="shared" si="3"/>
        <v>Libya</v>
      </c>
    </row>
    <row r="109" spans="1:12" x14ac:dyDescent="0.25">
      <c r="A109" t="s">
        <v>379</v>
      </c>
      <c r="B109" t="s">
        <v>24</v>
      </c>
      <c r="C109" t="s">
        <v>557</v>
      </c>
      <c r="D109" t="s">
        <v>379</v>
      </c>
      <c r="E109" t="s">
        <v>1</v>
      </c>
      <c r="F109" t="s">
        <v>1</v>
      </c>
      <c r="G109" t="s">
        <v>10</v>
      </c>
      <c r="J109" t="s">
        <v>128</v>
      </c>
      <c r="K109" t="str">
        <f t="shared" si="2"/>
        <v>Eastern Africa</v>
      </c>
      <c r="L109" t="str">
        <f t="shared" si="3"/>
        <v>Madagascar</v>
      </c>
    </row>
    <row r="110" spans="1:12" x14ac:dyDescent="0.25">
      <c r="A110" t="s">
        <v>380</v>
      </c>
      <c r="B110" t="s">
        <v>36</v>
      </c>
      <c r="C110" t="s">
        <v>557</v>
      </c>
      <c r="D110" t="s">
        <v>380</v>
      </c>
      <c r="E110" t="s">
        <v>1</v>
      </c>
      <c r="F110" t="s">
        <v>1</v>
      </c>
      <c r="G110" t="s">
        <v>10</v>
      </c>
      <c r="J110" t="s">
        <v>129</v>
      </c>
      <c r="K110" t="str">
        <f t="shared" si="2"/>
        <v>Caribbean</v>
      </c>
      <c r="L110" t="str">
        <f t="shared" si="3"/>
        <v>Martinique</v>
      </c>
    </row>
    <row r="111" spans="1:12" x14ac:dyDescent="0.25">
      <c r="A111" t="s">
        <v>381</v>
      </c>
      <c r="B111" t="s">
        <v>166</v>
      </c>
      <c r="C111" t="s">
        <v>557</v>
      </c>
      <c r="D111" t="s">
        <v>381</v>
      </c>
      <c r="E111" t="s">
        <v>1</v>
      </c>
      <c r="F111" t="s">
        <v>1</v>
      </c>
      <c r="G111" t="s">
        <v>10</v>
      </c>
      <c r="J111" t="s">
        <v>130</v>
      </c>
      <c r="K111" t="str">
        <f t="shared" si="2"/>
        <v>Eastern Asia</v>
      </c>
      <c r="L111" t="str">
        <f t="shared" si="3"/>
        <v>Mongolia</v>
      </c>
    </row>
    <row r="112" spans="1:12" x14ac:dyDescent="0.25">
      <c r="A112" t="s">
        <v>382</v>
      </c>
      <c r="B112" t="s">
        <v>40</v>
      </c>
      <c r="C112" t="s">
        <v>557</v>
      </c>
      <c r="D112" t="s">
        <v>382</v>
      </c>
      <c r="E112" t="s">
        <v>1</v>
      </c>
      <c r="F112" t="s">
        <v>1</v>
      </c>
      <c r="G112" t="s">
        <v>10</v>
      </c>
      <c r="J112" t="s">
        <v>131</v>
      </c>
      <c r="K112" t="str">
        <f t="shared" si="2"/>
        <v>Caribbean</v>
      </c>
      <c r="L112" t="str">
        <f t="shared" si="3"/>
        <v>Montserrat</v>
      </c>
    </row>
    <row r="113" spans="1:12" x14ac:dyDescent="0.25">
      <c r="A113" t="s">
        <v>383</v>
      </c>
      <c r="B113" t="s">
        <v>53</v>
      </c>
      <c r="C113" t="s">
        <v>557</v>
      </c>
      <c r="D113" t="s">
        <v>383</v>
      </c>
      <c r="E113" t="s">
        <v>1</v>
      </c>
      <c r="F113" t="s">
        <v>1</v>
      </c>
      <c r="G113" t="s">
        <v>10</v>
      </c>
      <c r="J113" t="s">
        <v>132</v>
      </c>
      <c r="K113" t="str">
        <f t="shared" si="2"/>
        <v>Southern Europe</v>
      </c>
      <c r="L113" t="str">
        <f t="shared" si="3"/>
        <v>North Macedonia</v>
      </c>
    </row>
    <row r="114" spans="1:12" x14ac:dyDescent="0.25">
      <c r="A114" t="s">
        <v>384</v>
      </c>
      <c r="B114" t="s">
        <v>58</v>
      </c>
      <c r="C114" t="s">
        <v>557</v>
      </c>
      <c r="D114" t="s">
        <v>384</v>
      </c>
      <c r="E114" t="s">
        <v>1</v>
      </c>
      <c r="F114" t="s">
        <v>1</v>
      </c>
      <c r="G114" t="s">
        <v>10</v>
      </c>
      <c r="J114" t="s">
        <v>133</v>
      </c>
      <c r="K114" t="str">
        <f t="shared" si="2"/>
        <v>Western Africa</v>
      </c>
      <c r="L114" t="str">
        <f t="shared" si="3"/>
        <v>Mali</v>
      </c>
    </row>
    <row r="115" spans="1:12" x14ac:dyDescent="0.25">
      <c r="A115" t="s">
        <v>385</v>
      </c>
      <c r="B115" t="s">
        <v>69</v>
      </c>
      <c r="C115" t="s">
        <v>557</v>
      </c>
      <c r="D115" t="s">
        <v>385</v>
      </c>
      <c r="E115" t="s">
        <v>1</v>
      </c>
      <c r="F115" t="s">
        <v>1</v>
      </c>
      <c r="G115" t="s">
        <v>10</v>
      </c>
      <c r="J115" t="s">
        <v>134</v>
      </c>
      <c r="K115" t="str">
        <f t="shared" si="2"/>
        <v>Northern Africa</v>
      </c>
      <c r="L115" t="str">
        <f t="shared" si="3"/>
        <v>Morocco</v>
      </c>
    </row>
    <row r="116" spans="1:12" x14ac:dyDescent="0.25">
      <c r="A116" t="s">
        <v>386</v>
      </c>
      <c r="B116" t="s">
        <v>82</v>
      </c>
      <c r="C116" t="s">
        <v>557</v>
      </c>
      <c r="D116" t="s">
        <v>386</v>
      </c>
      <c r="E116" t="s">
        <v>1</v>
      </c>
      <c r="F116" t="s">
        <v>1</v>
      </c>
      <c r="G116" t="s">
        <v>10</v>
      </c>
      <c r="J116" t="s">
        <v>135</v>
      </c>
      <c r="K116" t="str">
        <f t="shared" si="2"/>
        <v>Eastern Africa</v>
      </c>
      <c r="L116" t="str">
        <f t="shared" si="3"/>
        <v>Mauritius</v>
      </c>
    </row>
    <row r="117" spans="1:12" x14ac:dyDescent="0.25">
      <c r="A117" t="s">
        <v>387</v>
      </c>
      <c r="B117" t="s">
        <v>79</v>
      </c>
      <c r="C117" t="s">
        <v>557</v>
      </c>
      <c r="D117" t="s">
        <v>387</v>
      </c>
      <c r="E117" t="s">
        <v>1</v>
      </c>
      <c r="F117" t="s">
        <v>1</v>
      </c>
      <c r="G117" t="s">
        <v>10</v>
      </c>
      <c r="J117" t="s">
        <v>136</v>
      </c>
      <c r="K117" t="str">
        <f t="shared" si="2"/>
        <v>Western Africa</v>
      </c>
      <c r="L117" t="str">
        <f t="shared" si="3"/>
        <v>Mauritania</v>
      </c>
    </row>
    <row r="118" spans="1:12" x14ac:dyDescent="0.25">
      <c r="A118" t="s">
        <v>388</v>
      </c>
      <c r="B118" t="s">
        <v>97</v>
      </c>
      <c r="C118" t="s">
        <v>557</v>
      </c>
      <c r="D118" t="s">
        <v>388</v>
      </c>
      <c r="E118" t="s">
        <v>1</v>
      </c>
      <c r="F118" t="s">
        <v>1</v>
      </c>
      <c r="G118" t="s">
        <v>10</v>
      </c>
      <c r="J118" t="s">
        <v>137</v>
      </c>
      <c r="K118" t="str">
        <f t="shared" si="2"/>
        <v>Southern Europe</v>
      </c>
      <c r="L118" t="str">
        <f t="shared" si="3"/>
        <v>Malta</v>
      </c>
    </row>
    <row r="119" spans="1:12" x14ac:dyDescent="0.25">
      <c r="A119" t="s">
        <v>389</v>
      </c>
      <c r="B119" t="s">
        <v>181</v>
      </c>
      <c r="C119" t="s">
        <v>557</v>
      </c>
      <c r="D119" t="s">
        <v>389</v>
      </c>
      <c r="E119" t="s">
        <v>1</v>
      </c>
      <c r="F119" t="s">
        <v>1</v>
      </c>
      <c r="G119" t="s">
        <v>10</v>
      </c>
      <c r="J119" t="s">
        <v>138</v>
      </c>
      <c r="K119" t="str">
        <f t="shared" si="2"/>
        <v>Western Asia</v>
      </c>
      <c r="L119" t="str">
        <f t="shared" si="3"/>
        <v>Oman</v>
      </c>
    </row>
    <row r="120" spans="1:12" x14ac:dyDescent="0.25">
      <c r="A120" t="s">
        <v>390</v>
      </c>
      <c r="B120" t="s">
        <v>182</v>
      </c>
      <c r="C120" t="s">
        <v>557</v>
      </c>
      <c r="D120" t="s">
        <v>390</v>
      </c>
      <c r="E120" t="s">
        <v>1</v>
      </c>
      <c r="F120" t="s">
        <v>1</v>
      </c>
      <c r="G120" t="s">
        <v>10</v>
      </c>
      <c r="J120" t="s">
        <v>139</v>
      </c>
      <c r="K120" t="str">
        <f t="shared" si="2"/>
        <v>South Asia</v>
      </c>
      <c r="L120" t="str">
        <f t="shared" si="3"/>
        <v>Maldives</v>
      </c>
    </row>
    <row r="121" spans="1:12" x14ac:dyDescent="0.25">
      <c r="A121" t="s">
        <v>391</v>
      </c>
      <c r="B121" t="s">
        <v>265</v>
      </c>
      <c r="C121" t="s">
        <v>557</v>
      </c>
      <c r="D121" t="s">
        <v>391</v>
      </c>
      <c r="E121" t="s">
        <v>1</v>
      </c>
      <c r="F121" t="s">
        <v>1</v>
      </c>
      <c r="G121" t="s">
        <v>10</v>
      </c>
      <c r="J121" t="s">
        <v>140</v>
      </c>
      <c r="K121" t="str">
        <f t="shared" si="2"/>
        <v>Central America</v>
      </c>
      <c r="L121" t="str">
        <f t="shared" si="3"/>
        <v>Mexico</v>
      </c>
    </row>
    <row r="122" spans="1:12" x14ac:dyDescent="0.25">
      <c r="A122" t="s">
        <v>392</v>
      </c>
      <c r="B122" t="s">
        <v>178</v>
      </c>
      <c r="C122" t="s">
        <v>557</v>
      </c>
      <c r="D122" t="s">
        <v>392</v>
      </c>
      <c r="E122" t="s">
        <v>1</v>
      </c>
      <c r="F122" t="s">
        <v>1</v>
      </c>
      <c r="G122" t="s">
        <v>10</v>
      </c>
      <c r="J122" t="s">
        <v>141</v>
      </c>
      <c r="K122" t="str">
        <f t="shared" si="2"/>
        <v>Southeast Asia</v>
      </c>
      <c r="L122" t="str">
        <f t="shared" si="3"/>
        <v>Malaysia</v>
      </c>
    </row>
    <row r="123" spans="1:12" x14ac:dyDescent="0.25">
      <c r="A123" t="s">
        <v>393</v>
      </c>
      <c r="B123" t="s">
        <v>231</v>
      </c>
      <c r="C123" t="s">
        <v>557</v>
      </c>
      <c r="D123" t="s">
        <v>393</v>
      </c>
      <c r="E123" t="s">
        <v>1</v>
      </c>
      <c r="F123" t="s">
        <v>1</v>
      </c>
      <c r="G123" t="s">
        <v>10</v>
      </c>
      <c r="J123" t="s">
        <v>142</v>
      </c>
      <c r="K123" t="str">
        <f t="shared" si="2"/>
        <v>Eastern Africa</v>
      </c>
      <c r="L123" t="str">
        <f t="shared" si="3"/>
        <v>Mozambique</v>
      </c>
    </row>
    <row r="124" spans="1:12" x14ac:dyDescent="0.25">
      <c r="A124" t="s">
        <v>394</v>
      </c>
      <c r="B124" t="s">
        <v>234</v>
      </c>
      <c r="C124" t="s">
        <v>557</v>
      </c>
      <c r="D124" t="s">
        <v>565</v>
      </c>
      <c r="E124" t="s">
        <v>1</v>
      </c>
      <c r="F124" t="s">
        <v>1</v>
      </c>
      <c r="G124" t="s">
        <v>10</v>
      </c>
      <c r="J124" t="s">
        <v>143</v>
      </c>
      <c r="K124" t="str">
        <f t="shared" si="2"/>
        <v>Eastern Africa</v>
      </c>
      <c r="L124" t="str">
        <f t="shared" si="3"/>
        <v>Malawi</v>
      </c>
    </row>
    <row r="125" spans="1:12" x14ac:dyDescent="0.25">
      <c r="A125" t="s">
        <v>395</v>
      </c>
      <c r="D125" t="s">
        <v>395</v>
      </c>
      <c r="J125" t="s">
        <v>144</v>
      </c>
      <c r="K125" t="str">
        <f t="shared" si="2"/>
        <v>Oceania</v>
      </c>
      <c r="L125" t="str">
        <f t="shared" si="3"/>
        <v>New Caledonia</v>
      </c>
    </row>
    <row r="126" spans="1:12" x14ac:dyDescent="0.25">
      <c r="A126" t="s">
        <v>396</v>
      </c>
      <c r="B126" t="s">
        <v>28</v>
      </c>
      <c r="C126" t="s">
        <v>5</v>
      </c>
      <c r="D126" t="s">
        <v>396</v>
      </c>
      <c r="E126" t="s">
        <v>5</v>
      </c>
      <c r="F126" t="s">
        <v>5</v>
      </c>
      <c r="G126" t="s">
        <v>29</v>
      </c>
      <c r="J126" t="s">
        <v>145</v>
      </c>
      <c r="K126" t="str">
        <f t="shared" si="2"/>
        <v>Oceania</v>
      </c>
      <c r="L126" t="str">
        <f t="shared" si="3"/>
        <v>Niue</v>
      </c>
    </row>
    <row r="127" spans="1:12" x14ac:dyDescent="0.25">
      <c r="A127" t="s">
        <v>397</v>
      </c>
      <c r="B127" t="s">
        <v>43</v>
      </c>
      <c r="C127" t="s">
        <v>5</v>
      </c>
      <c r="D127" t="s">
        <v>397</v>
      </c>
      <c r="E127" t="s">
        <v>5</v>
      </c>
      <c r="F127" t="s">
        <v>5</v>
      </c>
      <c r="G127" t="s">
        <v>29</v>
      </c>
      <c r="J127" t="s">
        <v>146</v>
      </c>
      <c r="K127" t="str">
        <f t="shared" si="2"/>
        <v>Western Africa</v>
      </c>
      <c r="L127" t="str">
        <f t="shared" si="3"/>
        <v>Niger</v>
      </c>
    </row>
    <row r="128" spans="1:12" x14ac:dyDescent="0.25">
      <c r="A128" t="s">
        <v>398</v>
      </c>
      <c r="B128" t="s">
        <v>91</v>
      </c>
      <c r="C128" t="s">
        <v>5</v>
      </c>
      <c r="D128" t="s">
        <v>398</v>
      </c>
      <c r="E128" t="s">
        <v>5</v>
      </c>
      <c r="F128" t="s">
        <v>5</v>
      </c>
      <c r="G128" t="s">
        <v>29</v>
      </c>
      <c r="J128" t="s">
        <v>147</v>
      </c>
      <c r="K128" t="str">
        <f t="shared" si="2"/>
        <v>Caribbean</v>
      </c>
      <c r="L128" t="str">
        <f t="shared" si="3"/>
        <v>Aruba</v>
      </c>
    </row>
    <row r="129" spans="1:12" x14ac:dyDescent="0.25">
      <c r="A129" t="s">
        <v>399</v>
      </c>
      <c r="B129" t="s">
        <v>253</v>
      </c>
      <c r="C129" t="s">
        <v>5</v>
      </c>
      <c r="D129" t="s">
        <v>399</v>
      </c>
      <c r="E129" t="s">
        <v>5</v>
      </c>
      <c r="F129" t="s">
        <v>5</v>
      </c>
      <c r="G129" t="s">
        <v>29</v>
      </c>
      <c r="J129" t="s">
        <v>148</v>
      </c>
      <c r="K129" t="str">
        <f t="shared" si="2"/>
        <v>Caribbean</v>
      </c>
      <c r="L129" t="str">
        <f t="shared" si="3"/>
        <v>Anguilla</v>
      </c>
    </row>
    <row r="130" spans="1:12" x14ac:dyDescent="0.25">
      <c r="A130" t="s">
        <v>400</v>
      </c>
      <c r="B130" t="s">
        <v>229</v>
      </c>
      <c r="C130" t="s">
        <v>5</v>
      </c>
      <c r="D130" t="s">
        <v>566</v>
      </c>
      <c r="E130" t="s">
        <v>5</v>
      </c>
      <c r="F130" t="s">
        <v>5</v>
      </c>
      <c r="G130" t="s">
        <v>29</v>
      </c>
      <c r="J130" t="s">
        <v>149</v>
      </c>
      <c r="K130" t="str">
        <f t="shared" si="2"/>
        <v>Western Europe</v>
      </c>
      <c r="L130" t="str">
        <f t="shared" si="3"/>
        <v>Belgium</v>
      </c>
    </row>
    <row r="131" spans="1:12" x14ac:dyDescent="0.25">
      <c r="A131" t="s">
        <v>401</v>
      </c>
      <c r="B131" t="s">
        <v>165</v>
      </c>
      <c r="D131" t="s">
        <v>401</v>
      </c>
      <c r="J131" t="s">
        <v>150</v>
      </c>
      <c r="K131" t="str">
        <f t="shared" ref="K131:K194" si="4">VLOOKUP(J131,$B$3:$C$300,2,FALSE)</f>
        <v>Eastern Asia</v>
      </c>
      <c r="L131" t="str">
        <f t="shared" ref="L131:L194" si="5">VLOOKUP(J131,$B$3:$D$300,3,FALSE)</f>
        <v>China, Hong Kong Special Administrative Region</v>
      </c>
    </row>
    <row r="132" spans="1:12" x14ac:dyDescent="0.25">
      <c r="A132" t="s">
        <v>402</v>
      </c>
      <c r="D132" t="s">
        <v>402</v>
      </c>
      <c r="J132" t="s">
        <v>151</v>
      </c>
      <c r="K132" t="str">
        <f t="shared" si="4"/>
        <v>Oceania</v>
      </c>
      <c r="L132" t="str">
        <f t="shared" si="5"/>
        <v>Northern Mariana Islands</v>
      </c>
    </row>
    <row r="133" spans="1:12" x14ac:dyDescent="0.25">
      <c r="A133" t="s">
        <v>403</v>
      </c>
      <c r="D133" t="s">
        <v>403</v>
      </c>
      <c r="J133" t="s">
        <v>152</v>
      </c>
      <c r="K133" t="str">
        <f t="shared" si="4"/>
        <v>Northern Europe</v>
      </c>
      <c r="L133" t="str">
        <f t="shared" si="5"/>
        <v>Faroe Islands</v>
      </c>
    </row>
    <row r="134" spans="1:12" x14ac:dyDescent="0.25">
      <c r="A134" t="s">
        <v>404</v>
      </c>
      <c r="B134" t="s">
        <v>118</v>
      </c>
      <c r="C134" t="s">
        <v>558</v>
      </c>
      <c r="D134" t="s">
        <v>404</v>
      </c>
      <c r="E134" t="s">
        <v>15</v>
      </c>
      <c r="F134" t="s">
        <v>32</v>
      </c>
      <c r="G134" t="s">
        <v>33</v>
      </c>
      <c r="J134" t="s">
        <v>153</v>
      </c>
      <c r="K134" t="str">
        <f t="shared" si="4"/>
        <v>Southern Europe</v>
      </c>
      <c r="L134" t="str">
        <f t="shared" si="5"/>
        <v>Andorra</v>
      </c>
    </row>
    <row r="135" spans="1:12" x14ac:dyDescent="0.25">
      <c r="A135" t="s">
        <v>405</v>
      </c>
      <c r="B135" t="s">
        <v>113</v>
      </c>
      <c r="C135" t="s">
        <v>558</v>
      </c>
      <c r="D135" t="s">
        <v>405</v>
      </c>
      <c r="E135" t="s">
        <v>15</v>
      </c>
      <c r="F135" t="s">
        <v>32</v>
      </c>
      <c r="G135" t="s">
        <v>33</v>
      </c>
      <c r="J135" t="s">
        <v>154</v>
      </c>
      <c r="K135" t="str">
        <f t="shared" si="4"/>
        <v>Southern Europe</v>
      </c>
      <c r="L135" t="str">
        <f t="shared" si="5"/>
        <v>Gibraltar</v>
      </c>
    </row>
    <row r="136" spans="1:12" x14ac:dyDescent="0.25">
      <c r="A136" t="s">
        <v>406</v>
      </c>
      <c r="B136" t="s">
        <v>216</v>
      </c>
      <c r="C136" t="s">
        <v>558</v>
      </c>
      <c r="D136" t="s">
        <v>406</v>
      </c>
      <c r="E136" t="s">
        <v>15</v>
      </c>
      <c r="F136" t="s">
        <v>32</v>
      </c>
      <c r="G136" t="s">
        <v>33</v>
      </c>
      <c r="J136" t="s">
        <v>155</v>
      </c>
      <c r="K136" t="str">
        <f t="shared" si="4"/>
        <v>Northern Europe</v>
      </c>
      <c r="L136" t="str">
        <f t="shared" si="5"/>
        <v>Isle of Man</v>
      </c>
    </row>
    <row r="137" spans="1:12" x14ac:dyDescent="0.25">
      <c r="A137" t="s">
        <v>407</v>
      </c>
      <c r="B137" t="s">
        <v>224</v>
      </c>
      <c r="C137" t="s">
        <v>558</v>
      </c>
      <c r="D137" t="s">
        <v>407</v>
      </c>
      <c r="E137" t="s">
        <v>15</v>
      </c>
      <c r="F137" t="s">
        <v>32</v>
      </c>
      <c r="G137" t="s">
        <v>33</v>
      </c>
      <c r="J137" t="s">
        <v>156</v>
      </c>
      <c r="K137" t="str">
        <f t="shared" si="4"/>
        <v>Western Europe</v>
      </c>
      <c r="L137" t="str">
        <f t="shared" si="5"/>
        <v>Luxembourg</v>
      </c>
    </row>
    <row r="138" spans="1:12" x14ac:dyDescent="0.25">
      <c r="A138" t="s">
        <v>408</v>
      </c>
      <c r="B138" t="s">
        <v>232</v>
      </c>
      <c r="C138" t="s">
        <v>558</v>
      </c>
      <c r="D138" t="s">
        <v>408</v>
      </c>
      <c r="E138" t="s">
        <v>15</v>
      </c>
      <c r="F138" t="s">
        <v>32</v>
      </c>
      <c r="G138" t="s">
        <v>33</v>
      </c>
      <c r="J138" t="s">
        <v>157</v>
      </c>
      <c r="K138" t="str">
        <f t="shared" si="4"/>
        <v>Eastern Asia</v>
      </c>
      <c r="L138" t="str">
        <f t="shared" si="5"/>
        <v>China, Macao Special Administrative Region</v>
      </c>
    </row>
    <row r="139" spans="1:12" x14ac:dyDescent="0.25">
      <c r="A139" t="s">
        <v>409</v>
      </c>
      <c r="D139" t="s">
        <v>409</v>
      </c>
      <c r="J139" t="s">
        <v>158</v>
      </c>
      <c r="K139" t="str">
        <f t="shared" si="4"/>
        <v>Western Europe</v>
      </c>
      <c r="L139" t="str">
        <f t="shared" si="5"/>
        <v>Monaco</v>
      </c>
    </row>
    <row r="140" spans="1:12" x14ac:dyDescent="0.25">
      <c r="A140" t="s">
        <v>410</v>
      </c>
      <c r="B140" t="s">
        <v>49</v>
      </c>
      <c r="C140" t="s">
        <v>50</v>
      </c>
      <c r="D140" t="s">
        <v>410</v>
      </c>
      <c r="E140" t="s">
        <v>15</v>
      </c>
      <c r="F140" t="s">
        <v>50</v>
      </c>
      <c r="G140" t="s">
        <v>33</v>
      </c>
      <c r="J140" t="s">
        <v>159</v>
      </c>
      <c r="K140" t="str">
        <f t="shared" si="4"/>
        <v>Western Asia</v>
      </c>
      <c r="L140" t="str">
        <f t="shared" si="5"/>
        <v>State of Palestine</v>
      </c>
    </row>
    <row r="141" spans="1:12" x14ac:dyDescent="0.25">
      <c r="A141" t="s">
        <v>411</v>
      </c>
      <c r="B141" t="s">
        <v>150</v>
      </c>
      <c r="C141" t="s">
        <v>50</v>
      </c>
      <c r="D141" t="s">
        <v>411</v>
      </c>
      <c r="E141" t="s">
        <v>15</v>
      </c>
      <c r="F141" t="s">
        <v>50</v>
      </c>
      <c r="G141" t="s">
        <v>33</v>
      </c>
      <c r="J141" t="s">
        <v>160</v>
      </c>
      <c r="K141" t="str">
        <f t="shared" si="4"/>
        <v>Southern Europe</v>
      </c>
      <c r="L141" t="str">
        <f t="shared" si="5"/>
        <v>Montenegro</v>
      </c>
    </row>
    <row r="142" spans="1:12" x14ac:dyDescent="0.25">
      <c r="A142" t="s">
        <v>412</v>
      </c>
      <c r="B142" t="s">
        <v>157</v>
      </c>
      <c r="C142" t="s">
        <v>50</v>
      </c>
      <c r="D142" t="s">
        <v>412</v>
      </c>
      <c r="E142" t="s">
        <v>15</v>
      </c>
      <c r="F142" t="s">
        <v>50</v>
      </c>
      <c r="G142" t="s">
        <v>33</v>
      </c>
      <c r="J142" t="s">
        <v>161</v>
      </c>
      <c r="K142" t="str">
        <f t="shared" si="4"/>
        <v>Eastern Africa</v>
      </c>
      <c r="L142" t="str">
        <f t="shared" si="5"/>
        <v>Mayotte</v>
      </c>
    </row>
    <row r="143" spans="1:12" x14ac:dyDescent="0.25">
      <c r="A143" t="s">
        <v>413</v>
      </c>
      <c r="B143" t="s">
        <v>114</v>
      </c>
      <c r="C143" t="s">
        <v>50</v>
      </c>
      <c r="D143" t="s">
        <v>413</v>
      </c>
      <c r="E143" t="s">
        <v>15</v>
      </c>
      <c r="F143" t="s">
        <v>50</v>
      </c>
      <c r="G143" t="s">
        <v>33</v>
      </c>
      <c r="J143" t="s">
        <v>162</v>
      </c>
      <c r="K143" t="str">
        <f t="shared" si="4"/>
        <v>Northern Europe</v>
      </c>
      <c r="L143" t="str">
        <f t="shared" si="5"/>
        <v>Åland Islands</v>
      </c>
    </row>
    <row r="144" spans="1:12" x14ac:dyDescent="0.25">
      <c r="A144" t="s">
        <v>414</v>
      </c>
      <c r="B144" t="s">
        <v>109</v>
      </c>
      <c r="C144" t="s">
        <v>50</v>
      </c>
      <c r="D144" t="s">
        <v>414</v>
      </c>
      <c r="E144" t="s">
        <v>15</v>
      </c>
      <c r="F144" t="s">
        <v>50</v>
      </c>
      <c r="G144" t="s">
        <v>33</v>
      </c>
      <c r="J144" t="s">
        <v>163</v>
      </c>
      <c r="K144" t="str">
        <f t="shared" si="4"/>
        <v>Oceania</v>
      </c>
      <c r="L144" t="str">
        <f t="shared" si="5"/>
        <v>Norfolk Island</v>
      </c>
    </row>
    <row r="145" spans="1:12" x14ac:dyDescent="0.25">
      <c r="A145" t="s">
        <v>415</v>
      </c>
      <c r="B145" t="s">
        <v>130</v>
      </c>
      <c r="C145" t="s">
        <v>50</v>
      </c>
      <c r="D145" t="s">
        <v>415</v>
      </c>
      <c r="E145" t="s">
        <v>15</v>
      </c>
      <c r="F145" t="s">
        <v>50</v>
      </c>
      <c r="G145" t="s">
        <v>33</v>
      </c>
      <c r="J145" t="s">
        <v>164</v>
      </c>
      <c r="K145" t="str">
        <f t="shared" si="4"/>
        <v>Oceania</v>
      </c>
      <c r="L145" t="str">
        <f t="shared" si="5"/>
        <v>Cocos (Keeling) Islands</v>
      </c>
    </row>
    <row r="146" spans="1:12" x14ac:dyDescent="0.25">
      <c r="A146" t="s">
        <v>416</v>
      </c>
      <c r="B146" t="s">
        <v>116</v>
      </c>
      <c r="C146" t="s">
        <v>50</v>
      </c>
      <c r="D146" t="s">
        <v>569</v>
      </c>
      <c r="E146" t="s">
        <v>15</v>
      </c>
      <c r="F146" t="s">
        <v>50</v>
      </c>
      <c r="G146" t="s">
        <v>33</v>
      </c>
      <c r="J146" t="s">
        <v>166</v>
      </c>
      <c r="K146" t="str">
        <f t="shared" si="4"/>
        <v>South America</v>
      </c>
      <c r="L146" t="str">
        <f t="shared" si="5"/>
        <v>Bouvet Island</v>
      </c>
    </row>
    <row r="147" spans="1:12" x14ac:dyDescent="0.25">
      <c r="A147" t="s">
        <v>417</v>
      </c>
      <c r="D147" t="s">
        <v>417</v>
      </c>
      <c r="J147" t="s">
        <v>167</v>
      </c>
      <c r="K147" t="str">
        <f t="shared" si="4"/>
        <v>Eastern Africa</v>
      </c>
      <c r="L147" t="str">
        <f t="shared" si="5"/>
        <v>French Southern Territories</v>
      </c>
    </row>
    <row r="148" spans="1:12" x14ac:dyDescent="0.25">
      <c r="A148" t="s">
        <v>418</v>
      </c>
      <c r="B148" t="s">
        <v>42</v>
      </c>
      <c r="C148" t="s">
        <v>559</v>
      </c>
      <c r="D148" t="s">
        <v>418</v>
      </c>
      <c r="E148" t="s">
        <v>15</v>
      </c>
      <c r="F148" t="s">
        <v>22</v>
      </c>
      <c r="G148" t="s">
        <v>23</v>
      </c>
      <c r="J148" t="s">
        <v>168</v>
      </c>
      <c r="K148" t="str">
        <f t="shared" si="4"/>
        <v>Oceania</v>
      </c>
      <c r="L148" t="str">
        <f t="shared" si="5"/>
        <v>Heard Island and McDonald Islands</v>
      </c>
    </row>
    <row r="149" spans="1:12" x14ac:dyDescent="0.25">
      <c r="A149" t="s">
        <v>419</v>
      </c>
      <c r="B149" t="s">
        <v>44</v>
      </c>
      <c r="C149" t="s">
        <v>559</v>
      </c>
      <c r="D149" t="s">
        <v>419</v>
      </c>
      <c r="E149" t="s">
        <v>15</v>
      </c>
      <c r="F149" t="s">
        <v>22</v>
      </c>
      <c r="G149" t="s">
        <v>23</v>
      </c>
      <c r="J149" t="s">
        <v>169</v>
      </c>
      <c r="K149" t="str">
        <f t="shared" si="4"/>
        <v>Eastern Africa</v>
      </c>
      <c r="L149" t="str">
        <f t="shared" si="5"/>
        <v>British Indian Ocean Territory</v>
      </c>
    </row>
    <row r="150" spans="1:12" x14ac:dyDescent="0.25">
      <c r="A150" t="s">
        <v>420</v>
      </c>
      <c r="B150" t="s">
        <v>245</v>
      </c>
      <c r="C150" t="s">
        <v>559</v>
      </c>
      <c r="D150" t="s">
        <v>420</v>
      </c>
      <c r="E150" t="s">
        <v>15</v>
      </c>
      <c r="F150" t="s">
        <v>22</v>
      </c>
      <c r="G150" t="s">
        <v>23</v>
      </c>
      <c r="J150" t="s">
        <v>170</v>
      </c>
      <c r="K150" t="str">
        <f t="shared" si="4"/>
        <v>Oceania</v>
      </c>
      <c r="L150" t="str">
        <f t="shared" si="5"/>
        <v>Christmas Island</v>
      </c>
    </row>
    <row r="151" spans="1:12" x14ac:dyDescent="0.25">
      <c r="A151" t="s">
        <v>421</v>
      </c>
      <c r="B151" t="s">
        <v>119</v>
      </c>
      <c r="C151" t="s">
        <v>559</v>
      </c>
      <c r="D151" t="s">
        <v>421</v>
      </c>
      <c r="E151" t="s">
        <v>15</v>
      </c>
      <c r="F151" t="s">
        <v>22</v>
      </c>
      <c r="G151" t="s">
        <v>23</v>
      </c>
      <c r="J151" t="s">
        <v>171</v>
      </c>
      <c r="K151" t="str">
        <f t="shared" si="4"/>
        <v>Oceania</v>
      </c>
      <c r="L151" t="str">
        <f t="shared" si="5"/>
        <v>United States Minor Outlying Islands</v>
      </c>
    </row>
    <row r="152" spans="1:12" x14ac:dyDescent="0.25">
      <c r="A152" t="s">
        <v>422</v>
      </c>
      <c r="B152" t="s">
        <v>141</v>
      </c>
      <c r="C152" t="s">
        <v>559</v>
      </c>
      <c r="D152" t="s">
        <v>422</v>
      </c>
      <c r="E152" t="s">
        <v>15</v>
      </c>
      <c r="F152" t="s">
        <v>22</v>
      </c>
      <c r="G152" t="s">
        <v>23</v>
      </c>
      <c r="J152" t="s">
        <v>172</v>
      </c>
      <c r="K152" t="str">
        <f t="shared" si="4"/>
        <v>Oceania</v>
      </c>
      <c r="L152" t="str">
        <f t="shared" si="5"/>
        <v>Vanuatu</v>
      </c>
    </row>
    <row r="153" spans="1:12" x14ac:dyDescent="0.25">
      <c r="A153" t="s">
        <v>423</v>
      </c>
      <c r="B153" t="s">
        <v>37</v>
      </c>
      <c r="C153" t="s">
        <v>559</v>
      </c>
      <c r="D153" t="s">
        <v>423</v>
      </c>
      <c r="E153" t="s">
        <v>15</v>
      </c>
      <c r="F153" t="s">
        <v>22</v>
      </c>
      <c r="G153" t="s">
        <v>23</v>
      </c>
      <c r="J153" t="s">
        <v>173</v>
      </c>
      <c r="K153" t="str">
        <f t="shared" si="4"/>
        <v>Western Africa</v>
      </c>
      <c r="L153" t="str">
        <f t="shared" si="5"/>
        <v>Nigeria</v>
      </c>
    </row>
    <row r="154" spans="1:12" x14ac:dyDescent="0.25">
      <c r="A154" t="s">
        <v>424</v>
      </c>
      <c r="B154" t="s">
        <v>193</v>
      </c>
      <c r="C154" t="s">
        <v>559</v>
      </c>
      <c r="D154" t="s">
        <v>424</v>
      </c>
      <c r="E154" t="s">
        <v>15</v>
      </c>
      <c r="F154" t="s">
        <v>22</v>
      </c>
      <c r="G154" t="s">
        <v>23</v>
      </c>
      <c r="J154" t="s">
        <v>174</v>
      </c>
      <c r="K154" t="str">
        <f t="shared" si="4"/>
        <v>Western Europe</v>
      </c>
      <c r="L154" t="str">
        <f t="shared" si="5"/>
        <v>Netherlands</v>
      </c>
    </row>
    <row r="155" spans="1:12" x14ac:dyDescent="0.25">
      <c r="A155" t="s">
        <v>425</v>
      </c>
      <c r="B155" t="s">
        <v>206</v>
      </c>
      <c r="C155" t="s">
        <v>559</v>
      </c>
      <c r="D155" t="s">
        <v>425</v>
      </c>
      <c r="E155" t="s">
        <v>15</v>
      </c>
      <c r="F155" t="s">
        <v>22</v>
      </c>
      <c r="G155" t="s">
        <v>23</v>
      </c>
      <c r="J155" t="s">
        <v>175</v>
      </c>
      <c r="K155" t="str">
        <f t="shared" si="4"/>
        <v>Northern Europe</v>
      </c>
      <c r="L155" t="str">
        <f t="shared" si="5"/>
        <v>Norway</v>
      </c>
    </row>
    <row r="156" spans="1:12" x14ac:dyDescent="0.25">
      <c r="A156" t="s">
        <v>426</v>
      </c>
      <c r="B156" t="s">
        <v>215</v>
      </c>
      <c r="C156" t="s">
        <v>559</v>
      </c>
      <c r="D156" t="s">
        <v>426</v>
      </c>
      <c r="E156" t="s">
        <v>15</v>
      </c>
      <c r="F156" t="s">
        <v>22</v>
      </c>
      <c r="G156" t="s">
        <v>23</v>
      </c>
      <c r="J156" t="s">
        <v>176</v>
      </c>
      <c r="K156" t="str">
        <f t="shared" si="4"/>
        <v>South Asia</v>
      </c>
      <c r="L156" t="str">
        <f t="shared" si="5"/>
        <v>Nepal</v>
      </c>
    </row>
    <row r="157" spans="1:12" x14ac:dyDescent="0.25">
      <c r="A157" t="s">
        <v>427</v>
      </c>
      <c r="B157" t="s">
        <v>249</v>
      </c>
      <c r="C157" t="s">
        <v>559</v>
      </c>
      <c r="D157" t="s">
        <v>427</v>
      </c>
      <c r="E157" t="s">
        <v>15</v>
      </c>
      <c r="F157" t="s">
        <v>22</v>
      </c>
      <c r="G157" t="s">
        <v>23</v>
      </c>
      <c r="J157" t="s">
        <v>177</v>
      </c>
      <c r="K157" t="str">
        <f t="shared" si="4"/>
        <v>Oceania</v>
      </c>
      <c r="L157" t="str">
        <f t="shared" si="5"/>
        <v>Nauru</v>
      </c>
    </row>
    <row r="158" spans="1:12" x14ac:dyDescent="0.25">
      <c r="A158" t="s">
        <v>428</v>
      </c>
      <c r="B158" t="s">
        <v>236</v>
      </c>
      <c r="C158" t="s">
        <v>559</v>
      </c>
      <c r="D158" t="s">
        <v>570</v>
      </c>
      <c r="E158" t="s">
        <v>15</v>
      </c>
      <c r="F158" t="s">
        <v>22</v>
      </c>
      <c r="G158" t="s">
        <v>23</v>
      </c>
      <c r="J158" t="s">
        <v>178</v>
      </c>
      <c r="K158" t="str">
        <f t="shared" si="4"/>
        <v>South America</v>
      </c>
      <c r="L158" t="str">
        <f t="shared" si="5"/>
        <v>Suriname</v>
      </c>
    </row>
    <row r="159" spans="1:12" x14ac:dyDescent="0.25">
      <c r="A159" t="s">
        <v>429</v>
      </c>
      <c r="D159" t="s">
        <v>429</v>
      </c>
      <c r="J159" t="s">
        <v>179</v>
      </c>
      <c r="K159" t="str">
        <f t="shared" si="4"/>
        <v>Central America</v>
      </c>
      <c r="L159" t="str">
        <f t="shared" si="5"/>
        <v>Nicaragua</v>
      </c>
    </row>
    <row r="160" spans="1:12" x14ac:dyDescent="0.25">
      <c r="A160" t="s">
        <v>430</v>
      </c>
      <c r="B160" t="s">
        <v>51</v>
      </c>
      <c r="C160" t="s">
        <v>574</v>
      </c>
      <c r="D160" t="s">
        <v>430</v>
      </c>
      <c r="E160" t="s">
        <v>15</v>
      </c>
      <c r="F160" t="s">
        <v>32</v>
      </c>
      <c r="G160" t="s">
        <v>33</v>
      </c>
      <c r="J160" t="s">
        <v>180</v>
      </c>
      <c r="K160" t="str">
        <f t="shared" si="4"/>
        <v>Oceania</v>
      </c>
      <c r="L160" t="str">
        <f t="shared" si="5"/>
        <v>New Zealand</v>
      </c>
    </row>
    <row r="161" spans="1:12" x14ac:dyDescent="0.25">
      <c r="A161" t="s">
        <v>431</v>
      </c>
      <c r="B161" t="s">
        <v>31</v>
      </c>
      <c r="C161" t="s">
        <v>574</v>
      </c>
      <c r="D161" t="s">
        <v>431</v>
      </c>
      <c r="E161" t="s">
        <v>15</v>
      </c>
      <c r="F161" t="s">
        <v>32</v>
      </c>
      <c r="G161" t="s">
        <v>33</v>
      </c>
      <c r="J161" t="s">
        <v>181</v>
      </c>
      <c r="K161" t="str">
        <f t="shared" si="4"/>
        <v>South America</v>
      </c>
      <c r="L161" t="str">
        <f t="shared" si="5"/>
        <v>Paraguay</v>
      </c>
    </row>
    <row r="162" spans="1:12" x14ac:dyDescent="0.25">
      <c r="A162" t="s">
        <v>432</v>
      </c>
      <c r="B162" t="s">
        <v>52</v>
      </c>
      <c r="C162" t="s">
        <v>574</v>
      </c>
      <c r="D162" t="s">
        <v>432</v>
      </c>
      <c r="E162" t="s">
        <v>15</v>
      </c>
      <c r="F162" t="s">
        <v>32</v>
      </c>
      <c r="G162" t="s">
        <v>33</v>
      </c>
      <c r="J162" t="s">
        <v>182</v>
      </c>
      <c r="K162" t="str">
        <f t="shared" si="4"/>
        <v>South America</v>
      </c>
      <c r="L162" t="str">
        <f t="shared" si="5"/>
        <v>Peru</v>
      </c>
    </row>
    <row r="163" spans="1:12" x14ac:dyDescent="0.25">
      <c r="A163" t="s">
        <v>433</v>
      </c>
      <c r="B163" t="s">
        <v>103</v>
      </c>
      <c r="C163" t="s">
        <v>574</v>
      </c>
      <c r="D163" t="s">
        <v>433</v>
      </c>
      <c r="E163" t="s">
        <v>15</v>
      </c>
      <c r="F163" t="s">
        <v>32</v>
      </c>
      <c r="G163" t="s">
        <v>33</v>
      </c>
      <c r="J163" t="s">
        <v>183</v>
      </c>
      <c r="K163" t="str">
        <f t="shared" si="4"/>
        <v>South Asia</v>
      </c>
      <c r="L163" t="str">
        <f t="shared" si="5"/>
        <v>Pakistan</v>
      </c>
    </row>
    <row r="164" spans="1:12" x14ac:dyDescent="0.25">
      <c r="A164" t="s">
        <v>434</v>
      </c>
      <c r="B164" t="s">
        <v>104</v>
      </c>
      <c r="C164" t="s">
        <v>574</v>
      </c>
      <c r="D164" t="s">
        <v>564</v>
      </c>
      <c r="E164" t="s">
        <v>15</v>
      </c>
      <c r="F164" t="s">
        <v>32</v>
      </c>
      <c r="G164" t="s">
        <v>33</v>
      </c>
      <c r="J164" t="s">
        <v>184</v>
      </c>
      <c r="K164" t="str">
        <f t="shared" si="4"/>
        <v>Eastern Europe</v>
      </c>
      <c r="L164" t="str">
        <f t="shared" si="5"/>
        <v>Poland</v>
      </c>
    </row>
    <row r="165" spans="1:12" x14ac:dyDescent="0.25">
      <c r="A165" t="s">
        <v>435</v>
      </c>
      <c r="B165" t="s">
        <v>139</v>
      </c>
      <c r="C165" t="s">
        <v>574</v>
      </c>
      <c r="D165" t="s">
        <v>435</v>
      </c>
      <c r="E165" t="s">
        <v>15</v>
      </c>
      <c r="F165" t="s">
        <v>32</v>
      </c>
      <c r="G165" t="s">
        <v>33</v>
      </c>
      <c r="J165" t="s">
        <v>185</v>
      </c>
      <c r="K165" t="str">
        <f t="shared" si="4"/>
        <v>Central America</v>
      </c>
      <c r="L165" t="str">
        <f t="shared" si="5"/>
        <v>Panama</v>
      </c>
    </row>
    <row r="166" spans="1:12" x14ac:dyDescent="0.25">
      <c r="A166" t="s">
        <v>436</v>
      </c>
      <c r="B166" t="s">
        <v>176</v>
      </c>
      <c r="C166" t="s">
        <v>574</v>
      </c>
      <c r="D166" t="s">
        <v>436</v>
      </c>
      <c r="E166" t="s">
        <v>15</v>
      </c>
      <c r="F166" t="s">
        <v>32</v>
      </c>
      <c r="G166" t="s">
        <v>33</v>
      </c>
      <c r="J166" t="s">
        <v>186</v>
      </c>
      <c r="K166" t="str">
        <f t="shared" si="4"/>
        <v>Southern Europe</v>
      </c>
      <c r="L166" t="str">
        <f t="shared" si="5"/>
        <v>Portugal</v>
      </c>
    </row>
    <row r="167" spans="1:12" x14ac:dyDescent="0.25">
      <c r="A167" t="s">
        <v>437</v>
      </c>
      <c r="B167" t="s">
        <v>183</v>
      </c>
      <c r="C167" t="s">
        <v>574</v>
      </c>
      <c r="D167" t="s">
        <v>437</v>
      </c>
      <c r="E167" t="s">
        <v>15</v>
      </c>
      <c r="F167" t="s">
        <v>32</v>
      </c>
      <c r="G167" t="s">
        <v>33</v>
      </c>
      <c r="J167" t="s">
        <v>187</v>
      </c>
      <c r="K167" t="str">
        <f t="shared" si="4"/>
        <v>Oceania</v>
      </c>
      <c r="L167" t="str">
        <f t="shared" si="5"/>
        <v>Papua New Guinea</v>
      </c>
    </row>
    <row r="168" spans="1:12" x14ac:dyDescent="0.25">
      <c r="A168" t="s">
        <v>438</v>
      </c>
      <c r="B168" t="s">
        <v>45</v>
      </c>
      <c r="C168" t="s">
        <v>574</v>
      </c>
      <c r="D168" t="s">
        <v>438</v>
      </c>
      <c r="E168" t="s">
        <v>15</v>
      </c>
      <c r="F168" t="s">
        <v>32</v>
      </c>
      <c r="G168" t="s">
        <v>33</v>
      </c>
      <c r="J168" t="s">
        <v>188</v>
      </c>
      <c r="K168" t="str">
        <f t="shared" si="4"/>
        <v>Western Africa</v>
      </c>
      <c r="L168" t="str">
        <f t="shared" si="5"/>
        <v>Guinea-Bissau</v>
      </c>
    </row>
    <row r="169" spans="1:12" x14ac:dyDescent="0.25">
      <c r="A169" t="s">
        <v>439</v>
      </c>
      <c r="D169" t="s">
        <v>439</v>
      </c>
      <c r="E169" t="s">
        <v>15</v>
      </c>
      <c r="J169" t="s">
        <v>189</v>
      </c>
      <c r="K169" t="str">
        <f t="shared" si="4"/>
        <v>Western Asia</v>
      </c>
      <c r="L169" t="str">
        <f t="shared" si="5"/>
        <v>Qatar</v>
      </c>
    </row>
    <row r="170" spans="1:12" x14ac:dyDescent="0.25">
      <c r="A170" t="s">
        <v>440</v>
      </c>
      <c r="B170" t="s">
        <v>18</v>
      </c>
      <c r="C170" t="s">
        <v>560</v>
      </c>
      <c r="D170" t="s">
        <v>440</v>
      </c>
      <c r="E170" t="s">
        <v>15</v>
      </c>
      <c r="F170" t="s">
        <v>2</v>
      </c>
      <c r="G170" t="s">
        <v>13</v>
      </c>
      <c r="J170" t="s">
        <v>190</v>
      </c>
      <c r="K170" t="str">
        <f t="shared" si="4"/>
        <v>Eastern Africa</v>
      </c>
      <c r="L170" t="str">
        <f t="shared" si="5"/>
        <v>Réunion</v>
      </c>
    </row>
    <row r="171" spans="1:12" x14ac:dyDescent="0.25">
      <c r="A171" t="s">
        <v>441</v>
      </c>
      <c r="B171" t="s">
        <v>14</v>
      </c>
      <c r="C171" t="s">
        <v>560</v>
      </c>
      <c r="D171" t="s">
        <v>441</v>
      </c>
      <c r="E171" t="s">
        <v>15</v>
      </c>
      <c r="F171" t="s">
        <v>2</v>
      </c>
      <c r="G171" t="s">
        <v>13</v>
      </c>
      <c r="J171" t="s">
        <v>191</v>
      </c>
      <c r="K171" t="str">
        <f t="shared" si="4"/>
        <v>Eastern Europe</v>
      </c>
      <c r="L171" t="str">
        <f t="shared" si="5"/>
        <v>Romania</v>
      </c>
    </row>
    <row r="172" spans="1:12" x14ac:dyDescent="0.25">
      <c r="A172" t="s">
        <v>442</v>
      </c>
      <c r="B172" t="s">
        <v>26</v>
      </c>
      <c r="C172" t="s">
        <v>560</v>
      </c>
      <c r="D172" t="s">
        <v>442</v>
      </c>
      <c r="E172" t="s">
        <v>15</v>
      </c>
      <c r="F172" t="s">
        <v>2</v>
      </c>
      <c r="G172" t="s">
        <v>13</v>
      </c>
      <c r="J172" t="s">
        <v>192</v>
      </c>
      <c r="K172" t="str">
        <f t="shared" si="4"/>
        <v>Eastern Europe</v>
      </c>
      <c r="L172" t="str">
        <f t="shared" si="5"/>
        <v>Republic of Moldova</v>
      </c>
    </row>
    <row r="173" spans="1:12" x14ac:dyDescent="0.25">
      <c r="A173" t="s">
        <v>443</v>
      </c>
      <c r="B173" t="s">
        <v>64</v>
      </c>
      <c r="C173" t="s">
        <v>560</v>
      </c>
      <c r="D173" t="s">
        <v>443</v>
      </c>
      <c r="E173" t="s">
        <v>15</v>
      </c>
      <c r="F173" t="s">
        <v>2</v>
      </c>
      <c r="G173" t="s">
        <v>13</v>
      </c>
      <c r="J173" t="s">
        <v>193</v>
      </c>
      <c r="K173" t="str">
        <f t="shared" si="4"/>
        <v>Southeast Asia</v>
      </c>
      <c r="L173" t="str">
        <f t="shared" si="5"/>
        <v>Philippines</v>
      </c>
    </row>
    <row r="174" spans="1:12" x14ac:dyDescent="0.25">
      <c r="A174" t="s">
        <v>444</v>
      </c>
      <c r="B174" t="s">
        <v>88</v>
      </c>
      <c r="C174" t="s">
        <v>560</v>
      </c>
      <c r="D174" t="s">
        <v>444</v>
      </c>
      <c r="E174" t="s">
        <v>15</v>
      </c>
      <c r="F174" t="s">
        <v>2</v>
      </c>
      <c r="G174" t="s">
        <v>13</v>
      </c>
      <c r="J174" t="s">
        <v>194</v>
      </c>
      <c r="K174" t="str">
        <f t="shared" si="4"/>
        <v>Caribbean</v>
      </c>
      <c r="L174" t="str">
        <f t="shared" si="5"/>
        <v>Puerto Rico</v>
      </c>
    </row>
    <row r="175" spans="1:12" x14ac:dyDescent="0.25">
      <c r="A175" t="s">
        <v>445</v>
      </c>
      <c r="B175" t="s">
        <v>108</v>
      </c>
      <c r="C175" t="s">
        <v>560</v>
      </c>
      <c r="D175" t="s">
        <v>445</v>
      </c>
      <c r="E175" t="s">
        <v>15</v>
      </c>
      <c r="F175" t="s">
        <v>2</v>
      </c>
      <c r="G175" t="s">
        <v>13</v>
      </c>
      <c r="J175" t="s">
        <v>195</v>
      </c>
      <c r="K175" t="str">
        <f t="shared" si="4"/>
        <v>Eastern Europe</v>
      </c>
      <c r="L175" t="str">
        <f t="shared" si="5"/>
        <v>Russian</v>
      </c>
    </row>
    <row r="176" spans="1:12" x14ac:dyDescent="0.25">
      <c r="A176" t="s">
        <v>446</v>
      </c>
      <c r="B176" t="s">
        <v>105</v>
      </c>
      <c r="C176" t="s">
        <v>560</v>
      </c>
      <c r="D176" t="s">
        <v>446</v>
      </c>
      <c r="E176" t="s">
        <v>15</v>
      </c>
      <c r="F176" t="s">
        <v>2</v>
      </c>
      <c r="G176" t="s">
        <v>13</v>
      </c>
      <c r="J176" t="s">
        <v>196</v>
      </c>
      <c r="K176" t="str">
        <f t="shared" si="4"/>
        <v>Eastern Africa</v>
      </c>
      <c r="L176" t="str">
        <f t="shared" si="5"/>
        <v>Rwanda</v>
      </c>
    </row>
    <row r="177" spans="1:12" x14ac:dyDescent="0.25">
      <c r="A177" t="s">
        <v>447</v>
      </c>
      <c r="B177" t="s">
        <v>111</v>
      </c>
      <c r="C177" t="s">
        <v>560</v>
      </c>
      <c r="D177" t="s">
        <v>447</v>
      </c>
      <c r="E177" t="s">
        <v>15</v>
      </c>
      <c r="F177" t="s">
        <v>2</v>
      </c>
      <c r="G177" t="s">
        <v>13</v>
      </c>
      <c r="J177" t="s">
        <v>197</v>
      </c>
      <c r="K177" t="str">
        <f t="shared" si="4"/>
        <v>Western Asia</v>
      </c>
      <c r="L177" t="str">
        <f t="shared" si="5"/>
        <v>Saudi Arabia</v>
      </c>
    </row>
    <row r="178" spans="1:12" x14ac:dyDescent="0.25">
      <c r="A178" t="s">
        <v>448</v>
      </c>
      <c r="B178" t="s">
        <v>117</v>
      </c>
      <c r="C178" t="s">
        <v>560</v>
      </c>
      <c r="D178" t="s">
        <v>448</v>
      </c>
      <c r="E178" t="s">
        <v>15</v>
      </c>
      <c r="F178" t="s">
        <v>2</v>
      </c>
      <c r="G178" t="s">
        <v>13</v>
      </c>
      <c r="J178" t="s">
        <v>198</v>
      </c>
      <c r="K178" t="str">
        <f t="shared" si="4"/>
        <v>Caribbean</v>
      </c>
      <c r="L178" t="str">
        <f t="shared" si="5"/>
        <v>Saint Kitts and Nevis</v>
      </c>
    </row>
    <row r="179" spans="1:12" x14ac:dyDescent="0.25">
      <c r="A179" t="s">
        <v>449</v>
      </c>
      <c r="B179" t="s">
        <v>120</v>
      </c>
      <c r="C179" t="s">
        <v>560</v>
      </c>
      <c r="D179" t="s">
        <v>449</v>
      </c>
      <c r="E179" t="s">
        <v>15</v>
      </c>
      <c r="F179" t="s">
        <v>2</v>
      </c>
      <c r="G179" t="s">
        <v>13</v>
      </c>
      <c r="J179" t="s">
        <v>199</v>
      </c>
      <c r="K179" t="str">
        <f t="shared" si="4"/>
        <v>Eastern Africa</v>
      </c>
      <c r="L179" t="str">
        <f t="shared" si="5"/>
        <v>Seychelles</v>
      </c>
    </row>
    <row r="180" spans="1:12" x14ac:dyDescent="0.25">
      <c r="A180" t="s">
        <v>450</v>
      </c>
      <c r="B180" t="s">
        <v>138</v>
      </c>
      <c r="C180" t="s">
        <v>560</v>
      </c>
      <c r="D180" t="s">
        <v>450</v>
      </c>
      <c r="E180" t="s">
        <v>15</v>
      </c>
      <c r="F180" t="s">
        <v>2</v>
      </c>
      <c r="G180" t="s">
        <v>13</v>
      </c>
      <c r="J180" t="s">
        <v>200</v>
      </c>
      <c r="K180" t="str">
        <f t="shared" si="4"/>
        <v>Southern Africa</v>
      </c>
      <c r="L180" t="str">
        <f t="shared" si="5"/>
        <v>South Africa</v>
      </c>
    </row>
    <row r="181" spans="1:12" x14ac:dyDescent="0.25">
      <c r="A181" t="s">
        <v>451</v>
      </c>
      <c r="B181" t="s">
        <v>189</v>
      </c>
      <c r="C181" t="s">
        <v>560</v>
      </c>
      <c r="D181" t="s">
        <v>451</v>
      </c>
      <c r="E181" t="s">
        <v>15</v>
      </c>
      <c r="F181" t="s">
        <v>2</v>
      </c>
      <c r="G181" t="s">
        <v>13</v>
      </c>
      <c r="J181" t="s">
        <v>201</v>
      </c>
      <c r="K181" t="str">
        <f t="shared" si="4"/>
        <v>Southern Africa</v>
      </c>
      <c r="L181" t="str">
        <f t="shared" si="5"/>
        <v>Lesotho</v>
      </c>
    </row>
    <row r="182" spans="1:12" x14ac:dyDescent="0.25">
      <c r="A182" t="s">
        <v>452</v>
      </c>
      <c r="B182" t="s">
        <v>197</v>
      </c>
      <c r="C182" t="s">
        <v>560</v>
      </c>
      <c r="D182" t="s">
        <v>452</v>
      </c>
      <c r="E182" t="s">
        <v>15</v>
      </c>
      <c r="F182" t="s">
        <v>2</v>
      </c>
      <c r="G182" t="s">
        <v>13</v>
      </c>
      <c r="J182" t="s">
        <v>202</v>
      </c>
      <c r="K182" t="str">
        <f t="shared" si="4"/>
        <v>Southern Africa</v>
      </c>
      <c r="L182" t="str">
        <f t="shared" si="5"/>
        <v>Botswana</v>
      </c>
    </row>
    <row r="183" spans="1:12" x14ac:dyDescent="0.25">
      <c r="A183" t="s">
        <v>453</v>
      </c>
      <c r="B183" t="s">
        <v>159</v>
      </c>
      <c r="C183" t="s">
        <v>560</v>
      </c>
      <c r="D183" t="s">
        <v>453</v>
      </c>
      <c r="E183" t="s">
        <v>15</v>
      </c>
      <c r="F183" t="s">
        <v>2</v>
      </c>
      <c r="G183" t="s">
        <v>13</v>
      </c>
      <c r="J183" t="s">
        <v>203</v>
      </c>
      <c r="K183" t="str">
        <f t="shared" si="4"/>
        <v>Western Africa</v>
      </c>
      <c r="L183" t="str">
        <f t="shared" si="5"/>
        <v>Senegal</v>
      </c>
    </row>
    <row r="184" spans="1:12" x14ac:dyDescent="0.25">
      <c r="A184" t="s">
        <v>454</v>
      </c>
      <c r="B184" t="s">
        <v>212</v>
      </c>
      <c r="C184" t="s">
        <v>560</v>
      </c>
      <c r="D184" t="s">
        <v>454</v>
      </c>
      <c r="E184" t="s">
        <v>15</v>
      </c>
      <c r="F184" t="s">
        <v>2</v>
      </c>
      <c r="G184" t="s">
        <v>13</v>
      </c>
      <c r="J184" t="s">
        <v>204</v>
      </c>
      <c r="K184" t="str">
        <f t="shared" si="4"/>
        <v>Southern Europe</v>
      </c>
      <c r="L184" t="str">
        <f t="shared" si="5"/>
        <v>Slovenia</v>
      </c>
    </row>
    <row r="185" spans="1:12" x14ac:dyDescent="0.25">
      <c r="A185" t="s">
        <v>455</v>
      </c>
      <c r="B185" t="s">
        <v>222</v>
      </c>
      <c r="C185" t="s">
        <v>560</v>
      </c>
      <c r="D185" t="s">
        <v>455</v>
      </c>
      <c r="E185" t="s">
        <v>15</v>
      </c>
      <c r="F185" t="s">
        <v>2</v>
      </c>
      <c r="G185" t="s">
        <v>13</v>
      </c>
      <c r="J185" t="s">
        <v>205</v>
      </c>
      <c r="K185" t="str">
        <f t="shared" si="4"/>
        <v>Western Africa</v>
      </c>
      <c r="L185" t="str">
        <f t="shared" si="5"/>
        <v>Sierra Leone</v>
      </c>
    </row>
    <row r="186" spans="1:12" x14ac:dyDescent="0.25">
      <c r="A186" t="s">
        <v>456</v>
      </c>
      <c r="B186" t="s">
        <v>248</v>
      </c>
      <c r="C186" t="s">
        <v>560</v>
      </c>
      <c r="D186" t="s">
        <v>456</v>
      </c>
      <c r="E186" t="s">
        <v>15</v>
      </c>
      <c r="F186" t="s">
        <v>2</v>
      </c>
      <c r="G186" t="s">
        <v>13</v>
      </c>
      <c r="J186" t="s">
        <v>206</v>
      </c>
      <c r="K186" t="str">
        <f t="shared" si="4"/>
        <v>Southeast Asia</v>
      </c>
      <c r="L186" t="str">
        <f t="shared" si="5"/>
        <v>Singapore</v>
      </c>
    </row>
    <row r="187" spans="1:12" x14ac:dyDescent="0.25">
      <c r="A187" t="s">
        <v>457</v>
      </c>
      <c r="B187" t="s">
        <v>242</v>
      </c>
      <c r="C187" t="s">
        <v>560</v>
      </c>
      <c r="D187" t="s">
        <v>457</v>
      </c>
      <c r="E187" t="s">
        <v>15</v>
      </c>
      <c r="F187" t="s">
        <v>2</v>
      </c>
      <c r="G187" t="s">
        <v>13</v>
      </c>
      <c r="J187" t="s">
        <v>207</v>
      </c>
      <c r="K187" t="str">
        <f t="shared" si="4"/>
        <v>Eastern Africa</v>
      </c>
      <c r="L187" t="str">
        <f t="shared" si="5"/>
        <v>Somalia</v>
      </c>
    </row>
    <row r="188" spans="1:12" x14ac:dyDescent="0.25">
      <c r="A188" t="s">
        <v>458</v>
      </c>
      <c r="D188" t="s">
        <v>458</v>
      </c>
      <c r="J188" t="s">
        <v>208</v>
      </c>
      <c r="K188" t="str">
        <f t="shared" si="4"/>
        <v>Southern Europe</v>
      </c>
      <c r="L188" t="str">
        <f t="shared" si="5"/>
        <v>Spain</v>
      </c>
    </row>
    <row r="189" spans="1:12" x14ac:dyDescent="0.25">
      <c r="A189" t="s">
        <v>459</v>
      </c>
      <c r="D189" t="s">
        <v>459</v>
      </c>
      <c r="J189" t="s">
        <v>209</v>
      </c>
      <c r="K189" t="str">
        <f t="shared" si="4"/>
        <v>Caribbean</v>
      </c>
      <c r="L189" t="str">
        <f t="shared" si="5"/>
        <v>Saint Lucia</v>
      </c>
    </row>
    <row r="190" spans="1:12" x14ac:dyDescent="0.25">
      <c r="A190" t="s">
        <v>460</v>
      </c>
      <c r="B190" t="s">
        <v>122</v>
      </c>
      <c r="C190" t="s">
        <v>6</v>
      </c>
      <c r="D190" t="s">
        <v>460</v>
      </c>
      <c r="E190" t="s">
        <v>17</v>
      </c>
      <c r="F190" t="s">
        <v>17</v>
      </c>
      <c r="G190" t="s">
        <v>13</v>
      </c>
      <c r="J190" t="s">
        <v>210</v>
      </c>
      <c r="K190" t="str">
        <f t="shared" si="4"/>
        <v>Northern Africa</v>
      </c>
      <c r="L190" t="str">
        <f t="shared" si="5"/>
        <v>Sudan</v>
      </c>
    </row>
    <row r="191" spans="1:12" x14ac:dyDescent="0.25">
      <c r="A191" t="s">
        <v>461</v>
      </c>
      <c r="B191" t="s">
        <v>41</v>
      </c>
      <c r="C191" t="s">
        <v>6</v>
      </c>
      <c r="D191" t="s">
        <v>461</v>
      </c>
      <c r="E191" t="s">
        <v>17</v>
      </c>
      <c r="F191" t="s">
        <v>17</v>
      </c>
      <c r="G191" t="s">
        <v>13</v>
      </c>
      <c r="J191" t="s">
        <v>211</v>
      </c>
      <c r="K191" t="str">
        <f t="shared" si="4"/>
        <v>Northern Europe</v>
      </c>
      <c r="L191" t="str">
        <f t="shared" si="5"/>
        <v>Sweden</v>
      </c>
    </row>
    <row r="192" spans="1:12" x14ac:dyDescent="0.25">
      <c r="A192" t="s">
        <v>462</v>
      </c>
      <c r="B192" t="s">
        <v>78</v>
      </c>
      <c r="C192" t="s">
        <v>6</v>
      </c>
      <c r="D192" t="s">
        <v>462</v>
      </c>
      <c r="E192" t="s">
        <v>17</v>
      </c>
      <c r="F192" t="s">
        <v>17</v>
      </c>
      <c r="G192" t="s">
        <v>13</v>
      </c>
      <c r="J192" t="s">
        <v>212</v>
      </c>
      <c r="K192" t="str">
        <f t="shared" si="4"/>
        <v>Western Asia</v>
      </c>
      <c r="L192" t="str">
        <f t="shared" si="5"/>
        <v>Syrian Arab Republic</v>
      </c>
    </row>
    <row r="193" spans="1:12" x14ac:dyDescent="0.25">
      <c r="A193" t="s">
        <v>463</v>
      </c>
      <c r="B193" t="s">
        <v>101</v>
      </c>
      <c r="C193" t="s">
        <v>6</v>
      </c>
      <c r="D193" t="s">
        <v>463</v>
      </c>
      <c r="E193" t="s">
        <v>17</v>
      </c>
      <c r="F193" t="s">
        <v>17</v>
      </c>
      <c r="G193" t="s">
        <v>13</v>
      </c>
      <c r="J193" t="s">
        <v>213</v>
      </c>
      <c r="K193" t="str">
        <f t="shared" si="4"/>
        <v>Western Europe</v>
      </c>
      <c r="L193" t="str">
        <f t="shared" si="5"/>
        <v>Switzerland</v>
      </c>
    </row>
    <row r="194" spans="1:12" x14ac:dyDescent="0.25">
      <c r="A194" t="s">
        <v>464</v>
      </c>
      <c r="B194" t="s">
        <v>184</v>
      </c>
      <c r="C194" t="s">
        <v>6</v>
      </c>
      <c r="D194" t="s">
        <v>464</v>
      </c>
      <c r="E194" t="s">
        <v>17</v>
      </c>
      <c r="F194" t="s">
        <v>17</v>
      </c>
      <c r="G194" t="s">
        <v>13</v>
      </c>
      <c r="J194" t="s">
        <v>214</v>
      </c>
      <c r="K194" t="str">
        <f t="shared" si="4"/>
        <v>Caribbean</v>
      </c>
      <c r="L194" t="str">
        <f t="shared" si="5"/>
        <v>Trinidad and Tobago</v>
      </c>
    </row>
    <row r="195" spans="1:12" x14ac:dyDescent="0.25">
      <c r="A195" t="s">
        <v>465</v>
      </c>
      <c r="B195" t="s">
        <v>192</v>
      </c>
      <c r="C195" t="s">
        <v>6</v>
      </c>
      <c r="D195" t="s">
        <v>465</v>
      </c>
      <c r="E195" t="s">
        <v>17</v>
      </c>
      <c r="F195" t="s">
        <v>17</v>
      </c>
      <c r="G195" t="s">
        <v>13</v>
      </c>
      <c r="J195" t="s">
        <v>215</v>
      </c>
      <c r="K195" t="str">
        <f t="shared" ref="K195:K246" si="6">VLOOKUP(J195,$B$3:$C$300,2,FALSE)</f>
        <v>Southeast Asia</v>
      </c>
      <c r="L195" t="str">
        <f t="shared" ref="L195:L246" si="7">VLOOKUP(J195,$B$3:$D$300,3,FALSE)</f>
        <v>Thailand</v>
      </c>
    </row>
    <row r="196" spans="1:12" x14ac:dyDescent="0.25">
      <c r="A196" t="s">
        <v>466</v>
      </c>
      <c r="B196" t="s">
        <v>191</v>
      </c>
      <c r="C196" t="s">
        <v>6</v>
      </c>
      <c r="D196" t="s">
        <v>466</v>
      </c>
      <c r="E196" t="s">
        <v>17</v>
      </c>
      <c r="F196" t="s">
        <v>17</v>
      </c>
      <c r="G196" t="s">
        <v>13</v>
      </c>
      <c r="J196" t="s">
        <v>216</v>
      </c>
      <c r="K196" t="str">
        <f t="shared" si="6"/>
        <v>Central Asia</v>
      </c>
      <c r="L196" t="str">
        <f t="shared" si="7"/>
        <v>Tajikistan</v>
      </c>
    </row>
    <row r="197" spans="1:12" x14ac:dyDescent="0.25">
      <c r="A197" t="s">
        <v>467</v>
      </c>
      <c r="B197" t="s">
        <v>195</v>
      </c>
      <c r="C197" t="s">
        <v>6</v>
      </c>
      <c r="D197" t="s">
        <v>568</v>
      </c>
      <c r="E197" t="s">
        <v>17</v>
      </c>
      <c r="F197" t="s">
        <v>17</v>
      </c>
      <c r="G197" t="s">
        <v>33</v>
      </c>
      <c r="J197" t="s">
        <v>217</v>
      </c>
      <c r="K197" t="str">
        <f t="shared" si="6"/>
        <v>Oceania</v>
      </c>
      <c r="L197" t="str">
        <f t="shared" si="7"/>
        <v>Tokelau</v>
      </c>
    </row>
    <row r="198" spans="1:12" x14ac:dyDescent="0.25">
      <c r="A198" t="s">
        <v>468</v>
      </c>
      <c r="B198" t="s">
        <v>125</v>
      </c>
      <c r="C198" t="s">
        <v>6</v>
      </c>
      <c r="D198" t="s">
        <v>468</v>
      </c>
      <c r="E198" t="s">
        <v>17</v>
      </c>
      <c r="F198" t="s">
        <v>17</v>
      </c>
      <c r="G198" t="s">
        <v>13</v>
      </c>
      <c r="J198" t="s">
        <v>218</v>
      </c>
      <c r="K198" t="str">
        <f t="shared" si="6"/>
        <v>Oceania</v>
      </c>
      <c r="L198" t="str">
        <f t="shared" si="7"/>
        <v>Tonga</v>
      </c>
    </row>
    <row r="199" spans="1:12" x14ac:dyDescent="0.25">
      <c r="A199" t="s">
        <v>469</v>
      </c>
      <c r="B199" t="s">
        <v>228</v>
      </c>
      <c r="C199" t="s">
        <v>6</v>
      </c>
      <c r="D199" t="s">
        <v>469</v>
      </c>
      <c r="E199" t="s">
        <v>17</v>
      </c>
      <c r="F199" t="s">
        <v>17</v>
      </c>
      <c r="G199" t="s">
        <v>13</v>
      </c>
      <c r="J199" t="s">
        <v>219</v>
      </c>
      <c r="K199" t="str">
        <f t="shared" si="6"/>
        <v>Western Africa</v>
      </c>
      <c r="L199" t="str">
        <f t="shared" si="7"/>
        <v>Togo</v>
      </c>
    </row>
    <row r="200" spans="1:12" x14ac:dyDescent="0.25">
      <c r="A200" t="s">
        <v>470</v>
      </c>
      <c r="D200" t="s">
        <v>470</v>
      </c>
      <c r="J200" t="s">
        <v>220</v>
      </c>
      <c r="K200" t="str">
        <f t="shared" si="6"/>
        <v>Middle Africa</v>
      </c>
      <c r="L200" t="str">
        <f t="shared" si="7"/>
        <v>Sao Tome and Principe</v>
      </c>
    </row>
    <row r="201" spans="1:12" x14ac:dyDescent="0.25">
      <c r="A201" t="s">
        <v>471</v>
      </c>
      <c r="B201" t="s">
        <v>162</v>
      </c>
      <c r="C201" t="s">
        <v>7</v>
      </c>
      <c r="D201" t="s">
        <v>471</v>
      </c>
      <c r="E201" t="s">
        <v>17</v>
      </c>
      <c r="F201" t="s">
        <v>17</v>
      </c>
      <c r="G201" t="s">
        <v>13</v>
      </c>
      <c r="J201" t="s">
        <v>221</v>
      </c>
      <c r="K201" t="str">
        <f t="shared" si="6"/>
        <v>Northern Africa</v>
      </c>
      <c r="L201" t="str">
        <f t="shared" si="7"/>
        <v>Tunisia</v>
      </c>
    </row>
    <row r="202" spans="1:12" x14ac:dyDescent="0.25">
      <c r="A202" t="s">
        <v>472</v>
      </c>
      <c r="D202" t="s">
        <v>472</v>
      </c>
      <c r="J202" t="s">
        <v>222</v>
      </c>
      <c r="K202" t="str">
        <f t="shared" si="6"/>
        <v>Western Asia</v>
      </c>
      <c r="L202" t="str">
        <f t="shared" si="7"/>
        <v>Turkey</v>
      </c>
    </row>
    <row r="203" spans="1:12" x14ac:dyDescent="0.25">
      <c r="A203" t="s">
        <v>473</v>
      </c>
      <c r="B203" t="s">
        <v>263</v>
      </c>
      <c r="C203" t="s">
        <v>7</v>
      </c>
      <c r="D203" t="s">
        <v>473</v>
      </c>
      <c r="E203" t="s">
        <v>17</v>
      </c>
      <c r="F203" t="s">
        <v>17</v>
      </c>
      <c r="G203" t="s">
        <v>13</v>
      </c>
      <c r="J203" t="s">
        <v>223</v>
      </c>
      <c r="K203" t="str">
        <f t="shared" si="6"/>
        <v>Oceania</v>
      </c>
      <c r="L203" t="str">
        <f t="shared" si="7"/>
        <v>Tuvalu</v>
      </c>
    </row>
    <row r="204" spans="1:12" x14ac:dyDescent="0.25">
      <c r="A204" t="s">
        <v>474</v>
      </c>
      <c r="B204" t="s">
        <v>264</v>
      </c>
      <c r="C204" t="s">
        <v>7</v>
      </c>
      <c r="D204" t="s">
        <v>474</v>
      </c>
      <c r="E204" t="s">
        <v>17</v>
      </c>
      <c r="F204" t="s">
        <v>17</v>
      </c>
      <c r="G204" t="s">
        <v>13</v>
      </c>
      <c r="J204" t="s">
        <v>224</v>
      </c>
      <c r="K204" t="str">
        <f t="shared" si="6"/>
        <v>Central Asia</v>
      </c>
      <c r="L204" t="str">
        <f t="shared" si="7"/>
        <v>Turkmenistan</v>
      </c>
    </row>
    <row r="205" spans="1:12" x14ac:dyDescent="0.25">
      <c r="A205" t="s">
        <v>475</v>
      </c>
      <c r="C205" t="s">
        <v>7</v>
      </c>
      <c r="D205" t="s">
        <v>475</v>
      </c>
      <c r="E205" t="s">
        <v>17</v>
      </c>
      <c r="F205" t="s">
        <v>17</v>
      </c>
      <c r="G205" t="s">
        <v>13</v>
      </c>
      <c r="J205" t="s">
        <v>225</v>
      </c>
      <c r="K205" t="str">
        <f t="shared" si="6"/>
        <v>Eastern Africa</v>
      </c>
      <c r="L205" t="str">
        <f t="shared" si="7"/>
        <v>United Republic of Tanzania</v>
      </c>
    </row>
    <row r="206" spans="1:12" x14ac:dyDescent="0.25">
      <c r="A206" t="s">
        <v>476</v>
      </c>
      <c r="B206" t="s">
        <v>65</v>
      </c>
      <c r="C206" t="s">
        <v>7</v>
      </c>
      <c r="D206" t="s">
        <v>476</v>
      </c>
      <c r="E206" t="s">
        <v>17</v>
      </c>
      <c r="F206" t="s">
        <v>17</v>
      </c>
      <c r="G206" t="s">
        <v>13</v>
      </c>
      <c r="J206" t="s">
        <v>226</v>
      </c>
      <c r="K206" t="str">
        <f t="shared" si="6"/>
        <v>Eastern Africa</v>
      </c>
      <c r="L206" t="str">
        <f t="shared" si="7"/>
        <v>Uganda</v>
      </c>
    </row>
    <row r="207" spans="1:12" x14ac:dyDescent="0.25">
      <c r="A207" t="s">
        <v>477</v>
      </c>
      <c r="B207" t="s">
        <v>73</v>
      </c>
      <c r="C207" t="s">
        <v>7</v>
      </c>
      <c r="D207" t="s">
        <v>477</v>
      </c>
      <c r="E207" t="s">
        <v>17</v>
      </c>
      <c r="F207" t="s">
        <v>17</v>
      </c>
      <c r="G207" t="s">
        <v>13</v>
      </c>
      <c r="J207" t="s">
        <v>227</v>
      </c>
      <c r="K207" t="str">
        <f t="shared" si="6"/>
        <v>Northern Europe</v>
      </c>
      <c r="L207" t="str">
        <f t="shared" si="7"/>
        <v>United Kingdom</v>
      </c>
    </row>
    <row r="208" spans="1:12" x14ac:dyDescent="0.25">
      <c r="A208" t="s">
        <v>478</v>
      </c>
      <c r="B208" t="s">
        <v>152</v>
      </c>
      <c r="C208" t="s">
        <v>7</v>
      </c>
      <c r="D208" t="s">
        <v>478</v>
      </c>
      <c r="E208" t="s">
        <v>17</v>
      </c>
      <c r="F208" t="s">
        <v>17</v>
      </c>
      <c r="G208" t="s">
        <v>13</v>
      </c>
      <c r="J208" t="s">
        <v>228</v>
      </c>
      <c r="K208" t="str">
        <f t="shared" si="6"/>
        <v>Eastern Europe</v>
      </c>
      <c r="L208" t="str">
        <f t="shared" si="7"/>
        <v>Ukraine</v>
      </c>
    </row>
    <row r="209" spans="1:12" x14ac:dyDescent="0.25">
      <c r="A209" t="s">
        <v>479</v>
      </c>
      <c r="B209" t="s">
        <v>80</v>
      </c>
      <c r="C209" t="s">
        <v>7</v>
      </c>
      <c r="D209" t="s">
        <v>479</v>
      </c>
      <c r="E209" t="s">
        <v>17</v>
      </c>
      <c r="F209" t="s">
        <v>17</v>
      </c>
      <c r="G209" t="s">
        <v>13</v>
      </c>
      <c r="J209" t="s">
        <v>229</v>
      </c>
      <c r="K209" t="str">
        <f t="shared" si="6"/>
        <v>Northern America</v>
      </c>
      <c r="L209" t="str">
        <f t="shared" si="7"/>
        <v>United States</v>
      </c>
    </row>
    <row r="210" spans="1:12" x14ac:dyDescent="0.25">
      <c r="A210" t="s">
        <v>480</v>
      </c>
      <c r="B210" t="s">
        <v>102</v>
      </c>
      <c r="C210" t="s">
        <v>7</v>
      </c>
      <c r="D210" t="s">
        <v>480</v>
      </c>
      <c r="E210" t="s">
        <v>17</v>
      </c>
      <c r="F210" t="s">
        <v>17</v>
      </c>
      <c r="G210" t="s">
        <v>13</v>
      </c>
      <c r="J210" t="s">
        <v>230</v>
      </c>
      <c r="K210" t="str">
        <f t="shared" si="6"/>
        <v>Western Africa</v>
      </c>
      <c r="L210" t="str">
        <f t="shared" si="7"/>
        <v>Burkina Faso</v>
      </c>
    </row>
    <row r="211" spans="1:12" x14ac:dyDescent="0.25">
      <c r="A211" t="s">
        <v>481</v>
      </c>
      <c r="B211" t="s">
        <v>71</v>
      </c>
      <c r="C211" t="s">
        <v>7</v>
      </c>
      <c r="D211" t="s">
        <v>481</v>
      </c>
      <c r="E211" t="s">
        <v>17</v>
      </c>
      <c r="F211" t="s">
        <v>17</v>
      </c>
      <c r="G211" t="s">
        <v>13</v>
      </c>
      <c r="J211" t="s">
        <v>231</v>
      </c>
      <c r="K211" t="str">
        <f t="shared" si="6"/>
        <v>South America</v>
      </c>
      <c r="L211" t="str">
        <f t="shared" si="7"/>
        <v>Uruguay</v>
      </c>
    </row>
    <row r="212" spans="1:12" x14ac:dyDescent="0.25">
      <c r="A212" t="s">
        <v>482</v>
      </c>
      <c r="B212" t="s">
        <v>155</v>
      </c>
      <c r="C212" t="s">
        <v>7</v>
      </c>
      <c r="D212" t="s">
        <v>482</v>
      </c>
      <c r="E212" t="s">
        <v>17</v>
      </c>
      <c r="F212" t="s">
        <v>17</v>
      </c>
      <c r="G212" t="s">
        <v>13</v>
      </c>
      <c r="J212" t="s">
        <v>232</v>
      </c>
      <c r="K212" t="str">
        <f t="shared" si="6"/>
        <v>Central Asia</v>
      </c>
      <c r="L212" t="str">
        <f t="shared" si="7"/>
        <v>Uzbekistan</v>
      </c>
    </row>
    <row r="213" spans="1:12" x14ac:dyDescent="0.25">
      <c r="A213" t="s">
        <v>483</v>
      </c>
      <c r="B213" t="s">
        <v>121</v>
      </c>
      <c r="C213" t="s">
        <v>7</v>
      </c>
      <c r="D213" t="s">
        <v>483</v>
      </c>
      <c r="E213" t="s">
        <v>17</v>
      </c>
      <c r="F213" t="s">
        <v>17</v>
      </c>
      <c r="G213" t="s">
        <v>13</v>
      </c>
      <c r="J213" t="s">
        <v>233</v>
      </c>
      <c r="K213" t="str">
        <f t="shared" si="6"/>
        <v>Caribbean</v>
      </c>
      <c r="L213" t="str">
        <f t="shared" si="7"/>
        <v>Saint Vincent and the Grenadines</v>
      </c>
    </row>
    <row r="214" spans="1:12" x14ac:dyDescent="0.25">
      <c r="A214" t="s">
        <v>484</v>
      </c>
      <c r="B214" t="s">
        <v>123</v>
      </c>
      <c r="C214" t="s">
        <v>7</v>
      </c>
      <c r="D214" t="s">
        <v>484</v>
      </c>
      <c r="E214" t="s">
        <v>17</v>
      </c>
      <c r="F214" t="s">
        <v>17</v>
      </c>
      <c r="G214" t="s">
        <v>13</v>
      </c>
      <c r="J214" t="s">
        <v>234</v>
      </c>
      <c r="K214" t="str">
        <f t="shared" si="6"/>
        <v>South America</v>
      </c>
      <c r="L214" t="str">
        <f t="shared" si="7"/>
        <v>Venezuela</v>
      </c>
    </row>
    <row r="215" spans="1:12" x14ac:dyDescent="0.25">
      <c r="A215" t="s">
        <v>485</v>
      </c>
      <c r="B215" t="s">
        <v>175</v>
      </c>
      <c r="C215" t="s">
        <v>7</v>
      </c>
      <c r="D215" t="s">
        <v>485</v>
      </c>
      <c r="E215" t="s">
        <v>17</v>
      </c>
      <c r="F215" t="s">
        <v>17</v>
      </c>
      <c r="G215" t="s">
        <v>13</v>
      </c>
      <c r="J215" t="s">
        <v>235</v>
      </c>
      <c r="K215" t="str">
        <f t="shared" si="6"/>
        <v>Caribbean</v>
      </c>
      <c r="L215" t="str">
        <f t="shared" si="7"/>
        <v>British Virgin Islands</v>
      </c>
    </row>
    <row r="216" spans="1:12" x14ac:dyDescent="0.25">
      <c r="A216" t="s">
        <v>486</v>
      </c>
      <c r="B216" t="s">
        <v>260</v>
      </c>
      <c r="C216" t="s">
        <v>7</v>
      </c>
      <c r="D216" t="s">
        <v>486</v>
      </c>
      <c r="E216" t="s">
        <v>17</v>
      </c>
      <c r="F216" t="s">
        <v>17</v>
      </c>
      <c r="G216" t="s">
        <v>13</v>
      </c>
      <c r="J216" t="s">
        <v>236</v>
      </c>
      <c r="K216" t="str">
        <f t="shared" si="6"/>
        <v>Southeast Asia</v>
      </c>
      <c r="L216" t="str">
        <f t="shared" si="7"/>
        <v>Vietnam</v>
      </c>
    </row>
    <row r="217" spans="1:12" x14ac:dyDescent="0.25">
      <c r="A217" t="s">
        <v>487</v>
      </c>
      <c r="B217" t="s">
        <v>211</v>
      </c>
      <c r="C217" t="s">
        <v>7</v>
      </c>
      <c r="D217" t="s">
        <v>487</v>
      </c>
      <c r="E217" t="s">
        <v>17</v>
      </c>
      <c r="F217" t="s">
        <v>17</v>
      </c>
      <c r="G217" t="s">
        <v>13</v>
      </c>
      <c r="J217" t="s">
        <v>237</v>
      </c>
      <c r="K217" t="str">
        <f t="shared" si="6"/>
        <v>Caribbean</v>
      </c>
      <c r="L217" t="str">
        <f t="shared" si="7"/>
        <v>United States Virgin Islands</v>
      </c>
    </row>
    <row r="218" spans="1:12" x14ac:dyDescent="0.25">
      <c r="A218" t="s">
        <v>488</v>
      </c>
      <c r="B218" t="s">
        <v>227</v>
      </c>
      <c r="C218" t="s">
        <v>7</v>
      </c>
      <c r="D218" t="s">
        <v>567</v>
      </c>
      <c r="E218" t="s">
        <v>17</v>
      </c>
      <c r="F218" t="s">
        <v>17</v>
      </c>
      <c r="G218" t="s">
        <v>13</v>
      </c>
      <c r="J218" t="s">
        <v>238</v>
      </c>
      <c r="K218" t="str">
        <f t="shared" si="6"/>
        <v>Southern Africa</v>
      </c>
      <c r="L218" t="str">
        <f t="shared" si="7"/>
        <v>Namibia</v>
      </c>
    </row>
    <row r="219" spans="1:12" x14ac:dyDescent="0.25">
      <c r="A219" t="s">
        <v>489</v>
      </c>
      <c r="D219" t="s">
        <v>489</v>
      </c>
      <c r="E219" t="s">
        <v>17</v>
      </c>
      <c r="J219" t="s">
        <v>239</v>
      </c>
      <c r="K219" t="str">
        <f t="shared" si="6"/>
        <v>Oceania</v>
      </c>
      <c r="L219" t="str">
        <f t="shared" si="7"/>
        <v>Wallis and Futuna Islands</v>
      </c>
    </row>
    <row r="220" spans="1:12" x14ac:dyDescent="0.25">
      <c r="A220" t="s">
        <v>490</v>
      </c>
      <c r="B220" t="s">
        <v>16</v>
      </c>
      <c r="C220" t="s">
        <v>561</v>
      </c>
      <c r="D220" t="s">
        <v>490</v>
      </c>
      <c r="E220" t="s">
        <v>17</v>
      </c>
      <c r="F220" t="s">
        <v>17</v>
      </c>
      <c r="G220" t="s">
        <v>13</v>
      </c>
      <c r="J220" t="s">
        <v>240</v>
      </c>
      <c r="K220" t="str">
        <f t="shared" si="6"/>
        <v>Oceania</v>
      </c>
      <c r="L220" t="str">
        <f t="shared" si="7"/>
        <v>Samoa</v>
      </c>
    </row>
    <row r="221" spans="1:12" x14ac:dyDescent="0.25">
      <c r="A221" t="s">
        <v>491</v>
      </c>
      <c r="B221" t="s">
        <v>153</v>
      </c>
      <c r="C221" t="s">
        <v>561</v>
      </c>
      <c r="D221" t="s">
        <v>491</v>
      </c>
      <c r="E221" t="s">
        <v>17</v>
      </c>
      <c r="F221" t="s">
        <v>17</v>
      </c>
      <c r="G221" t="s">
        <v>13</v>
      </c>
      <c r="J221" t="s">
        <v>241</v>
      </c>
      <c r="K221" t="str">
        <f t="shared" si="6"/>
        <v>Southern Africa</v>
      </c>
      <c r="L221" t="str">
        <f t="shared" si="7"/>
        <v>Eswatini</v>
      </c>
    </row>
    <row r="222" spans="1:12" x14ac:dyDescent="0.25">
      <c r="A222" t="s">
        <v>492</v>
      </c>
      <c r="B222" t="s">
        <v>35</v>
      </c>
      <c r="C222" t="s">
        <v>561</v>
      </c>
      <c r="D222" t="s">
        <v>492</v>
      </c>
      <c r="E222" t="s">
        <v>17</v>
      </c>
      <c r="F222" t="s">
        <v>17</v>
      </c>
      <c r="G222" t="s">
        <v>13</v>
      </c>
      <c r="J222" t="s">
        <v>242</v>
      </c>
      <c r="K222" t="str">
        <f t="shared" si="6"/>
        <v>Western Asia</v>
      </c>
      <c r="L222" t="str">
        <f t="shared" si="7"/>
        <v>Yemen</v>
      </c>
    </row>
    <row r="223" spans="1:12" x14ac:dyDescent="0.25">
      <c r="A223" t="s">
        <v>493</v>
      </c>
      <c r="B223" t="s">
        <v>100</v>
      </c>
      <c r="C223" t="s">
        <v>561</v>
      </c>
      <c r="D223" t="s">
        <v>493</v>
      </c>
      <c r="E223" t="s">
        <v>17</v>
      </c>
      <c r="F223" t="s">
        <v>17</v>
      </c>
      <c r="G223" t="s">
        <v>13</v>
      </c>
      <c r="J223" t="s">
        <v>243</v>
      </c>
      <c r="K223" t="str">
        <f t="shared" si="6"/>
        <v>Eastern Africa</v>
      </c>
      <c r="L223" t="str">
        <f t="shared" si="7"/>
        <v>Zambia</v>
      </c>
    </row>
    <row r="224" spans="1:12" x14ac:dyDescent="0.25">
      <c r="A224" t="s">
        <v>494</v>
      </c>
      <c r="B224" t="s">
        <v>154</v>
      </c>
      <c r="C224" t="s">
        <v>561</v>
      </c>
      <c r="D224" t="s">
        <v>494</v>
      </c>
      <c r="E224" t="s">
        <v>17</v>
      </c>
      <c r="F224" t="s">
        <v>17</v>
      </c>
      <c r="G224" t="s">
        <v>13</v>
      </c>
      <c r="J224" t="s">
        <v>244</v>
      </c>
      <c r="K224" t="str">
        <f t="shared" si="6"/>
        <v>Eastern Africa</v>
      </c>
      <c r="L224" t="str">
        <f t="shared" si="7"/>
        <v>Zimbabwe</v>
      </c>
    </row>
    <row r="225" spans="1:12" x14ac:dyDescent="0.25">
      <c r="A225" t="s">
        <v>495</v>
      </c>
      <c r="B225" t="s">
        <v>94</v>
      </c>
      <c r="C225" t="s">
        <v>561</v>
      </c>
      <c r="D225" t="s">
        <v>495</v>
      </c>
      <c r="E225" t="s">
        <v>17</v>
      </c>
      <c r="F225" t="s">
        <v>17</v>
      </c>
      <c r="G225" t="s">
        <v>13</v>
      </c>
      <c r="J225" t="s">
        <v>245</v>
      </c>
      <c r="K225" t="str">
        <f t="shared" si="6"/>
        <v>Southeast Asia</v>
      </c>
      <c r="L225" t="str">
        <f t="shared" si="7"/>
        <v>Indonesia</v>
      </c>
    </row>
    <row r="226" spans="1:12" x14ac:dyDescent="0.25">
      <c r="A226" t="s">
        <v>496</v>
      </c>
      <c r="B226" t="s">
        <v>259</v>
      </c>
      <c r="C226" t="s">
        <v>561</v>
      </c>
      <c r="D226" t="s">
        <v>496</v>
      </c>
      <c r="E226" t="s">
        <v>17</v>
      </c>
      <c r="F226" t="s">
        <v>17</v>
      </c>
      <c r="G226" t="s">
        <v>13</v>
      </c>
      <c r="J226" t="s">
        <v>246</v>
      </c>
      <c r="K226" t="str">
        <f t="shared" si="6"/>
        <v>Caribbean</v>
      </c>
      <c r="L226" t="str">
        <f t="shared" si="7"/>
        <v>Guadeloupe</v>
      </c>
    </row>
    <row r="227" spans="1:12" x14ac:dyDescent="0.25">
      <c r="A227" t="s">
        <v>497</v>
      </c>
      <c r="B227" t="s">
        <v>106</v>
      </c>
      <c r="C227" t="s">
        <v>561</v>
      </c>
      <c r="D227" t="s">
        <v>497</v>
      </c>
      <c r="E227" t="s">
        <v>17</v>
      </c>
      <c r="F227" t="s">
        <v>17</v>
      </c>
      <c r="G227" t="s">
        <v>13</v>
      </c>
      <c r="J227" t="s">
        <v>247</v>
      </c>
      <c r="K227" t="e">
        <f t="shared" si="6"/>
        <v>#N/A</v>
      </c>
      <c r="L227" t="e">
        <f t="shared" si="7"/>
        <v>#N/A</v>
      </c>
    </row>
    <row r="228" spans="1:12" x14ac:dyDescent="0.25">
      <c r="A228" t="s">
        <v>498</v>
      </c>
      <c r="B228" t="s">
        <v>137</v>
      </c>
      <c r="C228" t="s">
        <v>561</v>
      </c>
      <c r="D228" t="s">
        <v>498</v>
      </c>
      <c r="E228" t="s">
        <v>17</v>
      </c>
      <c r="F228" t="s">
        <v>17</v>
      </c>
      <c r="G228" t="s">
        <v>13</v>
      </c>
      <c r="J228" t="s">
        <v>248</v>
      </c>
      <c r="K228" t="str">
        <f t="shared" si="6"/>
        <v>Western Asia</v>
      </c>
      <c r="L228" t="str">
        <f t="shared" si="7"/>
        <v>United Arab Emirates</v>
      </c>
    </row>
    <row r="229" spans="1:12" x14ac:dyDescent="0.25">
      <c r="A229" t="s">
        <v>499</v>
      </c>
      <c r="B229" t="s">
        <v>160</v>
      </c>
      <c r="C229" t="s">
        <v>561</v>
      </c>
      <c r="D229" t="s">
        <v>499</v>
      </c>
      <c r="E229" t="s">
        <v>17</v>
      </c>
      <c r="F229" t="s">
        <v>17</v>
      </c>
      <c r="G229" t="s">
        <v>13</v>
      </c>
      <c r="J229" t="s">
        <v>249</v>
      </c>
      <c r="K229" t="str">
        <f t="shared" si="6"/>
        <v>Southeast Asia</v>
      </c>
      <c r="L229" t="str">
        <f t="shared" si="7"/>
        <v>Timor-Leste</v>
      </c>
    </row>
    <row r="230" spans="1:12" x14ac:dyDescent="0.25">
      <c r="A230" t="s">
        <v>500</v>
      </c>
      <c r="B230" t="s">
        <v>132</v>
      </c>
      <c r="C230" t="s">
        <v>561</v>
      </c>
      <c r="D230" t="s">
        <v>500</v>
      </c>
      <c r="E230" t="s">
        <v>17</v>
      </c>
      <c r="F230" t="s">
        <v>17</v>
      </c>
      <c r="G230" t="s">
        <v>13</v>
      </c>
      <c r="J230" t="s">
        <v>250</v>
      </c>
      <c r="K230" t="str">
        <f t="shared" si="6"/>
        <v>Oceania</v>
      </c>
      <c r="L230" t="str">
        <f t="shared" si="7"/>
        <v>Pitcairn</v>
      </c>
    </row>
    <row r="231" spans="1:12" x14ac:dyDescent="0.25">
      <c r="A231" t="s">
        <v>501</v>
      </c>
      <c r="B231" t="s">
        <v>186</v>
      </c>
      <c r="C231" t="s">
        <v>561</v>
      </c>
      <c r="D231" t="s">
        <v>501</v>
      </c>
      <c r="E231" t="s">
        <v>17</v>
      </c>
      <c r="F231" t="s">
        <v>17</v>
      </c>
      <c r="G231" t="s">
        <v>13</v>
      </c>
      <c r="J231" t="s">
        <v>251</v>
      </c>
      <c r="K231" t="str">
        <f t="shared" si="6"/>
        <v>Oceania</v>
      </c>
      <c r="L231" t="str">
        <f t="shared" si="7"/>
        <v>Palau</v>
      </c>
    </row>
    <row r="232" spans="1:12" x14ac:dyDescent="0.25">
      <c r="A232" t="s">
        <v>502</v>
      </c>
      <c r="B232" t="s">
        <v>255</v>
      </c>
      <c r="C232" t="s">
        <v>561</v>
      </c>
      <c r="D232" t="s">
        <v>502</v>
      </c>
      <c r="E232" t="s">
        <v>17</v>
      </c>
      <c r="F232" t="s">
        <v>17</v>
      </c>
      <c r="G232" t="s">
        <v>13</v>
      </c>
      <c r="J232" t="s">
        <v>252</v>
      </c>
      <c r="K232" t="str">
        <f t="shared" si="6"/>
        <v>Oceania</v>
      </c>
      <c r="L232" t="str">
        <f t="shared" si="7"/>
        <v>Marshall Islands</v>
      </c>
    </row>
    <row r="233" spans="1:12" x14ac:dyDescent="0.25">
      <c r="A233" t="s">
        <v>503</v>
      </c>
      <c r="B233" t="s">
        <v>258</v>
      </c>
      <c r="C233" t="s">
        <v>561</v>
      </c>
      <c r="D233" t="s">
        <v>503</v>
      </c>
      <c r="E233" t="s">
        <v>17</v>
      </c>
      <c r="F233" t="s">
        <v>17</v>
      </c>
      <c r="G233" t="s">
        <v>13</v>
      </c>
      <c r="J233" t="s">
        <v>253</v>
      </c>
      <c r="K233" t="str">
        <f t="shared" si="6"/>
        <v>Northern America</v>
      </c>
      <c r="L233" t="str">
        <f t="shared" si="7"/>
        <v>Saint Pierre and Miquelon</v>
      </c>
    </row>
    <row r="234" spans="1:12" x14ac:dyDescent="0.25">
      <c r="A234" t="s">
        <v>504</v>
      </c>
      <c r="B234" t="s">
        <v>204</v>
      </c>
      <c r="C234" t="s">
        <v>561</v>
      </c>
      <c r="D234" t="s">
        <v>504</v>
      </c>
      <c r="E234" t="s">
        <v>17</v>
      </c>
      <c r="F234" t="s">
        <v>17</v>
      </c>
      <c r="G234" t="s">
        <v>13</v>
      </c>
      <c r="J234" t="s">
        <v>254</v>
      </c>
      <c r="K234" t="str">
        <f t="shared" si="6"/>
        <v>Western Africa</v>
      </c>
      <c r="L234" t="str">
        <f t="shared" si="7"/>
        <v>Saint Helena</v>
      </c>
    </row>
    <row r="235" spans="1:12" x14ac:dyDescent="0.25">
      <c r="A235" t="s">
        <v>505</v>
      </c>
      <c r="B235" t="s">
        <v>208</v>
      </c>
      <c r="C235" t="s">
        <v>561</v>
      </c>
      <c r="D235" t="s">
        <v>505</v>
      </c>
      <c r="E235" t="s">
        <v>17</v>
      </c>
      <c r="F235" t="s">
        <v>17</v>
      </c>
      <c r="G235" t="s">
        <v>13</v>
      </c>
      <c r="J235" t="s">
        <v>255</v>
      </c>
      <c r="K235" t="str">
        <f t="shared" si="6"/>
        <v>Southern Europe</v>
      </c>
      <c r="L235" t="str">
        <f t="shared" si="7"/>
        <v>San Marino</v>
      </c>
    </row>
    <row r="236" spans="1:12" x14ac:dyDescent="0.25">
      <c r="A236" t="s">
        <v>506</v>
      </c>
      <c r="D236" t="s">
        <v>506</v>
      </c>
      <c r="E236" t="s">
        <v>17</v>
      </c>
      <c r="J236" t="s">
        <v>256</v>
      </c>
      <c r="K236" t="str">
        <f t="shared" si="6"/>
        <v>Caribbean</v>
      </c>
      <c r="L236" t="str">
        <f t="shared" si="7"/>
        <v>Turks and Caicos Islands</v>
      </c>
    </row>
    <row r="237" spans="1:12" x14ac:dyDescent="0.25">
      <c r="A237" t="s">
        <v>507</v>
      </c>
      <c r="B237" t="s">
        <v>77</v>
      </c>
      <c r="C237" t="s">
        <v>562</v>
      </c>
      <c r="D237" t="s">
        <v>507</v>
      </c>
      <c r="E237" t="s">
        <v>17</v>
      </c>
      <c r="F237" t="s">
        <v>17</v>
      </c>
      <c r="G237" t="s">
        <v>13</v>
      </c>
      <c r="J237" t="s">
        <v>257</v>
      </c>
      <c r="K237" t="str">
        <f t="shared" si="6"/>
        <v>Northern Africa</v>
      </c>
      <c r="L237" t="str">
        <f t="shared" si="7"/>
        <v>Western Sahara</v>
      </c>
    </row>
    <row r="238" spans="1:12" x14ac:dyDescent="0.25">
      <c r="A238" t="s">
        <v>508</v>
      </c>
      <c r="B238" t="s">
        <v>149</v>
      </c>
      <c r="C238" t="s">
        <v>562</v>
      </c>
      <c r="D238" t="s">
        <v>508</v>
      </c>
      <c r="E238" t="s">
        <v>17</v>
      </c>
      <c r="F238" t="s">
        <v>17</v>
      </c>
      <c r="G238" t="s">
        <v>13</v>
      </c>
      <c r="J238" t="s">
        <v>258</v>
      </c>
      <c r="K238" t="str">
        <f t="shared" si="6"/>
        <v>Southern Europe</v>
      </c>
      <c r="L238" t="str">
        <f t="shared" si="7"/>
        <v>Serbia</v>
      </c>
    </row>
    <row r="239" spans="1:12" x14ac:dyDescent="0.25">
      <c r="A239" t="s">
        <v>509</v>
      </c>
      <c r="B239" t="s">
        <v>85</v>
      </c>
      <c r="C239" t="s">
        <v>562</v>
      </c>
      <c r="D239" t="s">
        <v>509</v>
      </c>
      <c r="E239" t="s">
        <v>17</v>
      </c>
      <c r="F239" t="s">
        <v>17</v>
      </c>
      <c r="G239" t="s">
        <v>13</v>
      </c>
      <c r="J239" t="s">
        <v>259</v>
      </c>
      <c r="K239" t="str">
        <f t="shared" si="6"/>
        <v>Southern Europe</v>
      </c>
      <c r="L239" t="str">
        <f t="shared" si="7"/>
        <v>Holy See</v>
      </c>
    </row>
    <row r="240" spans="1:12" x14ac:dyDescent="0.25">
      <c r="A240" t="s">
        <v>510</v>
      </c>
      <c r="B240" t="s">
        <v>92</v>
      </c>
      <c r="C240" t="s">
        <v>562</v>
      </c>
      <c r="D240" t="s">
        <v>510</v>
      </c>
      <c r="E240" t="s">
        <v>17</v>
      </c>
      <c r="F240" t="s">
        <v>17</v>
      </c>
      <c r="G240" t="s">
        <v>13</v>
      </c>
      <c r="J240" t="s">
        <v>260</v>
      </c>
      <c r="K240" t="str">
        <f t="shared" si="6"/>
        <v>Northern Europe</v>
      </c>
      <c r="L240" t="str">
        <f t="shared" si="7"/>
        <v>Svalbard and Jan Mayen Islands</v>
      </c>
    </row>
    <row r="241" spans="1:12" x14ac:dyDescent="0.25">
      <c r="A241" t="s">
        <v>511</v>
      </c>
      <c r="B241" t="s">
        <v>126</v>
      </c>
      <c r="C241" t="s">
        <v>562</v>
      </c>
      <c r="D241" t="s">
        <v>511</v>
      </c>
      <c r="E241" t="s">
        <v>17</v>
      </c>
      <c r="F241" t="s">
        <v>17</v>
      </c>
      <c r="G241" t="s">
        <v>13</v>
      </c>
      <c r="J241" t="s">
        <v>261</v>
      </c>
      <c r="K241" t="str">
        <f t="shared" si="6"/>
        <v>Caribbean</v>
      </c>
      <c r="L241" t="str">
        <f t="shared" si="7"/>
        <v>Saint Martin (French Part)</v>
      </c>
    </row>
    <row r="242" spans="1:12" x14ac:dyDescent="0.25">
      <c r="A242" t="s">
        <v>512</v>
      </c>
      <c r="B242" t="s">
        <v>156</v>
      </c>
      <c r="C242" t="s">
        <v>562</v>
      </c>
      <c r="D242" t="s">
        <v>512</v>
      </c>
      <c r="E242" t="s">
        <v>17</v>
      </c>
      <c r="F242" t="s">
        <v>17</v>
      </c>
      <c r="G242" t="s">
        <v>13</v>
      </c>
      <c r="J242" t="s">
        <v>262</v>
      </c>
      <c r="K242" t="str">
        <f t="shared" si="6"/>
        <v>Caribbean</v>
      </c>
      <c r="L242" t="str">
        <f t="shared" si="7"/>
        <v>Saint Barthélemy</v>
      </c>
    </row>
    <row r="243" spans="1:12" x14ac:dyDescent="0.25">
      <c r="A243" t="s">
        <v>513</v>
      </c>
      <c r="B243" t="s">
        <v>158</v>
      </c>
      <c r="C243" t="s">
        <v>562</v>
      </c>
      <c r="D243" t="s">
        <v>513</v>
      </c>
      <c r="E243" t="s">
        <v>17</v>
      </c>
      <c r="F243" t="s">
        <v>17</v>
      </c>
      <c r="G243" t="s">
        <v>13</v>
      </c>
      <c r="J243" t="s">
        <v>263</v>
      </c>
      <c r="K243" t="str">
        <f t="shared" si="6"/>
        <v>Northern Europe</v>
      </c>
      <c r="L243" t="str">
        <f t="shared" si="7"/>
        <v>Guernsey</v>
      </c>
    </row>
    <row r="244" spans="1:12" x14ac:dyDescent="0.25">
      <c r="A244" t="s">
        <v>514</v>
      </c>
      <c r="B244" t="s">
        <v>174</v>
      </c>
      <c r="C244" t="s">
        <v>562</v>
      </c>
      <c r="D244" t="s">
        <v>514</v>
      </c>
      <c r="E244" t="s">
        <v>17</v>
      </c>
      <c r="F244" t="s">
        <v>17</v>
      </c>
      <c r="G244" t="s">
        <v>13</v>
      </c>
      <c r="J244" t="s">
        <v>264</v>
      </c>
      <c r="K244" t="str">
        <f t="shared" si="6"/>
        <v>Northern Europe</v>
      </c>
      <c r="L244" t="str">
        <f t="shared" si="7"/>
        <v>Jersey</v>
      </c>
    </row>
    <row r="245" spans="1:12" x14ac:dyDescent="0.25">
      <c r="A245" t="s">
        <v>515</v>
      </c>
      <c r="B245" t="s">
        <v>213</v>
      </c>
      <c r="C245" t="s">
        <v>562</v>
      </c>
      <c r="D245" t="s">
        <v>515</v>
      </c>
      <c r="E245" t="s">
        <v>17</v>
      </c>
      <c r="F245" t="s">
        <v>17</v>
      </c>
      <c r="G245" t="s">
        <v>13</v>
      </c>
      <c r="J245" t="s">
        <v>265</v>
      </c>
      <c r="K245" t="str">
        <f t="shared" si="6"/>
        <v>South America</v>
      </c>
      <c r="L245" t="str">
        <f t="shared" si="7"/>
        <v>South Georgia and the South Sandwich Islands</v>
      </c>
    </row>
    <row r="246" spans="1:12" x14ac:dyDescent="0.25">
      <c r="A246" t="s">
        <v>516</v>
      </c>
      <c r="D246" t="s">
        <v>516</v>
      </c>
      <c r="J246" t="s">
        <v>266</v>
      </c>
      <c r="K246" t="e">
        <f t="shared" si="6"/>
        <v>#N/A</v>
      </c>
      <c r="L246" t="e">
        <f t="shared" si="7"/>
        <v>#N/A</v>
      </c>
    </row>
    <row r="247" spans="1:12" x14ac:dyDescent="0.25">
      <c r="A247" t="s">
        <v>517</v>
      </c>
      <c r="D247" t="s">
        <v>517</v>
      </c>
      <c r="E247" t="s">
        <v>4</v>
      </c>
    </row>
    <row r="248" spans="1:12" x14ac:dyDescent="0.25">
      <c r="A248" t="s">
        <v>518</v>
      </c>
      <c r="B248" t="s">
        <v>25</v>
      </c>
      <c r="C248" t="s">
        <v>4</v>
      </c>
      <c r="D248" t="s">
        <v>518</v>
      </c>
      <c r="E248" t="s">
        <v>4</v>
      </c>
      <c r="F248" t="s">
        <v>22</v>
      </c>
      <c r="G248" t="s">
        <v>23</v>
      </c>
    </row>
    <row r="249" spans="1:12" x14ac:dyDescent="0.25">
      <c r="A249" t="s">
        <v>519</v>
      </c>
      <c r="B249" t="s">
        <v>170</v>
      </c>
      <c r="C249" t="s">
        <v>4</v>
      </c>
      <c r="D249" t="s">
        <v>519</v>
      </c>
      <c r="E249" t="s">
        <v>4</v>
      </c>
      <c r="F249" t="s">
        <v>22</v>
      </c>
      <c r="G249" t="s">
        <v>23</v>
      </c>
    </row>
    <row r="250" spans="1:12" x14ac:dyDescent="0.25">
      <c r="A250" t="s">
        <v>520</v>
      </c>
      <c r="B250" t="s">
        <v>164</v>
      </c>
      <c r="C250" t="s">
        <v>4</v>
      </c>
      <c r="D250" t="s">
        <v>520</v>
      </c>
      <c r="E250" t="s">
        <v>4</v>
      </c>
      <c r="F250" t="s">
        <v>22</v>
      </c>
      <c r="G250" t="s">
        <v>23</v>
      </c>
    </row>
    <row r="251" spans="1:12" x14ac:dyDescent="0.25">
      <c r="A251" t="s">
        <v>521</v>
      </c>
      <c r="B251" t="s">
        <v>168</v>
      </c>
      <c r="C251" t="s">
        <v>4</v>
      </c>
      <c r="D251" t="s">
        <v>521</v>
      </c>
      <c r="E251" t="s">
        <v>4</v>
      </c>
      <c r="F251" t="s">
        <v>22</v>
      </c>
      <c r="G251" t="s">
        <v>23</v>
      </c>
    </row>
    <row r="252" spans="1:12" x14ac:dyDescent="0.25">
      <c r="A252" t="s">
        <v>522</v>
      </c>
      <c r="B252" t="s">
        <v>180</v>
      </c>
      <c r="C252" t="s">
        <v>4</v>
      </c>
      <c r="D252" t="s">
        <v>522</v>
      </c>
      <c r="E252" t="s">
        <v>4</v>
      </c>
      <c r="F252" t="s">
        <v>22</v>
      </c>
      <c r="G252" t="s">
        <v>23</v>
      </c>
    </row>
    <row r="253" spans="1:12" x14ac:dyDescent="0.25">
      <c r="A253" t="s">
        <v>523</v>
      </c>
      <c r="B253" t="s">
        <v>163</v>
      </c>
      <c r="C253" t="s">
        <v>4</v>
      </c>
      <c r="D253" t="s">
        <v>523</v>
      </c>
      <c r="E253" t="s">
        <v>4</v>
      </c>
      <c r="F253" t="s">
        <v>22</v>
      </c>
      <c r="G253" t="s">
        <v>23</v>
      </c>
    </row>
    <row r="254" spans="1:12" x14ac:dyDescent="0.25">
      <c r="A254" t="s">
        <v>524</v>
      </c>
      <c r="D254" t="s">
        <v>524</v>
      </c>
    </row>
    <row r="255" spans="1:12" x14ac:dyDescent="0.25">
      <c r="A255" t="s">
        <v>525</v>
      </c>
      <c r="B255" t="s">
        <v>81</v>
      </c>
      <c r="C255" t="s">
        <v>4</v>
      </c>
      <c r="D255" t="s">
        <v>525</v>
      </c>
      <c r="E255" t="s">
        <v>4</v>
      </c>
      <c r="F255" t="s">
        <v>22</v>
      </c>
      <c r="G255" t="s">
        <v>23</v>
      </c>
    </row>
    <row r="256" spans="1:12" x14ac:dyDescent="0.25">
      <c r="A256" t="s">
        <v>526</v>
      </c>
      <c r="B256" t="s">
        <v>144</v>
      </c>
      <c r="C256" t="s">
        <v>4</v>
      </c>
      <c r="D256" t="s">
        <v>526</v>
      </c>
      <c r="E256" t="s">
        <v>4</v>
      </c>
      <c r="F256" t="s">
        <v>22</v>
      </c>
      <c r="G256" t="s">
        <v>23</v>
      </c>
    </row>
    <row r="257" spans="1:7" x14ac:dyDescent="0.25">
      <c r="A257" t="s">
        <v>527</v>
      </c>
      <c r="B257" t="s">
        <v>187</v>
      </c>
      <c r="C257" t="s">
        <v>4</v>
      </c>
      <c r="D257" t="s">
        <v>527</v>
      </c>
      <c r="E257" t="s">
        <v>4</v>
      </c>
      <c r="F257" t="s">
        <v>22</v>
      </c>
      <c r="G257" t="s">
        <v>23</v>
      </c>
    </row>
    <row r="258" spans="1:7" x14ac:dyDescent="0.25">
      <c r="A258" t="s">
        <v>528</v>
      </c>
      <c r="B258" t="s">
        <v>39</v>
      </c>
      <c r="C258" t="s">
        <v>4</v>
      </c>
      <c r="D258" t="s">
        <v>528</v>
      </c>
      <c r="E258" t="s">
        <v>4</v>
      </c>
      <c r="F258" t="s">
        <v>22</v>
      </c>
      <c r="G258" t="s">
        <v>23</v>
      </c>
    </row>
    <row r="259" spans="1:7" x14ac:dyDescent="0.25">
      <c r="A259" t="s">
        <v>529</v>
      </c>
      <c r="B259" t="s">
        <v>172</v>
      </c>
      <c r="C259" t="s">
        <v>4</v>
      </c>
      <c r="D259" t="s">
        <v>529</v>
      </c>
      <c r="E259" t="s">
        <v>4</v>
      </c>
      <c r="F259" t="s">
        <v>22</v>
      </c>
      <c r="G259" t="s">
        <v>23</v>
      </c>
    </row>
    <row r="260" spans="1:7" x14ac:dyDescent="0.25">
      <c r="A260" t="s">
        <v>530</v>
      </c>
      <c r="D260" t="s">
        <v>530</v>
      </c>
    </row>
    <row r="261" spans="1:7" x14ac:dyDescent="0.25">
      <c r="A261" t="s">
        <v>531</v>
      </c>
      <c r="B261" t="s">
        <v>93</v>
      </c>
      <c r="C261" t="s">
        <v>4</v>
      </c>
      <c r="D261" t="s">
        <v>531</v>
      </c>
      <c r="E261" t="s">
        <v>4</v>
      </c>
      <c r="F261" t="s">
        <v>22</v>
      </c>
      <c r="G261" t="s">
        <v>23</v>
      </c>
    </row>
    <row r="262" spans="1:7" x14ac:dyDescent="0.25">
      <c r="A262" t="s">
        <v>532</v>
      </c>
      <c r="B262" t="s">
        <v>115</v>
      </c>
      <c r="C262" t="s">
        <v>4</v>
      </c>
      <c r="D262" t="s">
        <v>532</v>
      </c>
      <c r="E262" t="s">
        <v>4</v>
      </c>
      <c r="F262" t="s">
        <v>22</v>
      </c>
      <c r="G262" t="s">
        <v>23</v>
      </c>
    </row>
    <row r="263" spans="1:7" x14ac:dyDescent="0.25">
      <c r="A263" t="s">
        <v>533</v>
      </c>
      <c r="B263" t="s">
        <v>252</v>
      </c>
      <c r="C263" t="s">
        <v>4</v>
      </c>
      <c r="D263" t="s">
        <v>533</v>
      </c>
      <c r="E263" t="s">
        <v>4</v>
      </c>
      <c r="F263" t="s">
        <v>22</v>
      </c>
      <c r="G263" t="s">
        <v>23</v>
      </c>
    </row>
    <row r="264" spans="1:7" x14ac:dyDescent="0.25">
      <c r="A264" t="s">
        <v>534</v>
      </c>
      <c r="B264" t="s">
        <v>83</v>
      </c>
      <c r="C264" t="s">
        <v>4</v>
      </c>
      <c r="D264" t="s">
        <v>534</v>
      </c>
      <c r="E264" t="s">
        <v>4</v>
      </c>
      <c r="F264" t="s">
        <v>22</v>
      </c>
      <c r="G264" t="s">
        <v>23</v>
      </c>
    </row>
    <row r="265" spans="1:7" x14ac:dyDescent="0.25">
      <c r="A265" t="s">
        <v>535</v>
      </c>
      <c r="B265" t="s">
        <v>177</v>
      </c>
      <c r="C265" t="s">
        <v>4</v>
      </c>
      <c r="D265" t="s">
        <v>535</v>
      </c>
      <c r="E265" t="s">
        <v>4</v>
      </c>
      <c r="F265" t="s">
        <v>22</v>
      </c>
      <c r="G265" t="s">
        <v>23</v>
      </c>
    </row>
    <row r="266" spans="1:7" x14ac:dyDescent="0.25">
      <c r="A266" t="s">
        <v>536</v>
      </c>
      <c r="B266" t="s">
        <v>151</v>
      </c>
      <c r="C266" t="s">
        <v>4</v>
      </c>
      <c r="D266" t="s">
        <v>536</v>
      </c>
      <c r="E266" t="s">
        <v>4</v>
      </c>
      <c r="F266" t="s">
        <v>22</v>
      </c>
      <c r="G266" t="s">
        <v>23</v>
      </c>
    </row>
    <row r="267" spans="1:7" x14ac:dyDescent="0.25">
      <c r="A267" t="s">
        <v>537</v>
      </c>
      <c r="B267" t="s">
        <v>251</v>
      </c>
      <c r="C267" t="s">
        <v>4</v>
      </c>
      <c r="D267" t="s">
        <v>537</v>
      </c>
      <c r="E267" t="s">
        <v>4</v>
      </c>
      <c r="F267" t="s">
        <v>22</v>
      </c>
      <c r="G267" t="s">
        <v>23</v>
      </c>
    </row>
    <row r="268" spans="1:7" x14ac:dyDescent="0.25">
      <c r="A268" t="s">
        <v>538</v>
      </c>
      <c r="B268" t="s">
        <v>171</v>
      </c>
      <c r="C268" t="s">
        <v>4</v>
      </c>
      <c r="D268" t="s">
        <v>538</v>
      </c>
      <c r="E268" t="s">
        <v>4</v>
      </c>
      <c r="F268" t="s">
        <v>22</v>
      </c>
      <c r="G268" t="s">
        <v>23</v>
      </c>
    </row>
    <row r="269" spans="1:7" x14ac:dyDescent="0.25">
      <c r="A269" t="s">
        <v>539</v>
      </c>
      <c r="D269" t="s">
        <v>539</v>
      </c>
    </row>
    <row r="270" spans="1:7" x14ac:dyDescent="0.25">
      <c r="A270" t="s">
        <v>540</v>
      </c>
      <c r="B270" t="s">
        <v>21</v>
      </c>
      <c r="C270" t="s">
        <v>4</v>
      </c>
      <c r="D270" t="s">
        <v>540</v>
      </c>
      <c r="E270" t="s">
        <v>4</v>
      </c>
      <c r="F270" t="s">
        <v>22</v>
      </c>
      <c r="G270" t="s">
        <v>23</v>
      </c>
    </row>
    <row r="271" spans="1:7" x14ac:dyDescent="0.25">
      <c r="A271" t="s">
        <v>541</v>
      </c>
      <c r="B271" t="s">
        <v>63</v>
      </c>
      <c r="C271" t="s">
        <v>4</v>
      </c>
      <c r="D271" t="s">
        <v>541</v>
      </c>
      <c r="E271" t="s">
        <v>4</v>
      </c>
      <c r="F271" t="s">
        <v>22</v>
      </c>
      <c r="G271" t="s">
        <v>23</v>
      </c>
    </row>
    <row r="272" spans="1:7" x14ac:dyDescent="0.25">
      <c r="A272" t="s">
        <v>542</v>
      </c>
      <c r="B272" t="s">
        <v>84</v>
      </c>
      <c r="C272" t="s">
        <v>4</v>
      </c>
      <c r="D272" t="s">
        <v>542</v>
      </c>
      <c r="E272" t="s">
        <v>4</v>
      </c>
      <c r="F272" t="s">
        <v>22</v>
      </c>
      <c r="G272" t="s">
        <v>23</v>
      </c>
    </row>
    <row r="273" spans="1:7" x14ac:dyDescent="0.25">
      <c r="A273" t="s">
        <v>543</v>
      </c>
      <c r="B273" t="s">
        <v>145</v>
      </c>
      <c r="C273" t="s">
        <v>4</v>
      </c>
      <c r="D273" t="s">
        <v>543</v>
      </c>
      <c r="E273" t="s">
        <v>4</v>
      </c>
      <c r="F273" t="s">
        <v>22</v>
      </c>
      <c r="G273" t="s">
        <v>23</v>
      </c>
    </row>
    <row r="274" spans="1:7" x14ac:dyDescent="0.25">
      <c r="A274" t="s">
        <v>544</v>
      </c>
      <c r="B274" t="s">
        <v>250</v>
      </c>
      <c r="C274" t="s">
        <v>4</v>
      </c>
      <c r="D274" t="s">
        <v>544</v>
      </c>
      <c r="E274" t="s">
        <v>4</v>
      </c>
      <c r="F274" t="s">
        <v>22</v>
      </c>
      <c r="G274" t="s">
        <v>23</v>
      </c>
    </row>
    <row r="275" spans="1:7" x14ac:dyDescent="0.25">
      <c r="A275" t="s">
        <v>545</v>
      </c>
      <c r="B275" t="s">
        <v>240</v>
      </c>
      <c r="C275" t="s">
        <v>4</v>
      </c>
      <c r="D275" t="s">
        <v>545</v>
      </c>
      <c r="E275" t="s">
        <v>4</v>
      </c>
      <c r="F275" t="s">
        <v>22</v>
      </c>
      <c r="G275" t="s">
        <v>23</v>
      </c>
    </row>
    <row r="276" spans="1:7" x14ac:dyDescent="0.25">
      <c r="A276" t="s">
        <v>546</v>
      </c>
      <c r="B276" t="s">
        <v>217</v>
      </c>
      <c r="C276" t="s">
        <v>4</v>
      </c>
      <c r="D276" t="s">
        <v>546</v>
      </c>
      <c r="E276" t="s">
        <v>4</v>
      </c>
      <c r="F276" t="s">
        <v>22</v>
      </c>
      <c r="G276" t="s">
        <v>23</v>
      </c>
    </row>
    <row r="277" spans="1:7" x14ac:dyDescent="0.25">
      <c r="A277" t="s">
        <v>547</v>
      </c>
      <c r="B277" t="s">
        <v>218</v>
      </c>
      <c r="C277" t="s">
        <v>4</v>
      </c>
      <c r="D277" t="s">
        <v>547</v>
      </c>
      <c r="E277" t="s">
        <v>4</v>
      </c>
      <c r="F277" t="s">
        <v>22</v>
      </c>
      <c r="G277" t="s">
        <v>23</v>
      </c>
    </row>
    <row r="278" spans="1:7" x14ac:dyDescent="0.25">
      <c r="A278" t="s">
        <v>548</v>
      </c>
      <c r="B278" t="s">
        <v>223</v>
      </c>
      <c r="C278" t="s">
        <v>4</v>
      </c>
      <c r="D278" t="s">
        <v>548</v>
      </c>
      <c r="E278" t="s">
        <v>4</v>
      </c>
      <c r="F278" t="s">
        <v>22</v>
      </c>
      <c r="G278" t="s">
        <v>23</v>
      </c>
    </row>
    <row r="279" spans="1:7" x14ac:dyDescent="0.25">
      <c r="A279" t="s">
        <v>549</v>
      </c>
      <c r="B279" t="s">
        <v>239</v>
      </c>
      <c r="C279" t="s">
        <v>4</v>
      </c>
      <c r="D279" t="s">
        <v>549</v>
      </c>
      <c r="E279" t="s">
        <v>4</v>
      </c>
      <c r="F279" t="s">
        <v>22</v>
      </c>
      <c r="G27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workbookViewId="0">
      <selection activeCell="E249" sqref="E249"/>
    </sheetView>
  </sheetViews>
  <sheetFormatPr defaultRowHeight="15" x14ac:dyDescent="0.25"/>
  <sheetData>
    <row r="1" spans="1:3" x14ac:dyDescent="0.25">
      <c r="A1" t="s">
        <v>572</v>
      </c>
      <c r="B1" t="s">
        <v>0</v>
      </c>
      <c r="C1" t="s">
        <v>563</v>
      </c>
    </row>
    <row r="2" spans="1:3" x14ac:dyDescent="0.25">
      <c r="A2" t="s">
        <v>9</v>
      </c>
      <c r="B2" t="s">
        <v>555</v>
      </c>
      <c r="C2" t="s">
        <v>339</v>
      </c>
    </row>
    <row r="3" spans="1:3" x14ac:dyDescent="0.25">
      <c r="A3" t="s">
        <v>11</v>
      </c>
      <c r="B3" t="s">
        <v>550</v>
      </c>
      <c r="C3" t="s">
        <v>269</v>
      </c>
    </row>
    <row r="4" spans="1:3" x14ac:dyDescent="0.25">
      <c r="A4" t="s">
        <v>14</v>
      </c>
      <c r="B4" t="s">
        <v>560</v>
      </c>
      <c r="C4" t="s">
        <v>441</v>
      </c>
    </row>
    <row r="5" spans="1:3" x14ac:dyDescent="0.25">
      <c r="A5" t="s">
        <v>16</v>
      </c>
      <c r="B5" t="s">
        <v>561</v>
      </c>
      <c r="C5" t="s">
        <v>490</v>
      </c>
    </row>
    <row r="6" spans="1:3" x14ac:dyDescent="0.25">
      <c r="A6" t="s">
        <v>18</v>
      </c>
      <c r="B6" t="s">
        <v>560</v>
      </c>
      <c r="C6" t="s">
        <v>440</v>
      </c>
    </row>
    <row r="7" spans="1:3" x14ac:dyDescent="0.25">
      <c r="A7" t="s">
        <v>19</v>
      </c>
      <c r="B7" t="s">
        <v>552</v>
      </c>
      <c r="C7" t="s">
        <v>302</v>
      </c>
    </row>
    <row r="8" spans="1:3" x14ac:dyDescent="0.25">
      <c r="A8" t="s">
        <v>21</v>
      </c>
      <c r="B8" t="s">
        <v>4</v>
      </c>
      <c r="C8" t="s">
        <v>540</v>
      </c>
    </row>
    <row r="9" spans="1:3" x14ac:dyDescent="0.25">
      <c r="A9" t="s">
        <v>24</v>
      </c>
      <c r="B9" t="s">
        <v>557</v>
      </c>
      <c r="C9" t="s">
        <v>379</v>
      </c>
    </row>
    <row r="10" spans="1:3" x14ac:dyDescent="0.25">
      <c r="A10" t="s">
        <v>25</v>
      </c>
      <c r="B10" t="s">
        <v>4</v>
      </c>
      <c r="C10" t="s">
        <v>518</v>
      </c>
    </row>
    <row r="11" spans="1:3" x14ac:dyDescent="0.25">
      <c r="A11" t="s">
        <v>26</v>
      </c>
      <c r="B11" t="s">
        <v>560</v>
      </c>
      <c r="C11" t="s">
        <v>442</v>
      </c>
    </row>
    <row r="12" spans="1:3" x14ac:dyDescent="0.25">
      <c r="A12" t="s">
        <v>27</v>
      </c>
      <c r="B12" t="s">
        <v>555</v>
      </c>
      <c r="C12" t="s">
        <v>342</v>
      </c>
    </row>
    <row r="13" spans="1:3" x14ac:dyDescent="0.25">
      <c r="A13" t="s">
        <v>28</v>
      </c>
      <c r="B13" t="s">
        <v>5</v>
      </c>
      <c r="C13" t="s">
        <v>396</v>
      </c>
    </row>
    <row r="14" spans="1:3" x14ac:dyDescent="0.25">
      <c r="A14" t="s">
        <v>30</v>
      </c>
      <c r="B14" t="s">
        <v>555</v>
      </c>
      <c r="C14" t="s">
        <v>341</v>
      </c>
    </row>
    <row r="15" spans="1:3" x14ac:dyDescent="0.25">
      <c r="A15" t="s">
        <v>31</v>
      </c>
      <c r="B15" t="s">
        <v>574</v>
      </c>
      <c r="C15" t="s">
        <v>431</v>
      </c>
    </row>
    <row r="16" spans="1:3" x14ac:dyDescent="0.25">
      <c r="A16" t="s">
        <v>34</v>
      </c>
      <c r="B16" t="s">
        <v>556</v>
      </c>
      <c r="C16" t="s">
        <v>370</v>
      </c>
    </row>
    <row r="17" spans="1:3" x14ac:dyDescent="0.25">
      <c r="A17" t="s">
        <v>35</v>
      </c>
      <c r="B17" t="s">
        <v>561</v>
      </c>
      <c r="C17" t="s">
        <v>492</v>
      </c>
    </row>
    <row r="18" spans="1:3" x14ac:dyDescent="0.25">
      <c r="A18" t="s">
        <v>36</v>
      </c>
      <c r="B18" t="s">
        <v>557</v>
      </c>
      <c r="C18" t="s">
        <v>380</v>
      </c>
    </row>
    <row r="19" spans="1:3" x14ac:dyDescent="0.25">
      <c r="A19" t="s">
        <v>37</v>
      </c>
      <c r="B19" t="s">
        <v>559</v>
      </c>
      <c r="C19" t="s">
        <v>423</v>
      </c>
    </row>
    <row r="20" spans="1:3" x14ac:dyDescent="0.25">
      <c r="A20" t="s">
        <v>38</v>
      </c>
      <c r="B20" t="s">
        <v>554</v>
      </c>
      <c r="C20" t="s">
        <v>318</v>
      </c>
    </row>
    <row r="21" spans="1:3" x14ac:dyDescent="0.25">
      <c r="A21" t="s">
        <v>39</v>
      </c>
      <c r="B21" t="s">
        <v>4</v>
      </c>
      <c r="C21" t="s">
        <v>528</v>
      </c>
    </row>
    <row r="22" spans="1:3" x14ac:dyDescent="0.25">
      <c r="A22" t="s">
        <v>40</v>
      </c>
      <c r="B22" t="s">
        <v>557</v>
      </c>
      <c r="C22" t="s">
        <v>382</v>
      </c>
    </row>
    <row r="23" spans="1:3" x14ac:dyDescent="0.25">
      <c r="A23" t="s">
        <v>41</v>
      </c>
      <c r="B23" t="s">
        <v>6</v>
      </c>
      <c r="C23" t="s">
        <v>461</v>
      </c>
    </row>
    <row r="24" spans="1:3" x14ac:dyDescent="0.25">
      <c r="A24" t="s">
        <v>42</v>
      </c>
      <c r="B24" t="s">
        <v>559</v>
      </c>
      <c r="C24" t="s">
        <v>418</v>
      </c>
    </row>
    <row r="25" spans="1:3" x14ac:dyDescent="0.25">
      <c r="A25" t="s">
        <v>43</v>
      </c>
      <c r="B25" t="s">
        <v>5</v>
      </c>
      <c r="C25" t="s">
        <v>397</v>
      </c>
    </row>
    <row r="26" spans="1:3" x14ac:dyDescent="0.25">
      <c r="A26" t="s">
        <v>44</v>
      </c>
      <c r="B26" t="s">
        <v>559</v>
      </c>
      <c r="C26" t="s">
        <v>419</v>
      </c>
    </row>
    <row r="27" spans="1:3" x14ac:dyDescent="0.25">
      <c r="A27" t="s">
        <v>45</v>
      </c>
      <c r="B27" t="s">
        <v>574</v>
      </c>
      <c r="C27" t="s">
        <v>438</v>
      </c>
    </row>
    <row r="28" spans="1:3" x14ac:dyDescent="0.25">
      <c r="A28" t="s">
        <v>46</v>
      </c>
      <c r="B28" t="s">
        <v>552</v>
      </c>
      <c r="C28" t="s">
        <v>306</v>
      </c>
    </row>
    <row r="29" spans="1:3" x14ac:dyDescent="0.25">
      <c r="A29" t="s">
        <v>47</v>
      </c>
      <c r="B29" t="s">
        <v>552</v>
      </c>
      <c r="C29" t="s">
        <v>307</v>
      </c>
    </row>
    <row r="30" spans="1:3" x14ac:dyDescent="0.25">
      <c r="A30" t="s">
        <v>48</v>
      </c>
      <c r="B30" t="s">
        <v>551</v>
      </c>
      <c r="C30" t="s">
        <v>279</v>
      </c>
    </row>
    <row r="31" spans="1:3" x14ac:dyDescent="0.25">
      <c r="A31" t="s">
        <v>49</v>
      </c>
      <c r="B31" t="s">
        <v>50</v>
      </c>
      <c r="C31" t="s">
        <v>410</v>
      </c>
    </row>
    <row r="32" spans="1:3" x14ac:dyDescent="0.25">
      <c r="A32" t="s">
        <v>51</v>
      </c>
      <c r="B32" t="s">
        <v>574</v>
      </c>
      <c r="C32" t="s">
        <v>430</v>
      </c>
    </row>
    <row r="33" spans="1:3" x14ac:dyDescent="0.25">
      <c r="A33" t="s">
        <v>52</v>
      </c>
      <c r="B33" t="s">
        <v>574</v>
      </c>
      <c r="C33" t="s">
        <v>432</v>
      </c>
    </row>
    <row r="34" spans="1:3" x14ac:dyDescent="0.25">
      <c r="A34" t="s">
        <v>53</v>
      </c>
      <c r="B34" t="s">
        <v>557</v>
      </c>
      <c r="C34" t="s">
        <v>383</v>
      </c>
    </row>
    <row r="35" spans="1:3" x14ac:dyDescent="0.25">
      <c r="A35" t="s">
        <v>54</v>
      </c>
      <c r="B35" t="s">
        <v>555</v>
      </c>
      <c r="C35" t="s">
        <v>346</v>
      </c>
    </row>
    <row r="36" spans="1:3" x14ac:dyDescent="0.25">
      <c r="A36" t="s">
        <v>55</v>
      </c>
      <c r="B36" t="s">
        <v>552</v>
      </c>
      <c r="C36" t="s">
        <v>303</v>
      </c>
    </row>
    <row r="37" spans="1:3" x14ac:dyDescent="0.25">
      <c r="A37" t="s">
        <v>56</v>
      </c>
      <c r="B37" t="s">
        <v>552</v>
      </c>
      <c r="C37" t="s">
        <v>305</v>
      </c>
    </row>
    <row r="38" spans="1:3" x14ac:dyDescent="0.25">
      <c r="A38" t="s">
        <v>57</v>
      </c>
      <c r="B38" t="s">
        <v>551</v>
      </c>
      <c r="C38" t="s">
        <v>280</v>
      </c>
    </row>
    <row r="39" spans="1:3" x14ac:dyDescent="0.25">
      <c r="A39" t="s">
        <v>58</v>
      </c>
      <c r="B39" t="s">
        <v>557</v>
      </c>
      <c r="C39" t="s">
        <v>384</v>
      </c>
    </row>
    <row r="40" spans="1:3" x14ac:dyDescent="0.25">
      <c r="A40" t="s">
        <v>59</v>
      </c>
      <c r="B40" t="s">
        <v>556</v>
      </c>
      <c r="C40" t="s">
        <v>371</v>
      </c>
    </row>
    <row r="41" spans="1:3" x14ac:dyDescent="0.25">
      <c r="A41" t="s">
        <v>60</v>
      </c>
      <c r="B41" t="s">
        <v>552</v>
      </c>
      <c r="C41" t="s">
        <v>304</v>
      </c>
    </row>
    <row r="42" spans="1:3" x14ac:dyDescent="0.25">
      <c r="A42" t="s">
        <v>61</v>
      </c>
      <c r="B42" t="s">
        <v>555</v>
      </c>
      <c r="C42" t="s">
        <v>347</v>
      </c>
    </row>
    <row r="43" spans="1:3" x14ac:dyDescent="0.25">
      <c r="A43" t="s">
        <v>62</v>
      </c>
      <c r="B43" t="s">
        <v>554</v>
      </c>
      <c r="C43" t="s">
        <v>320</v>
      </c>
    </row>
    <row r="44" spans="1:3" x14ac:dyDescent="0.25">
      <c r="A44" t="s">
        <v>63</v>
      </c>
      <c r="B44" t="s">
        <v>4</v>
      </c>
      <c r="C44" t="s">
        <v>541</v>
      </c>
    </row>
    <row r="45" spans="1:3" x14ac:dyDescent="0.25">
      <c r="A45" t="s">
        <v>64</v>
      </c>
      <c r="B45" t="s">
        <v>560</v>
      </c>
      <c r="C45" t="s">
        <v>443</v>
      </c>
    </row>
    <row r="46" spans="1:3" x14ac:dyDescent="0.25">
      <c r="A46" t="s">
        <v>65</v>
      </c>
      <c r="B46" t="s">
        <v>7</v>
      </c>
      <c r="C46" t="s">
        <v>476</v>
      </c>
    </row>
    <row r="47" spans="1:3" x14ac:dyDescent="0.25">
      <c r="A47" t="s">
        <v>66</v>
      </c>
      <c r="B47" t="s">
        <v>551</v>
      </c>
      <c r="C47" t="s">
        <v>281</v>
      </c>
    </row>
    <row r="48" spans="1:3" x14ac:dyDescent="0.25">
      <c r="A48" t="s">
        <v>67</v>
      </c>
      <c r="B48" t="s">
        <v>555</v>
      </c>
      <c r="C48" t="s">
        <v>350</v>
      </c>
    </row>
    <row r="49" spans="1:3" x14ac:dyDescent="0.25">
      <c r="A49" t="s">
        <v>68</v>
      </c>
      <c r="B49" t="s">
        <v>555</v>
      </c>
      <c r="C49" t="s">
        <v>351</v>
      </c>
    </row>
    <row r="50" spans="1:3" x14ac:dyDescent="0.25">
      <c r="A50" t="s">
        <v>69</v>
      </c>
      <c r="B50" t="s">
        <v>557</v>
      </c>
      <c r="C50" t="s">
        <v>385</v>
      </c>
    </row>
    <row r="51" spans="1:3" x14ac:dyDescent="0.25">
      <c r="A51" t="s">
        <v>70</v>
      </c>
      <c r="B51" t="s">
        <v>550</v>
      </c>
      <c r="C51" t="s">
        <v>270</v>
      </c>
    </row>
    <row r="52" spans="1:3" x14ac:dyDescent="0.25">
      <c r="A52" t="s">
        <v>71</v>
      </c>
      <c r="B52" t="s">
        <v>7</v>
      </c>
      <c r="C52" t="s">
        <v>481</v>
      </c>
    </row>
    <row r="53" spans="1:3" x14ac:dyDescent="0.25">
      <c r="A53" t="s">
        <v>72</v>
      </c>
      <c r="B53" t="s">
        <v>552</v>
      </c>
      <c r="C53" t="s">
        <v>308</v>
      </c>
    </row>
    <row r="54" spans="1:3" x14ac:dyDescent="0.25">
      <c r="A54" t="s">
        <v>73</v>
      </c>
      <c r="B54" t="s">
        <v>7</v>
      </c>
      <c r="C54" t="s">
        <v>477</v>
      </c>
    </row>
    <row r="55" spans="1:3" x14ac:dyDescent="0.25">
      <c r="A55" t="s">
        <v>74</v>
      </c>
      <c r="B55" t="s">
        <v>551</v>
      </c>
      <c r="C55" t="s">
        <v>282</v>
      </c>
    </row>
    <row r="56" spans="1:3" x14ac:dyDescent="0.25">
      <c r="A56" t="s">
        <v>75</v>
      </c>
      <c r="B56" t="s">
        <v>556</v>
      </c>
      <c r="C56" t="s">
        <v>372</v>
      </c>
    </row>
    <row r="57" spans="1:3" x14ac:dyDescent="0.25">
      <c r="A57" t="s">
        <v>76</v>
      </c>
      <c r="B57" t="s">
        <v>551</v>
      </c>
      <c r="C57" t="s">
        <v>283</v>
      </c>
    </row>
    <row r="58" spans="1:3" x14ac:dyDescent="0.25">
      <c r="A58" t="s">
        <v>77</v>
      </c>
      <c r="B58" t="s">
        <v>562</v>
      </c>
      <c r="C58" t="s">
        <v>507</v>
      </c>
    </row>
    <row r="59" spans="1:3" x14ac:dyDescent="0.25">
      <c r="A59" t="s">
        <v>78</v>
      </c>
      <c r="B59" t="s">
        <v>6</v>
      </c>
      <c r="C59" t="s">
        <v>462</v>
      </c>
    </row>
    <row r="60" spans="1:3" x14ac:dyDescent="0.25">
      <c r="A60" t="s">
        <v>79</v>
      </c>
      <c r="B60" t="s">
        <v>557</v>
      </c>
      <c r="C60" t="s">
        <v>387</v>
      </c>
    </row>
    <row r="61" spans="1:3" x14ac:dyDescent="0.25">
      <c r="A61" t="s">
        <v>80</v>
      </c>
      <c r="B61" t="s">
        <v>7</v>
      </c>
      <c r="C61" t="s">
        <v>479</v>
      </c>
    </row>
    <row r="62" spans="1:3" x14ac:dyDescent="0.25">
      <c r="A62" t="s">
        <v>81</v>
      </c>
      <c r="B62" t="s">
        <v>4</v>
      </c>
      <c r="C62" t="s">
        <v>525</v>
      </c>
    </row>
    <row r="63" spans="1:3" x14ac:dyDescent="0.25">
      <c r="A63" t="s">
        <v>82</v>
      </c>
      <c r="B63" t="s">
        <v>557</v>
      </c>
      <c r="C63" t="s">
        <v>386</v>
      </c>
    </row>
    <row r="64" spans="1:3" x14ac:dyDescent="0.25">
      <c r="A64" t="s">
        <v>83</v>
      </c>
      <c r="B64" t="s">
        <v>4</v>
      </c>
      <c r="C64" t="s">
        <v>534</v>
      </c>
    </row>
    <row r="65" spans="1:3" x14ac:dyDescent="0.25">
      <c r="A65" t="s">
        <v>84</v>
      </c>
      <c r="B65" t="s">
        <v>4</v>
      </c>
      <c r="C65" t="s">
        <v>542</v>
      </c>
    </row>
    <row r="66" spans="1:3" x14ac:dyDescent="0.25">
      <c r="A66" t="s">
        <v>85</v>
      </c>
      <c r="B66" t="s">
        <v>562</v>
      </c>
      <c r="C66" t="s">
        <v>509</v>
      </c>
    </row>
    <row r="67" spans="1:3" x14ac:dyDescent="0.25">
      <c r="A67" t="s">
        <v>86</v>
      </c>
      <c r="B67" t="s">
        <v>554</v>
      </c>
      <c r="C67" t="s">
        <v>322</v>
      </c>
    </row>
    <row r="68" spans="1:3" x14ac:dyDescent="0.25">
      <c r="A68" t="s">
        <v>87</v>
      </c>
      <c r="B68" t="s">
        <v>552</v>
      </c>
      <c r="C68" t="s">
        <v>309</v>
      </c>
    </row>
    <row r="69" spans="1:3" x14ac:dyDescent="0.25">
      <c r="A69" t="s">
        <v>88</v>
      </c>
      <c r="B69" t="s">
        <v>560</v>
      </c>
      <c r="C69" t="s">
        <v>444</v>
      </c>
    </row>
    <row r="70" spans="1:3" x14ac:dyDescent="0.25">
      <c r="A70" t="s">
        <v>89</v>
      </c>
      <c r="B70" t="s">
        <v>554</v>
      </c>
      <c r="C70" t="s">
        <v>323</v>
      </c>
    </row>
    <row r="71" spans="1:3" x14ac:dyDescent="0.25">
      <c r="A71" t="s">
        <v>90</v>
      </c>
      <c r="B71" t="s">
        <v>555</v>
      </c>
      <c r="C71" t="s">
        <v>352</v>
      </c>
    </row>
    <row r="72" spans="1:3" x14ac:dyDescent="0.25">
      <c r="A72" t="s">
        <v>91</v>
      </c>
      <c r="B72" t="s">
        <v>5</v>
      </c>
      <c r="C72" t="s">
        <v>398</v>
      </c>
    </row>
    <row r="73" spans="1:3" x14ac:dyDescent="0.25">
      <c r="A73" t="s">
        <v>92</v>
      </c>
      <c r="B73" t="s">
        <v>562</v>
      </c>
      <c r="C73" t="s">
        <v>510</v>
      </c>
    </row>
    <row r="74" spans="1:3" x14ac:dyDescent="0.25">
      <c r="A74" t="s">
        <v>93</v>
      </c>
      <c r="B74" t="s">
        <v>4</v>
      </c>
      <c r="C74" t="s">
        <v>531</v>
      </c>
    </row>
    <row r="75" spans="1:3" x14ac:dyDescent="0.25">
      <c r="A75" t="s">
        <v>94</v>
      </c>
      <c r="B75" t="s">
        <v>561</v>
      </c>
      <c r="C75" t="s">
        <v>495</v>
      </c>
    </row>
    <row r="76" spans="1:3" x14ac:dyDescent="0.25">
      <c r="A76" t="s">
        <v>95</v>
      </c>
      <c r="B76" t="s">
        <v>556</v>
      </c>
      <c r="C76" t="s">
        <v>373</v>
      </c>
    </row>
    <row r="77" spans="1:3" x14ac:dyDescent="0.25">
      <c r="A77" t="s">
        <v>96</v>
      </c>
      <c r="B77" t="s">
        <v>554</v>
      </c>
      <c r="C77" t="s">
        <v>324</v>
      </c>
    </row>
    <row r="78" spans="1:3" x14ac:dyDescent="0.25">
      <c r="A78" t="s">
        <v>97</v>
      </c>
      <c r="B78" t="s">
        <v>557</v>
      </c>
      <c r="C78" t="s">
        <v>388</v>
      </c>
    </row>
    <row r="79" spans="1:3" x14ac:dyDescent="0.25">
      <c r="A79" t="s">
        <v>98</v>
      </c>
      <c r="B79" t="s">
        <v>555</v>
      </c>
      <c r="C79" t="s">
        <v>354</v>
      </c>
    </row>
    <row r="80" spans="1:3" x14ac:dyDescent="0.25">
      <c r="A80" t="s">
        <v>99</v>
      </c>
      <c r="B80" t="s">
        <v>556</v>
      </c>
      <c r="C80" t="s">
        <v>374</v>
      </c>
    </row>
    <row r="81" spans="1:3" x14ac:dyDescent="0.25">
      <c r="A81" t="s">
        <v>100</v>
      </c>
      <c r="B81" t="s">
        <v>561</v>
      </c>
      <c r="C81" t="s">
        <v>493</v>
      </c>
    </row>
    <row r="82" spans="1:3" x14ac:dyDescent="0.25">
      <c r="A82" t="s">
        <v>101</v>
      </c>
      <c r="B82" t="s">
        <v>6</v>
      </c>
      <c r="C82" t="s">
        <v>463</v>
      </c>
    </row>
    <row r="83" spans="1:3" x14ac:dyDescent="0.25">
      <c r="A83" t="s">
        <v>102</v>
      </c>
      <c r="B83" t="s">
        <v>7</v>
      </c>
      <c r="C83" t="s">
        <v>480</v>
      </c>
    </row>
    <row r="84" spans="1:3" x14ac:dyDescent="0.25">
      <c r="A84" t="s">
        <v>103</v>
      </c>
      <c r="B84" t="s">
        <v>574</v>
      </c>
      <c r="C84" t="s">
        <v>433</v>
      </c>
    </row>
    <row r="85" spans="1:3" x14ac:dyDescent="0.25">
      <c r="A85" t="s">
        <v>104</v>
      </c>
      <c r="B85" t="s">
        <v>574</v>
      </c>
      <c r="C85" t="s">
        <v>564</v>
      </c>
    </row>
    <row r="86" spans="1:3" x14ac:dyDescent="0.25">
      <c r="A86" t="s">
        <v>105</v>
      </c>
      <c r="B86" t="s">
        <v>560</v>
      </c>
      <c r="C86" t="s">
        <v>446</v>
      </c>
    </row>
    <row r="87" spans="1:3" x14ac:dyDescent="0.25">
      <c r="A87" t="s">
        <v>106</v>
      </c>
      <c r="B87" t="s">
        <v>561</v>
      </c>
      <c r="C87" t="s">
        <v>497</v>
      </c>
    </row>
    <row r="88" spans="1:3" x14ac:dyDescent="0.25">
      <c r="A88" t="s">
        <v>107</v>
      </c>
      <c r="B88" t="s">
        <v>554</v>
      </c>
      <c r="C88" t="s">
        <v>321</v>
      </c>
    </row>
    <row r="89" spans="1:3" x14ac:dyDescent="0.25">
      <c r="A89" t="s">
        <v>108</v>
      </c>
      <c r="B89" t="s">
        <v>560</v>
      </c>
      <c r="C89" t="s">
        <v>445</v>
      </c>
    </row>
    <row r="90" spans="1:3" x14ac:dyDescent="0.25">
      <c r="A90" t="s">
        <v>109</v>
      </c>
      <c r="B90" t="s">
        <v>50</v>
      </c>
      <c r="C90" t="s">
        <v>414</v>
      </c>
    </row>
    <row r="91" spans="1:3" x14ac:dyDescent="0.25">
      <c r="A91" t="s">
        <v>110</v>
      </c>
      <c r="B91" t="s">
        <v>555</v>
      </c>
      <c r="C91" t="s">
        <v>355</v>
      </c>
    </row>
    <row r="92" spans="1:3" x14ac:dyDescent="0.25">
      <c r="A92" t="s">
        <v>111</v>
      </c>
      <c r="B92" t="s">
        <v>560</v>
      </c>
      <c r="C92" t="s">
        <v>447</v>
      </c>
    </row>
    <row r="93" spans="1:3" x14ac:dyDescent="0.25">
      <c r="A93" t="s">
        <v>112</v>
      </c>
      <c r="B93" t="s">
        <v>551</v>
      </c>
      <c r="C93" t="s">
        <v>285</v>
      </c>
    </row>
    <row r="94" spans="1:3" x14ac:dyDescent="0.25">
      <c r="A94" t="s">
        <v>113</v>
      </c>
      <c r="B94" t="s">
        <v>558</v>
      </c>
      <c r="C94" t="s">
        <v>405</v>
      </c>
    </row>
    <row r="95" spans="1:3" x14ac:dyDescent="0.25">
      <c r="A95" t="s">
        <v>114</v>
      </c>
      <c r="B95" t="s">
        <v>50</v>
      </c>
      <c r="C95" t="s">
        <v>413</v>
      </c>
    </row>
    <row r="96" spans="1:3" x14ac:dyDescent="0.25">
      <c r="A96" t="s">
        <v>115</v>
      </c>
      <c r="B96" t="s">
        <v>4</v>
      </c>
      <c r="C96" t="s">
        <v>532</v>
      </c>
    </row>
    <row r="97" spans="1:3" x14ac:dyDescent="0.25">
      <c r="A97" t="s">
        <v>116</v>
      </c>
      <c r="B97" t="s">
        <v>50</v>
      </c>
      <c r="C97" t="s">
        <v>569</v>
      </c>
    </row>
    <row r="98" spans="1:3" x14ac:dyDescent="0.25">
      <c r="A98" t="s">
        <v>117</v>
      </c>
      <c r="B98" t="s">
        <v>560</v>
      </c>
      <c r="C98" t="s">
        <v>448</v>
      </c>
    </row>
    <row r="99" spans="1:3" x14ac:dyDescent="0.25">
      <c r="A99" t="s">
        <v>118</v>
      </c>
      <c r="B99" t="s">
        <v>558</v>
      </c>
      <c r="C99" t="s">
        <v>404</v>
      </c>
    </row>
    <row r="100" spans="1:3" x14ac:dyDescent="0.25">
      <c r="A100" t="s">
        <v>119</v>
      </c>
      <c r="B100" t="s">
        <v>559</v>
      </c>
      <c r="C100" t="s">
        <v>421</v>
      </c>
    </row>
    <row r="101" spans="1:3" x14ac:dyDescent="0.25">
      <c r="A101" t="s">
        <v>120</v>
      </c>
      <c r="B101" t="s">
        <v>560</v>
      </c>
      <c r="C101" t="s">
        <v>449</v>
      </c>
    </row>
    <row r="102" spans="1:3" x14ac:dyDescent="0.25">
      <c r="A102" t="s">
        <v>121</v>
      </c>
      <c r="B102" t="s">
        <v>7</v>
      </c>
      <c r="C102" t="s">
        <v>483</v>
      </c>
    </row>
    <row r="103" spans="1:3" x14ac:dyDescent="0.25">
      <c r="A103" t="s">
        <v>122</v>
      </c>
      <c r="B103" t="s">
        <v>6</v>
      </c>
      <c r="C103" t="s">
        <v>460</v>
      </c>
    </row>
    <row r="104" spans="1:3" x14ac:dyDescent="0.25">
      <c r="A104" t="s">
        <v>123</v>
      </c>
      <c r="B104" t="s">
        <v>7</v>
      </c>
      <c r="C104" t="s">
        <v>484</v>
      </c>
    </row>
    <row r="105" spans="1:3" x14ac:dyDescent="0.25">
      <c r="A105" t="s">
        <v>124</v>
      </c>
      <c r="B105" t="s">
        <v>554</v>
      </c>
      <c r="C105" t="s">
        <v>326</v>
      </c>
    </row>
    <row r="106" spans="1:3" x14ac:dyDescent="0.25">
      <c r="A106" t="s">
        <v>125</v>
      </c>
      <c r="B106" t="s">
        <v>6</v>
      </c>
      <c r="C106" t="s">
        <v>468</v>
      </c>
    </row>
    <row r="107" spans="1:3" x14ac:dyDescent="0.25">
      <c r="A107" t="s">
        <v>126</v>
      </c>
      <c r="B107" t="s">
        <v>562</v>
      </c>
      <c r="C107" t="s">
        <v>511</v>
      </c>
    </row>
    <row r="108" spans="1:3" x14ac:dyDescent="0.25">
      <c r="A108" t="s">
        <v>127</v>
      </c>
      <c r="B108" t="s">
        <v>550</v>
      </c>
      <c r="C108" t="s">
        <v>271</v>
      </c>
    </row>
    <row r="109" spans="1:3" x14ac:dyDescent="0.25">
      <c r="A109" t="s">
        <v>128</v>
      </c>
      <c r="B109" t="s">
        <v>551</v>
      </c>
      <c r="C109" t="s">
        <v>286</v>
      </c>
    </row>
    <row r="110" spans="1:3" x14ac:dyDescent="0.25">
      <c r="A110" t="s">
        <v>129</v>
      </c>
      <c r="B110" t="s">
        <v>555</v>
      </c>
      <c r="C110" t="s">
        <v>356</v>
      </c>
    </row>
    <row r="111" spans="1:3" x14ac:dyDescent="0.25">
      <c r="A111" t="s">
        <v>130</v>
      </c>
      <c r="B111" t="s">
        <v>50</v>
      </c>
      <c r="C111" t="s">
        <v>415</v>
      </c>
    </row>
    <row r="112" spans="1:3" x14ac:dyDescent="0.25">
      <c r="A112" t="s">
        <v>131</v>
      </c>
      <c r="B112" t="s">
        <v>555</v>
      </c>
      <c r="C112" t="s">
        <v>357</v>
      </c>
    </row>
    <row r="113" spans="1:3" x14ac:dyDescent="0.25">
      <c r="A113" t="s">
        <v>132</v>
      </c>
      <c r="B113" t="s">
        <v>561</v>
      </c>
      <c r="C113" t="s">
        <v>500</v>
      </c>
    </row>
    <row r="114" spans="1:3" x14ac:dyDescent="0.25">
      <c r="A114" t="s">
        <v>133</v>
      </c>
      <c r="B114" t="s">
        <v>554</v>
      </c>
      <c r="C114" t="s">
        <v>327</v>
      </c>
    </row>
    <row r="115" spans="1:3" x14ac:dyDescent="0.25">
      <c r="A115" t="s">
        <v>134</v>
      </c>
      <c r="B115" t="s">
        <v>550</v>
      </c>
      <c r="C115" t="s">
        <v>272</v>
      </c>
    </row>
    <row r="116" spans="1:3" x14ac:dyDescent="0.25">
      <c r="A116" t="s">
        <v>135</v>
      </c>
      <c r="B116" t="s">
        <v>551</v>
      </c>
      <c r="C116" t="s">
        <v>288</v>
      </c>
    </row>
    <row r="117" spans="1:3" x14ac:dyDescent="0.25">
      <c r="A117" t="s">
        <v>136</v>
      </c>
      <c r="B117" t="s">
        <v>554</v>
      </c>
      <c r="C117" t="s">
        <v>328</v>
      </c>
    </row>
    <row r="118" spans="1:3" x14ac:dyDescent="0.25">
      <c r="A118" t="s">
        <v>137</v>
      </c>
      <c r="B118" t="s">
        <v>561</v>
      </c>
      <c r="C118" t="s">
        <v>498</v>
      </c>
    </row>
    <row r="119" spans="1:3" x14ac:dyDescent="0.25">
      <c r="A119" t="s">
        <v>138</v>
      </c>
      <c r="B119" t="s">
        <v>560</v>
      </c>
      <c r="C119" t="s">
        <v>450</v>
      </c>
    </row>
    <row r="120" spans="1:3" x14ac:dyDescent="0.25">
      <c r="A120" t="s">
        <v>139</v>
      </c>
      <c r="B120" t="s">
        <v>574</v>
      </c>
      <c r="C120" t="s">
        <v>435</v>
      </c>
    </row>
    <row r="121" spans="1:3" x14ac:dyDescent="0.25">
      <c r="A121" t="s">
        <v>140</v>
      </c>
      <c r="B121" t="s">
        <v>556</v>
      </c>
      <c r="C121" t="s">
        <v>375</v>
      </c>
    </row>
    <row r="122" spans="1:3" x14ac:dyDescent="0.25">
      <c r="A122" t="s">
        <v>141</v>
      </c>
      <c r="B122" t="s">
        <v>559</v>
      </c>
      <c r="C122" t="s">
        <v>422</v>
      </c>
    </row>
    <row r="123" spans="1:3" x14ac:dyDescent="0.25">
      <c r="A123" t="s">
        <v>142</v>
      </c>
      <c r="B123" t="s">
        <v>551</v>
      </c>
      <c r="C123" t="s">
        <v>290</v>
      </c>
    </row>
    <row r="124" spans="1:3" x14ac:dyDescent="0.25">
      <c r="A124" t="s">
        <v>143</v>
      </c>
      <c r="B124" t="s">
        <v>551</v>
      </c>
      <c r="C124" t="s">
        <v>287</v>
      </c>
    </row>
    <row r="125" spans="1:3" x14ac:dyDescent="0.25">
      <c r="A125" t="s">
        <v>144</v>
      </c>
      <c r="B125" t="s">
        <v>4</v>
      </c>
      <c r="C125" t="s">
        <v>526</v>
      </c>
    </row>
    <row r="126" spans="1:3" x14ac:dyDescent="0.25">
      <c r="A126" t="s">
        <v>145</v>
      </c>
      <c r="B126" t="s">
        <v>4</v>
      </c>
      <c r="C126" t="s">
        <v>543</v>
      </c>
    </row>
    <row r="127" spans="1:3" x14ac:dyDescent="0.25">
      <c r="A127" t="s">
        <v>146</v>
      </c>
      <c r="B127" t="s">
        <v>554</v>
      </c>
      <c r="C127" t="s">
        <v>329</v>
      </c>
    </row>
    <row r="128" spans="1:3" x14ac:dyDescent="0.25">
      <c r="A128" t="s">
        <v>147</v>
      </c>
      <c r="B128" t="s">
        <v>555</v>
      </c>
      <c r="C128" t="s">
        <v>340</v>
      </c>
    </row>
    <row r="129" spans="1:3" x14ac:dyDescent="0.25">
      <c r="A129" t="s">
        <v>148</v>
      </c>
      <c r="B129" t="s">
        <v>555</v>
      </c>
      <c r="C129" t="s">
        <v>338</v>
      </c>
    </row>
    <row r="130" spans="1:3" x14ac:dyDescent="0.25">
      <c r="A130" t="s">
        <v>149</v>
      </c>
      <c r="B130" t="s">
        <v>562</v>
      </c>
      <c r="C130" t="s">
        <v>508</v>
      </c>
    </row>
    <row r="131" spans="1:3" x14ac:dyDescent="0.25">
      <c r="A131" t="s">
        <v>150</v>
      </c>
      <c r="B131" t="s">
        <v>50</v>
      </c>
      <c r="C131" t="s">
        <v>411</v>
      </c>
    </row>
    <row r="132" spans="1:3" x14ac:dyDescent="0.25">
      <c r="A132" t="s">
        <v>151</v>
      </c>
      <c r="B132" t="s">
        <v>4</v>
      </c>
      <c r="C132" t="s">
        <v>536</v>
      </c>
    </row>
    <row r="133" spans="1:3" x14ac:dyDescent="0.25">
      <c r="A133" t="s">
        <v>152</v>
      </c>
      <c r="B133" t="s">
        <v>7</v>
      </c>
      <c r="C133" t="s">
        <v>478</v>
      </c>
    </row>
    <row r="134" spans="1:3" x14ac:dyDescent="0.25">
      <c r="A134" t="s">
        <v>153</v>
      </c>
      <c r="B134" t="s">
        <v>561</v>
      </c>
      <c r="C134" t="s">
        <v>491</v>
      </c>
    </row>
    <row r="135" spans="1:3" x14ac:dyDescent="0.25">
      <c r="A135" t="s">
        <v>154</v>
      </c>
      <c r="B135" t="s">
        <v>561</v>
      </c>
      <c r="C135" t="s">
        <v>494</v>
      </c>
    </row>
    <row r="136" spans="1:3" x14ac:dyDescent="0.25">
      <c r="A136" t="s">
        <v>155</v>
      </c>
      <c r="B136" t="s">
        <v>7</v>
      </c>
      <c r="C136" t="s">
        <v>482</v>
      </c>
    </row>
    <row r="137" spans="1:3" x14ac:dyDescent="0.25">
      <c r="A137" t="s">
        <v>156</v>
      </c>
      <c r="B137" t="s">
        <v>562</v>
      </c>
      <c r="C137" t="s">
        <v>512</v>
      </c>
    </row>
    <row r="138" spans="1:3" x14ac:dyDescent="0.25">
      <c r="A138" t="s">
        <v>157</v>
      </c>
      <c r="B138" t="s">
        <v>50</v>
      </c>
      <c r="C138" t="s">
        <v>412</v>
      </c>
    </row>
    <row r="139" spans="1:3" x14ac:dyDescent="0.25">
      <c r="A139" t="s">
        <v>158</v>
      </c>
      <c r="B139" t="s">
        <v>562</v>
      </c>
      <c r="C139" t="s">
        <v>513</v>
      </c>
    </row>
    <row r="140" spans="1:3" x14ac:dyDescent="0.25">
      <c r="A140" t="s">
        <v>159</v>
      </c>
      <c r="B140" t="s">
        <v>560</v>
      </c>
      <c r="C140" t="s">
        <v>453</v>
      </c>
    </row>
    <row r="141" spans="1:3" x14ac:dyDescent="0.25">
      <c r="A141" t="s">
        <v>160</v>
      </c>
      <c r="B141" t="s">
        <v>561</v>
      </c>
      <c r="C141" t="s">
        <v>499</v>
      </c>
    </row>
    <row r="142" spans="1:3" x14ac:dyDescent="0.25">
      <c r="A142" t="s">
        <v>161</v>
      </c>
      <c r="B142" t="s">
        <v>551</v>
      </c>
      <c r="C142" t="s">
        <v>289</v>
      </c>
    </row>
    <row r="143" spans="1:3" x14ac:dyDescent="0.25">
      <c r="A143" t="s">
        <v>162</v>
      </c>
      <c r="B143" t="s">
        <v>7</v>
      </c>
      <c r="C143" t="s">
        <v>471</v>
      </c>
    </row>
    <row r="144" spans="1:3" x14ac:dyDescent="0.25">
      <c r="A144" t="s">
        <v>163</v>
      </c>
      <c r="B144" t="s">
        <v>4</v>
      </c>
      <c r="C144" t="s">
        <v>523</v>
      </c>
    </row>
    <row r="145" spans="1:3" x14ac:dyDescent="0.25">
      <c r="A145" t="s">
        <v>164</v>
      </c>
      <c r="B145" t="s">
        <v>4</v>
      </c>
      <c r="C145" t="s">
        <v>520</v>
      </c>
    </row>
    <row r="146" spans="1:3" x14ac:dyDescent="0.25">
      <c r="A146" t="s">
        <v>166</v>
      </c>
      <c r="B146" t="s">
        <v>557</v>
      </c>
      <c r="C146" t="s">
        <v>381</v>
      </c>
    </row>
    <row r="147" spans="1:3" x14ac:dyDescent="0.25">
      <c r="A147" t="s">
        <v>167</v>
      </c>
      <c r="B147" t="s">
        <v>551</v>
      </c>
      <c r="C147" t="s">
        <v>284</v>
      </c>
    </row>
    <row r="148" spans="1:3" x14ac:dyDescent="0.25">
      <c r="A148" t="s">
        <v>168</v>
      </c>
      <c r="B148" t="s">
        <v>4</v>
      </c>
      <c r="C148" t="s">
        <v>521</v>
      </c>
    </row>
    <row r="149" spans="1:3" x14ac:dyDescent="0.25">
      <c r="A149" t="s">
        <v>169</v>
      </c>
      <c r="B149" t="s">
        <v>551</v>
      </c>
      <c r="C149" t="s">
        <v>278</v>
      </c>
    </row>
    <row r="150" spans="1:3" x14ac:dyDescent="0.25">
      <c r="A150" t="s">
        <v>170</v>
      </c>
      <c r="B150" t="s">
        <v>4</v>
      </c>
      <c r="C150" t="s">
        <v>519</v>
      </c>
    </row>
    <row r="151" spans="1:3" x14ac:dyDescent="0.25">
      <c r="A151" t="s">
        <v>171</v>
      </c>
      <c r="B151" t="s">
        <v>4</v>
      </c>
      <c r="C151" t="s">
        <v>538</v>
      </c>
    </row>
    <row r="152" spans="1:3" x14ac:dyDescent="0.25">
      <c r="A152" t="s">
        <v>172</v>
      </c>
      <c r="B152" t="s">
        <v>4</v>
      </c>
      <c r="C152" t="s">
        <v>529</v>
      </c>
    </row>
    <row r="153" spans="1:3" x14ac:dyDescent="0.25">
      <c r="A153" t="s">
        <v>173</v>
      </c>
      <c r="B153" t="s">
        <v>554</v>
      </c>
      <c r="C153" t="s">
        <v>330</v>
      </c>
    </row>
    <row r="154" spans="1:3" x14ac:dyDescent="0.25">
      <c r="A154" t="s">
        <v>174</v>
      </c>
      <c r="B154" t="s">
        <v>562</v>
      </c>
      <c r="C154" t="s">
        <v>514</v>
      </c>
    </row>
    <row r="155" spans="1:3" x14ac:dyDescent="0.25">
      <c r="A155" t="s">
        <v>175</v>
      </c>
      <c r="B155" t="s">
        <v>7</v>
      </c>
      <c r="C155" t="s">
        <v>485</v>
      </c>
    </row>
    <row r="156" spans="1:3" x14ac:dyDescent="0.25">
      <c r="A156" t="s">
        <v>176</v>
      </c>
      <c r="B156" t="s">
        <v>574</v>
      </c>
      <c r="C156" t="s">
        <v>436</v>
      </c>
    </row>
    <row r="157" spans="1:3" x14ac:dyDescent="0.25">
      <c r="A157" t="s">
        <v>177</v>
      </c>
      <c r="B157" t="s">
        <v>4</v>
      </c>
      <c r="C157" t="s">
        <v>535</v>
      </c>
    </row>
    <row r="158" spans="1:3" x14ac:dyDescent="0.25">
      <c r="A158" t="s">
        <v>178</v>
      </c>
      <c r="B158" t="s">
        <v>557</v>
      </c>
      <c r="C158" t="s">
        <v>392</v>
      </c>
    </row>
    <row r="159" spans="1:3" x14ac:dyDescent="0.25">
      <c r="A159" t="s">
        <v>179</v>
      </c>
      <c r="B159" t="s">
        <v>556</v>
      </c>
      <c r="C159" t="s">
        <v>376</v>
      </c>
    </row>
    <row r="160" spans="1:3" x14ac:dyDescent="0.25">
      <c r="A160" t="s">
        <v>180</v>
      </c>
      <c r="B160" t="s">
        <v>4</v>
      </c>
      <c r="C160" t="s">
        <v>522</v>
      </c>
    </row>
    <row r="161" spans="1:3" x14ac:dyDescent="0.25">
      <c r="A161" t="s">
        <v>181</v>
      </c>
      <c r="B161" t="s">
        <v>557</v>
      </c>
      <c r="C161" t="s">
        <v>389</v>
      </c>
    </row>
    <row r="162" spans="1:3" x14ac:dyDescent="0.25">
      <c r="A162" t="s">
        <v>182</v>
      </c>
      <c r="B162" t="s">
        <v>557</v>
      </c>
      <c r="C162" t="s">
        <v>390</v>
      </c>
    </row>
    <row r="163" spans="1:3" x14ac:dyDescent="0.25">
      <c r="A163" t="s">
        <v>183</v>
      </c>
      <c r="B163" t="s">
        <v>574</v>
      </c>
      <c r="C163" t="s">
        <v>437</v>
      </c>
    </row>
    <row r="164" spans="1:3" x14ac:dyDescent="0.25">
      <c r="A164" t="s">
        <v>184</v>
      </c>
      <c r="B164" t="s">
        <v>6</v>
      </c>
      <c r="C164" t="s">
        <v>464</v>
      </c>
    </row>
    <row r="165" spans="1:3" x14ac:dyDescent="0.25">
      <c r="A165" t="s">
        <v>185</v>
      </c>
      <c r="B165" t="s">
        <v>556</v>
      </c>
      <c r="C165" t="s">
        <v>377</v>
      </c>
    </row>
    <row r="166" spans="1:3" x14ac:dyDescent="0.25">
      <c r="A166" t="s">
        <v>186</v>
      </c>
      <c r="B166" t="s">
        <v>561</v>
      </c>
      <c r="C166" t="s">
        <v>501</v>
      </c>
    </row>
    <row r="167" spans="1:3" x14ac:dyDescent="0.25">
      <c r="A167" t="s">
        <v>187</v>
      </c>
      <c r="B167" t="s">
        <v>4</v>
      </c>
      <c r="C167" t="s">
        <v>527</v>
      </c>
    </row>
    <row r="168" spans="1:3" x14ac:dyDescent="0.25">
      <c r="A168" t="s">
        <v>188</v>
      </c>
      <c r="B168" t="s">
        <v>554</v>
      </c>
      <c r="C168" t="s">
        <v>325</v>
      </c>
    </row>
    <row r="169" spans="1:3" x14ac:dyDescent="0.25">
      <c r="A169" t="s">
        <v>189</v>
      </c>
      <c r="B169" t="s">
        <v>560</v>
      </c>
      <c r="C169" t="s">
        <v>451</v>
      </c>
    </row>
    <row r="170" spans="1:3" x14ac:dyDescent="0.25">
      <c r="A170" t="s">
        <v>190</v>
      </c>
      <c r="B170" t="s">
        <v>551</v>
      </c>
      <c r="C170" t="s">
        <v>291</v>
      </c>
    </row>
    <row r="171" spans="1:3" x14ac:dyDescent="0.25">
      <c r="A171" t="s">
        <v>191</v>
      </c>
      <c r="B171" t="s">
        <v>6</v>
      </c>
      <c r="C171" t="s">
        <v>466</v>
      </c>
    </row>
    <row r="172" spans="1:3" x14ac:dyDescent="0.25">
      <c r="A172" t="s">
        <v>192</v>
      </c>
      <c r="B172" t="s">
        <v>6</v>
      </c>
      <c r="C172" t="s">
        <v>465</v>
      </c>
    </row>
    <row r="173" spans="1:3" x14ac:dyDescent="0.25">
      <c r="A173" t="s">
        <v>193</v>
      </c>
      <c r="B173" t="s">
        <v>559</v>
      </c>
      <c r="C173" t="s">
        <v>424</v>
      </c>
    </row>
    <row r="174" spans="1:3" x14ac:dyDescent="0.25">
      <c r="A174" t="s">
        <v>194</v>
      </c>
      <c r="B174" t="s">
        <v>555</v>
      </c>
      <c r="C174" t="s">
        <v>358</v>
      </c>
    </row>
    <row r="175" spans="1:3" x14ac:dyDescent="0.25">
      <c r="A175" t="s">
        <v>195</v>
      </c>
      <c r="B175" t="s">
        <v>6</v>
      </c>
      <c r="C175" t="s">
        <v>568</v>
      </c>
    </row>
    <row r="176" spans="1:3" x14ac:dyDescent="0.25">
      <c r="A176" t="s">
        <v>196</v>
      </c>
      <c r="B176" t="s">
        <v>551</v>
      </c>
      <c r="C176" t="s">
        <v>292</v>
      </c>
    </row>
    <row r="177" spans="1:3" x14ac:dyDescent="0.25">
      <c r="A177" t="s">
        <v>197</v>
      </c>
      <c r="B177" t="s">
        <v>560</v>
      </c>
      <c r="C177" t="s">
        <v>452</v>
      </c>
    </row>
    <row r="178" spans="1:3" x14ac:dyDescent="0.25">
      <c r="A178" t="s">
        <v>198</v>
      </c>
      <c r="B178" t="s">
        <v>555</v>
      </c>
      <c r="C178" t="s">
        <v>360</v>
      </c>
    </row>
    <row r="179" spans="1:3" x14ac:dyDescent="0.25">
      <c r="A179" t="s">
        <v>199</v>
      </c>
      <c r="B179" t="s">
        <v>551</v>
      </c>
      <c r="C179" t="s">
        <v>293</v>
      </c>
    </row>
    <row r="180" spans="1:3" x14ac:dyDescent="0.25">
      <c r="A180" t="s">
        <v>200</v>
      </c>
      <c r="B180" t="s">
        <v>553</v>
      </c>
      <c r="C180" t="s">
        <v>316</v>
      </c>
    </row>
    <row r="181" spans="1:3" x14ac:dyDescent="0.25">
      <c r="A181" t="s">
        <v>201</v>
      </c>
      <c r="B181" t="s">
        <v>553</v>
      </c>
      <c r="C181" t="s">
        <v>314</v>
      </c>
    </row>
    <row r="182" spans="1:3" x14ac:dyDescent="0.25">
      <c r="A182" t="s">
        <v>202</v>
      </c>
      <c r="B182" t="s">
        <v>553</v>
      </c>
      <c r="C182" t="s">
        <v>312</v>
      </c>
    </row>
    <row r="183" spans="1:3" x14ac:dyDescent="0.25">
      <c r="A183" t="s">
        <v>203</v>
      </c>
      <c r="B183" t="s">
        <v>554</v>
      </c>
      <c r="C183" t="s">
        <v>332</v>
      </c>
    </row>
    <row r="184" spans="1:3" x14ac:dyDescent="0.25">
      <c r="A184" t="s">
        <v>204</v>
      </c>
      <c r="B184" t="s">
        <v>561</v>
      </c>
      <c r="C184" t="s">
        <v>504</v>
      </c>
    </row>
    <row r="185" spans="1:3" x14ac:dyDescent="0.25">
      <c r="A185" t="s">
        <v>205</v>
      </c>
      <c r="B185" t="s">
        <v>554</v>
      </c>
      <c r="C185" t="s">
        <v>333</v>
      </c>
    </row>
    <row r="186" spans="1:3" x14ac:dyDescent="0.25">
      <c r="A186" t="s">
        <v>206</v>
      </c>
      <c r="B186" t="s">
        <v>559</v>
      </c>
      <c r="C186" t="s">
        <v>425</v>
      </c>
    </row>
    <row r="187" spans="1:3" x14ac:dyDescent="0.25">
      <c r="A187" t="s">
        <v>207</v>
      </c>
      <c r="B187" t="s">
        <v>551</v>
      </c>
      <c r="C187" t="s">
        <v>294</v>
      </c>
    </row>
    <row r="188" spans="1:3" x14ac:dyDescent="0.25">
      <c r="A188" t="s">
        <v>208</v>
      </c>
      <c r="B188" t="s">
        <v>561</v>
      </c>
      <c r="C188" t="s">
        <v>505</v>
      </c>
    </row>
    <row r="189" spans="1:3" x14ac:dyDescent="0.25">
      <c r="A189" t="s">
        <v>209</v>
      </c>
      <c r="B189" t="s">
        <v>555</v>
      </c>
      <c r="C189" t="s">
        <v>361</v>
      </c>
    </row>
    <row r="190" spans="1:3" x14ac:dyDescent="0.25">
      <c r="A190" t="s">
        <v>210</v>
      </c>
      <c r="B190" t="s">
        <v>550</v>
      </c>
      <c r="C190" t="s">
        <v>273</v>
      </c>
    </row>
    <row r="191" spans="1:3" x14ac:dyDescent="0.25">
      <c r="A191" t="s">
        <v>211</v>
      </c>
      <c r="B191" t="s">
        <v>7</v>
      </c>
      <c r="C191" t="s">
        <v>487</v>
      </c>
    </row>
    <row r="192" spans="1:3" x14ac:dyDescent="0.25">
      <c r="A192" t="s">
        <v>212</v>
      </c>
      <c r="B192" t="s">
        <v>560</v>
      </c>
      <c r="C192" t="s">
        <v>454</v>
      </c>
    </row>
    <row r="193" spans="1:3" x14ac:dyDescent="0.25">
      <c r="A193" t="s">
        <v>213</v>
      </c>
      <c r="B193" t="s">
        <v>562</v>
      </c>
      <c r="C193" t="s">
        <v>515</v>
      </c>
    </row>
    <row r="194" spans="1:3" x14ac:dyDescent="0.25">
      <c r="A194" t="s">
        <v>214</v>
      </c>
      <c r="B194" t="s">
        <v>555</v>
      </c>
      <c r="C194" t="s">
        <v>366</v>
      </c>
    </row>
    <row r="195" spans="1:3" x14ac:dyDescent="0.25">
      <c r="A195" t="s">
        <v>215</v>
      </c>
      <c r="B195" t="s">
        <v>559</v>
      </c>
      <c r="C195" t="s">
        <v>426</v>
      </c>
    </row>
    <row r="196" spans="1:3" x14ac:dyDescent="0.25">
      <c r="A196" t="s">
        <v>216</v>
      </c>
      <c r="B196" t="s">
        <v>558</v>
      </c>
      <c r="C196" t="s">
        <v>406</v>
      </c>
    </row>
    <row r="197" spans="1:3" x14ac:dyDescent="0.25">
      <c r="A197" t="s">
        <v>217</v>
      </c>
      <c r="B197" t="s">
        <v>4</v>
      </c>
      <c r="C197" t="s">
        <v>546</v>
      </c>
    </row>
    <row r="198" spans="1:3" x14ac:dyDescent="0.25">
      <c r="A198" t="s">
        <v>218</v>
      </c>
      <c r="B198" t="s">
        <v>4</v>
      </c>
      <c r="C198" t="s">
        <v>547</v>
      </c>
    </row>
    <row r="199" spans="1:3" x14ac:dyDescent="0.25">
      <c r="A199" t="s">
        <v>219</v>
      </c>
      <c r="B199" t="s">
        <v>554</v>
      </c>
      <c r="C199" t="s">
        <v>334</v>
      </c>
    </row>
    <row r="200" spans="1:3" x14ac:dyDescent="0.25">
      <c r="A200" t="s">
        <v>220</v>
      </c>
      <c r="B200" t="s">
        <v>552</v>
      </c>
      <c r="C200" t="s">
        <v>310</v>
      </c>
    </row>
    <row r="201" spans="1:3" x14ac:dyDescent="0.25">
      <c r="A201" t="s">
        <v>221</v>
      </c>
      <c r="B201" t="s">
        <v>550</v>
      </c>
      <c r="C201" t="s">
        <v>274</v>
      </c>
    </row>
    <row r="202" spans="1:3" x14ac:dyDescent="0.25">
      <c r="A202" t="s">
        <v>222</v>
      </c>
      <c r="B202" t="s">
        <v>560</v>
      </c>
      <c r="C202" t="s">
        <v>455</v>
      </c>
    </row>
    <row r="203" spans="1:3" x14ac:dyDescent="0.25">
      <c r="A203" t="s">
        <v>223</v>
      </c>
      <c r="B203" t="s">
        <v>4</v>
      </c>
      <c r="C203" t="s">
        <v>548</v>
      </c>
    </row>
    <row r="204" spans="1:3" x14ac:dyDescent="0.25">
      <c r="A204" t="s">
        <v>224</v>
      </c>
      <c r="B204" t="s">
        <v>558</v>
      </c>
      <c r="C204" t="s">
        <v>407</v>
      </c>
    </row>
    <row r="205" spans="1:3" x14ac:dyDescent="0.25">
      <c r="A205" t="s">
        <v>225</v>
      </c>
      <c r="B205" t="s">
        <v>551</v>
      </c>
      <c r="C205" t="s">
        <v>298</v>
      </c>
    </row>
    <row r="206" spans="1:3" x14ac:dyDescent="0.25">
      <c r="A206" t="s">
        <v>226</v>
      </c>
      <c r="B206" t="s">
        <v>551</v>
      </c>
      <c r="C206" t="s">
        <v>297</v>
      </c>
    </row>
    <row r="207" spans="1:3" x14ac:dyDescent="0.25">
      <c r="A207" t="s">
        <v>227</v>
      </c>
      <c r="B207" t="s">
        <v>7</v>
      </c>
      <c r="C207" t="s">
        <v>567</v>
      </c>
    </row>
    <row r="208" spans="1:3" x14ac:dyDescent="0.25">
      <c r="A208" t="s">
        <v>228</v>
      </c>
      <c r="B208" t="s">
        <v>6</v>
      </c>
      <c r="C208" t="s">
        <v>469</v>
      </c>
    </row>
    <row r="209" spans="1:3" x14ac:dyDescent="0.25">
      <c r="A209" t="s">
        <v>229</v>
      </c>
      <c r="B209" t="s">
        <v>5</v>
      </c>
      <c r="C209" t="s">
        <v>566</v>
      </c>
    </row>
    <row r="210" spans="1:3" x14ac:dyDescent="0.25">
      <c r="A210" t="s">
        <v>230</v>
      </c>
      <c r="B210" t="s">
        <v>554</v>
      </c>
      <c r="C210" t="s">
        <v>319</v>
      </c>
    </row>
    <row r="211" spans="1:3" x14ac:dyDescent="0.25">
      <c r="A211" t="s">
        <v>231</v>
      </c>
      <c r="B211" t="s">
        <v>557</v>
      </c>
      <c r="C211" t="s">
        <v>393</v>
      </c>
    </row>
    <row r="212" spans="1:3" x14ac:dyDescent="0.25">
      <c r="A212" t="s">
        <v>232</v>
      </c>
      <c r="B212" t="s">
        <v>558</v>
      </c>
      <c r="C212" t="s">
        <v>408</v>
      </c>
    </row>
    <row r="213" spans="1:3" x14ac:dyDescent="0.25">
      <c r="A213" t="s">
        <v>233</v>
      </c>
      <c r="B213" t="s">
        <v>555</v>
      </c>
      <c r="C213" t="s">
        <v>363</v>
      </c>
    </row>
    <row r="214" spans="1:3" x14ac:dyDescent="0.25">
      <c r="A214" t="s">
        <v>234</v>
      </c>
      <c r="B214" t="s">
        <v>557</v>
      </c>
      <c r="C214" t="s">
        <v>565</v>
      </c>
    </row>
    <row r="215" spans="1:3" x14ac:dyDescent="0.25">
      <c r="A215" t="s">
        <v>235</v>
      </c>
      <c r="B215" t="s">
        <v>555</v>
      </c>
      <c r="C215" t="s">
        <v>345</v>
      </c>
    </row>
    <row r="216" spans="1:3" x14ac:dyDescent="0.25">
      <c r="A216" t="s">
        <v>236</v>
      </c>
      <c r="B216" t="s">
        <v>559</v>
      </c>
      <c r="C216" t="s">
        <v>570</v>
      </c>
    </row>
    <row r="217" spans="1:3" x14ac:dyDescent="0.25">
      <c r="A217" t="s">
        <v>237</v>
      </c>
      <c r="B217" t="s">
        <v>555</v>
      </c>
      <c r="C217" t="s">
        <v>368</v>
      </c>
    </row>
    <row r="218" spans="1:3" x14ac:dyDescent="0.25">
      <c r="A218" t="s">
        <v>238</v>
      </c>
      <c r="B218" t="s">
        <v>553</v>
      </c>
      <c r="C218" t="s">
        <v>315</v>
      </c>
    </row>
    <row r="219" spans="1:3" x14ac:dyDescent="0.25">
      <c r="A219" t="s">
        <v>239</v>
      </c>
      <c r="B219" t="s">
        <v>4</v>
      </c>
      <c r="C219" t="s">
        <v>549</v>
      </c>
    </row>
    <row r="220" spans="1:3" x14ac:dyDescent="0.25">
      <c r="A220" t="s">
        <v>240</v>
      </c>
      <c r="B220" t="s">
        <v>4</v>
      </c>
      <c r="C220" t="s">
        <v>545</v>
      </c>
    </row>
    <row r="221" spans="1:3" x14ac:dyDescent="0.25">
      <c r="A221" t="s">
        <v>241</v>
      </c>
      <c r="B221" t="s">
        <v>553</v>
      </c>
      <c r="C221" t="s">
        <v>313</v>
      </c>
    </row>
    <row r="222" spans="1:3" x14ac:dyDescent="0.25">
      <c r="A222" t="s">
        <v>242</v>
      </c>
      <c r="B222" t="s">
        <v>560</v>
      </c>
      <c r="C222" t="s">
        <v>457</v>
      </c>
    </row>
    <row r="223" spans="1:3" x14ac:dyDescent="0.25">
      <c r="A223" t="s">
        <v>243</v>
      </c>
      <c r="B223" t="s">
        <v>551</v>
      </c>
      <c r="C223" t="s">
        <v>299</v>
      </c>
    </row>
    <row r="224" spans="1:3" x14ac:dyDescent="0.25">
      <c r="A224" t="s">
        <v>244</v>
      </c>
      <c r="B224" t="s">
        <v>551</v>
      </c>
      <c r="C224" t="s">
        <v>300</v>
      </c>
    </row>
    <row r="225" spans="1:3" x14ac:dyDescent="0.25">
      <c r="A225" t="s">
        <v>245</v>
      </c>
      <c r="B225" t="s">
        <v>559</v>
      </c>
      <c r="C225" t="s">
        <v>420</v>
      </c>
    </row>
    <row r="226" spans="1:3" x14ac:dyDescent="0.25">
      <c r="A226" t="s">
        <v>246</v>
      </c>
      <c r="B226" t="s">
        <v>555</v>
      </c>
      <c r="C226" t="s">
        <v>353</v>
      </c>
    </row>
    <row r="227" spans="1:3" x14ac:dyDescent="0.25">
      <c r="A227" t="s">
        <v>247</v>
      </c>
      <c r="B227" t="s">
        <v>555</v>
      </c>
      <c r="C227" t="s">
        <v>573</v>
      </c>
    </row>
    <row r="228" spans="1:3" x14ac:dyDescent="0.25">
      <c r="A228" t="s">
        <v>248</v>
      </c>
      <c r="B228" t="s">
        <v>560</v>
      </c>
      <c r="C228" t="s">
        <v>456</v>
      </c>
    </row>
    <row r="229" spans="1:3" x14ac:dyDescent="0.25">
      <c r="A229" t="s">
        <v>249</v>
      </c>
      <c r="B229" t="s">
        <v>559</v>
      </c>
      <c r="C229" t="s">
        <v>427</v>
      </c>
    </row>
    <row r="230" spans="1:3" x14ac:dyDescent="0.25">
      <c r="A230" t="s">
        <v>250</v>
      </c>
      <c r="B230" t="s">
        <v>4</v>
      </c>
      <c r="C230" t="s">
        <v>544</v>
      </c>
    </row>
    <row r="231" spans="1:3" x14ac:dyDescent="0.25">
      <c r="A231" t="s">
        <v>251</v>
      </c>
      <c r="B231" t="s">
        <v>4</v>
      </c>
      <c r="C231" t="s">
        <v>537</v>
      </c>
    </row>
    <row r="232" spans="1:3" x14ac:dyDescent="0.25">
      <c r="A232" t="s">
        <v>252</v>
      </c>
      <c r="B232" t="s">
        <v>4</v>
      </c>
      <c r="C232" t="s">
        <v>533</v>
      </c>
    </row>
    <row r="233" spans="1:3" x14ac:dyDescent="0.25">
      <c r="A233" t="s">
        <v>253</v>
      </c>
      <c r="B233" t="s">
        <v>5</v>
      </c>
      <c r="C233" t="s">
        <v>399</v>
      </c>
    </row>
    <row r="234" spans="1:3" x14ac:dyDescent="0.25">
      <c r="A234" t="s">
        <v>254</v>
      </c>
      <c r="B234" t="s">
        <v>554</v>
      </c>
      <c r="C234" t="s">
        <v>331</v>
      </c>
    </row>
    <row r="235" spans="1:3" x14ac:dyDescent="0.25">
      <c r="A235" t="s">
        <v>255</v>
      </c>
      <c r="B235" t="s">
        <v>561</v>
      </c>
      <c r="C235" t="s">
        <v>502</v>
      </c>
    </row>
    <row r="236" spans="1:3" x14ac:dyDescent="0.25">
      <c r="A236" t="s">
        <v>256</v>
      </c>
      <c r="B236" t="s">
        <v>555</v>
      </c>
      <c r="C236" t="s">
        <v>367</v>
      </c>
    </row>
    <row r="237" spans="1:3" x14ac:dyDescent="0.25">
      <c r="A237" t="s">
        <v>257</v>
      </c>
      <c r="B237" t="s">
        <v>550</v>
      </c>
      <c r="C237" t="s">
        <v>275</v>
      </c>
    </row>
    <row r="238" spans="1:3" x14ac:dyDescent="0.25">
      <c r="A238" t="s">
        <v>258</v>
      </c>
      <c r="B238" t="s">
        <v>561</v>
      </c>
      <c r="C238" t="s">
        <v>503</v>
      </c>
    </row>
    <row r="239" spans="1:3" x14ac:dyDescent="0.25">
      <c r="A239" t="s">
        <v>259</v>
      </c>
      <c r="B239" t="s">
        <v>561</v>
      </c>
      <c r="C239" t="s">
        <v>496</v>
      </c>
    </row>
    <row r="240" spans="1:3" x14ac:dyDescent="0.25">
      <c r="A240" t="s">
        <v>260</v>
      </c>
      <c r="B240" t="s">
        <v>7</v>
      </c>
      <c r="C240" t="s">
        <v>486</v>
      </c>
    </row>
    <row r="241" spans="1:3" x14ac:dyDescent="0.25">
      <c r="A241" t="s">
        <v>261</v>
      </c>
      <c r="B241" t="s">
        <v>555</v>
      </c>
      <c r="C241" t="s">
        <v>362</v>
      </c>
    </row>
    <row r="242" spans="1:3" x14ac:dyDescent="0.25">
      <c r="A242" t="s">
        <v>262</v>
      </c>
      <c r="B242" t="s">
        <v>555</v>
      </c>
      <c r="C242" t="s">
        <v>359</v>
      </c>
    </row>
    <row r="243" spans="1:3" x14ac:dyDescent="0.25">
      <c r="A243" t="s">
        <v>263</v>
      </c>
      <c r="B243" t="s">
        <v>7</v>
      </c>
      <c r="C243" t="s">
        <v>473</v>
      </c>
    </row>
    <row r="244" spans="1:3" x14ac:dyDescent="0.25">
      <c r="A244" t="s">
        <v>264</v>
      </c>
      <c r="B244" t="s">
        <v>7</v>
      </c>
      <c r="C244" t="s">
        <v>474</v>
      </c>
    </row>
    <row r="245" spans="1:3" x14ac:dyDescent="0.25">
      <c r="A245" t="s">
        <v>265</v>
      </c>
      <c r="B245" t="s">
        <v>557</v>
      </c>
      <c r="C245" t="s">
        <v>391</v>
      </c>
    </row>
    <row r="246" spans="1:3" x14ac:dyDescent="0.25">
      <c r="A246" t="s">
        <v>266</v>
      </c>
      <c r="B246" t="s">
        <v>50</v>
      </c>
      <c r="C246" t="s">
        <v>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8</v>
      </c>
      <c r="B1" t="s">
        <v>575</v>
      </c>
    </row>
    <row r="2" spans="1:2" x14ac:dyDescent="0.25">
      <c r="A2" t="s">
        <v>9</v>
      </c>
      <c r="B2" t="s">
        <v>10</v>
      </c>
    </row>
    <row r="3" spans="1:2" x14ac:dyDescent="0.25">
      <c r="A3" t="s">
        <v>11</v>
      </c>
      <c r="B3" t="s">
        <v>13</v>
      </c>
    </row>
    <row r="4" spans="1:2" x14ac:dyDescent="0.25">
      <c r="A4" t="s">
        <v>14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18</v>
      </c>
      <c r="B6" t="s">
        <v>13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t="s">
        <v>23</v>
      </c>
    </row>
    <row r="9" spans="1:2" x14ac:dyDescent="0.25">
      <c r="A9" t="s">
        <v>24</v>
      </c>
      <c r="B9" t="s">
        <v>10</v>
      </c>
    </row>
    <row r="10" spans="1:2" x14ac:dyDescent="0.25">
      <c r="A10" t="s">
        <v>25</v>
      </c>
      <c r="B10" t="s">
        <v>23</v>
      </c>
    </row>
    <row r="11" spans="1:2" x14ac:dyDescent="0.25">
      <c r="A11" t="s">
        <v>26</v>
      </c>
      <c r="B11" t="s">
        <v>13</v>
      </c>
    </row>
    <row r="12" spans="1:2" x14ac:dyDescent="0.25">
      <c r="A12" t="s">
        <v>27</v>
      </c>
      <c r="B12" t="s">
        <v>10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10</v>
      </c>
    </row>
    <row r="15" spans="1:2" x14ac:dyDescent="0.25">
      <c r="A15" t="s">
        <v>31</v>
      </c>
      <c r="B15" t="s">
        <v>33</v>
      </c>
    </row>
    <row r="16" spans="1:2" x14ac:dyDescent="0.25">
      <c r="A16" t="s">
        <v>34</v>
      </c>
      <c r="B16" t="s">
        <v>29</v>
      </c>
    </row>
    <row r="17" spans="1:2" x14ac:dyDescent="0.25">
      <c r="A17" t="s">
        <v>35</v>
      </c>
      <c r="B17" t="s">
        <v>13</v>
      </c>
    </row>
    <row r="18" spans="1:2" x14ac:dyDescent="0.25">
      <c r="A18" t="s">
        <v>36</v>
      </c>
      <c r="B18" t="s">
        <v>10</v>
      </c>
    </row>
    <row r="19" spans="1:2" x14ac:dyDescent="0.25">
      <c r="A19" t="s">
        <v>37</v>
      </c>
      <c r="B19" t="s">
        <v>23</v>
      </c>
    </row>
    <row r="20" spans="1:2" x14ac:dyDescent="0.25">
      <c r="A20" t="s">
        <v>38</v>
      </c>
      <c r="B20" t="s">
        <v>20</v>
      </c>
    </row>
    <row r="21" spans="1:2" x14ac:dyDescent="0.25">
      <c r="A21" t="s">
        <v>39</v>
      </c>
      <c r="B21" t="s">
        <v>23</v>
      </c>
    </row>
    <row r="22" spans="1:2" x14ac:dyDescent="0.25">
      <c r="A22" t="s">
        <v>40</v>
      </c>
      <c r="B22" t="s">
        <v>10</v>
      </c>
    </row>
    <row r="23" spans="1:2" x14ac:dyDescent="0.25">
      <c r="A23" t="s">
        <v>41</v>
      </c>
      <c r="B23" t="s">
        <v>13</v>
      </c>
    </row>
    <row r="24" spans="1:2" x14ac:dyDescent="0.25">
      <c r="A24" t="s">
        <v>42</v>
      </c>
      <c r="B24" t="s">
        <v>23</v>
      </c>
    </row>
    <row r="25" spans="1:2" x14ac:dyDescent="0.25">
      <c r="A25" t="s">
        <v>43</v>
      </c>
      <c r="B25" t="s">
        <v>29</v>
      </c>
    </row>
    <row r="26" spans="1:2" x14ac:dyDescent="0.25">
      <c r="A26" t="s">
        <v>44</v>
      </c>
      <c r="B26" t="s">
        <v>23</v>
      </c>
    </row>
    <row r="27" spans="1:2" x14ac:dyDescent="0.25">
      <c r="A27" t="s">
        <v>45</v>
      </c>
      <c r="B27" t="s">
        <v>33</v>
      </c>
    </row>
    <row r="28" spans="1:2" x14ac:dyDescent="0.25">
      <c r="A28" t="s">
        <v>46</v>
      </c>
      <c r="B28" t="s">
        <v>20</v>
      </c>
    </row>
    <row r="29" spans="1:2" x14ac:dyDescent="0.25">
      <c r="A29" t="s">
        <v>47</v>
      </c>
      <c r="B29" t="s">
        <v>20</v>
      </c>
    </row>
    <row r="30" spans="1:2" x14ac:dyDescent="0.25">
      <c r="A30" t="s">
        <v>48</v>
      </c>
      <c r="B30" t="s">
        <v>20</v>
      </c>
    </row>
    <row r="31" spans="1:2" x14ac:dyDescent="0.25">
      <c r="A31" t="s">
        <v>49</v>
      </c>
      <c r="B31" t="s">
        <v>33</v>
      </c>
    </row>
    <row r="32" spans="1:2" x14ac:dyDescent="0.25">
      <c r="A32" t="s">
        <v>51</v>
      </c>
      <c r="B32" t="s">
        <v>33</v>
      </c>
    </row>
    <row r="33" spans="1:2" x14ac:dyDescent="0.25">
      <c r="A33" t="s">
        <v>52</v>
      </c>
      <c r="B33" t="s">
        <v>33</v>
      </c>
    </row>
    <row r="34" spans="1:2" x14ac:dyDescent="0.25">
      <c r="A34" t="s">
        <v>53</v>
      </c>
      <c r="B34" t="s">
        <v>10</v>
      </c>
    </row>
    <row r="35" spans="1:2" x14ac:dyDescent="0.25">
      <c r="A35" t="s">
        <v>54</v>
      </c>
      <c r="B35" t="s">
        <v>10</v>
      </c>
    </row>
    <row r="36" spans="1:2" x14ac:dyDescent="0.25">
      <c r="A36" t="s">
        <v>55</v>
      </c>
      <c r="B36" t="s">
        <v>20</v>
      </c>
    </row>
    <row r="37" spans="1:2" x14ac:dyDescent="0.25">
      <c r="A37" t="s">
        <v>56</v>
      </c>
      <c r="B37" t="s">
        <v>20</v>
      </c>
    </row>
    <row r="38" spans="1:2" x14ac:dyDescent="0.25">
      <c r="A38" t="s">
        <v>57</v>
      </c>
      <c r="B38" t="s">
        <v>20</v>
      </c>
    </row>
    <row r="39" spans="1:2" x14ac:dyDescent="0.25">
      <c r="A39" t="s">
        <v>58</v>
      </c>
      <c r="B39" t="s">
        <v>10</v>
      </c>
    </row>
    <row r="40" spans="1:2" x14ac:dyDescent="0.25">
      <c r="A40" t="s">
        <v>59</v>
      </c>
      <c r="B40" t="s">
        <v>29</v>
      </c>
    </row>
    <row r="41" spans="1:2" x14ac:dyDescent="0.25">
      <c r="A41" t="s">
        <v>60</v>
      </c>
      <c r="B41" t="s">
        <v>20</v>
      </c>
    </row>
    <row r="42" spans="1:2" x14ac:dyDescent="0.25">
      <c r="A42" t="s">
        <v>61</v>
      </c>
      <c r="B42" t="s">
        <v>10</v>
      </c>
    </row>
    <row r="43" spans="1:2" x14ac:dyDescent="0.25">
      <c r="A43" t="s">
        <v>62</v>
      </c>
      <c r="B43" t="s">
        <v>20</v>
      </c>
    </row>
    <row r="44" spans="1:2" x14ac:dyDescent="0.25">
      <c r="A44" t="s">
        <v>63</v>
      </c>
      <c r="B44" t="s">
        <v>23</v>
      </c>
    </row>
    <row r="45" spans="1:2" x14ac:dyDescent="0.25">
      <c r="A45" t="s">
        <v>64</v>
      </c>
      <c r="B45" t="s">
        <v>13</v>
      </c>
    </row>
    <row r="46" spans="1:2" x14ac:dyDescent="0.25">
      <c r="A46" t="s">
        <v>65</v>
      </c>
      <c r="B46" t="s">
        <v>13</v>
      </c>
    </row>
    <row r="47" spans="1:2" x14ac:dyDescent="0.25">
      <c r="A47" t="s">
        <v>66</v>
      </c>
      <c r="B47" t="s">
        <v>20</v>
      </c>
    </row>
    <row r="48" spans="1:2" x14ac:dyDescent="0.25">
      <c r="A48" t="s">
        <v>67</v>
      </c>
      <c r="B48" t="s">
        <v>10</v>
      </c>
    </row>
    <row r="49" spans="1:2" x14ac:dyDescent="0.25">
      <c r="A49" t="s">
        <v>68</v>
      </c>
      <c r="B49" t="s">
        <v>10</v>
      </c>
    </row>
    <row r="50" spans="1:2" x14ac:dyDescent="0.25">
      <c r="A50" t="s">
        <v>69</v>
      </c>
      <c r="B50" t="s">
        <v>10</v>
      </c>
    </row>
    <row r="51" spans="1:2" x14ac:dyDescent="0.25">
      <c r="A51" t="s">
        <v>70</v>
      </c>
      <c r="B51" t="s">
        <v>13</v>
      </c>
    </row>
    <row r="52" spans="1:2" x14ac:dyDescent="0.25">
      <c r="A52" t="s">
        <v>71</v>
      </c>
      <c r="B52" t="s">
        <v>13</v>
      </c>
    </row>
    <row r="53" spans="1:2" x14ac:dyDescent="0.25">
      <c r="A53" t="s">
        <v>72</v>
      </c>
      <c r="B53" t="s">
        <v>20</v>
      </c>
    </row>
    <row r="54" spans="1:2" x14ac:dyDescent="0.25">
      <c r="A54" t="s">
        <v>73</v>
      </c>
      <c r="B54" t="s">
        <v>13</v>
      </c>
    </row>
    <row r="55" spans="1:2" x14ac:dyDescent="0.25">
      <c r="A55" t="s">
        <v>74</v>
      </c>
      <c r="B55" t="s">
        <v>20</v>
      </c>
    </row>
    <row r="56" spans="1:2" x14ac:dyDescent="0.25">
      <c r="A56" t="s">
        <v>75</v>
      </c>
      <c r="B56" t="s">
        <v>29</v>
      </c>
    </row>
    <row r="57" spans="1:2" x14ac:dyDescent="0.25">
      <c r="A57" t="s">
        <v>76</v>
      </c>
      <c r="B57" t="s">
        <v>20</v>
      </c>
    </row>
    <row r="58" spans="1:2" x14ac:dyDescent="0.25">
      <c r="A58" t="s">
        <v>77</v>
      </c>
      <c r="B58" t="s">
        <v>13</v>
      </c>
    </row>
    <row r="59" spans="1:2" x14ac:dyDescent="0.25">
      <c r="A59" t="s">
        <v>78</v>
      </c>
      <c r="B59" t="s">
        <v>13</v>
      </c>
    </row>
    <row r="60" spans="1:2" x14ac:dyDescent="0.25">
      <c r="A60" t="s">
        <v>79</v>
      </c>
      <c r="B60" t="s">
        <v>10</v>
      </c>
    </row>
    <row r="61" spans="1:2" x14ac:dyDescent="0.25">
      <c r="A61" t="s">
        <v>80</v>
      </c>
      <c r="B61" t="s">
        <v>13</v>
      </c>
    </row>
    <row r="62" spans="1:2" x14ac:dyDescent="0.25">
      <c r="A62" t="s">
        <v>81</v>
      </c>
      <c r="B62" t="s">
        <v>23</v>
      </c>
    </row>
    <row r="63" spans="1:2" x14ac:dyDescent="0.25">
      <c r="A63" t="s">
        <v>82</v>
      </c>
      <c r="B63" t="s">
        <v>10</v>
      </c>
    </row>
    <row r="64" spans="1:2" x14ac:dyDescent="0.25">
      <c r="A64" t="s">
        <v>84</v>
      </c>
      <c r="B64" t="s">
        <v>23</v>
      </c>
    </row>
    <row r="65" spans="1:2" x14ac:dyDescent="0.25">
      <c r="A65" t="s">
        <v>85</v>
      </c>
      <c r="B65" t="s">
        <v>13</v>
      </c>
    </row>
    <row r="66" spans="1:2" x14ac:dyDescent="0.25">
      <c r="A66" t="s">
        <v>86</v>
      </c>
      <c r="B66" t="s">
        <v>20</v>
      </c>
    </row>
    <row r="67" spans="1:2" x14ac:dyDescent="0.25">
      <c r="A67" t="s">
        <v>87</v>
      </c>
      <c r="B67" t="s">
        <v>20</v>
      </c>
    </row>
    <row r="68" spans="1:2" x14ac:dyDescent="0.25">
      <c r="A68" t="s">
        <v>88</v>
      </c>
      <c r="B68" t="s">
        <v>13</v>
      </c>
    </row>
    <row r="69" spans="1:2" x14ac:dyDescent="0.25">
      <c r="A69" t="s">
        <v>89</v>
      </c>
      <c r="B69" t="s">
        <v>20</v>
      </c>
    </row>
    <row r="70" spans="1:2" x14ac:dyDescent="0.25">
      <c r="A70" t="s">
        <v>90</v>
      </c>
      <c r="B70" t="s">
        <v>10</v>
      </c>
    </row>
    <row r="71" spans="1:2" x14ac:dyDescent="0.25">
      <c r="A71" t="s">
        <v>91</v>
      </c>
      <c r="B71" t="s">
        <v>29</v>
      </c>
    </row>
    <row r="72" spans="1:2" x14ac:dyDescent="0.25">
      <c r="A72" t="s">
        <v>92</v>
      </c>
      <c r="B72" t="s">
        <v>13</v>
      </c>
    </row>
    <row r="73" spans="1:2" x14ac:dyDescent="0.25">
      <c r="A73" t="s">
        <v>93</v>
      </c>
      <c r="B73" t="s">
        <v>23</v>
      </c>
    </row>
    <row r="74" spans="1:2" x14ac:dyDescent="0.25">
      <c r="A74" t="s">
        <v>94</v>
      </c>
      <c r="B74" t="s">
        <v>13</v>
      </c>
    </row>
    <row r="75" spans="1:2" x14ac:dyDescent="0.25">
      <c r="A75" t="s">
        <v>95</v>
      </c>
      <c r="B75" t="s">
        <v>29</v>
      </c>
    </row>
    <row r="76" spans="1:2" x14ac:dyDescent="0.25">
      <c r="A76" t="s">
        <v>96</v>
      </c>
      <c r="B76" t="s">
        <v>20</v>
      </c>
    </row>
    <row r="77" spans="1:2" x14ac:dyDescent="0.25">
      <c r="A77" t="s">
        <v>97</v>
      </c>
      <c r="B77" t="s">
        <v>10</v>
      </c>
    </row>
    <row r="78" spans="1:2" x14ac:dyDescent="0.25">
      <c r="A78" t="s">
        <v>98</v>
      </c>
      <c r="B78" t="s">
        <v>10</v>
      </c>
    </row>
    <row r="79" spans="1:2" x14ac:dyDescent="0.25">
      <c r="A79" t="s">
        <v>99</v>
      </c>
      <c r="B79" t="s">
        <v>29</v>
      </c>
    </row>
    <row r="80" spans="1:2" x14ac:dyDescent="0.25">
      <c r="A80" t="s">
        <v>100</v>
      </c>
      <c r="B80" t="s">
        <v>13</v>
      </c>
    </row>
    <row r="81" spans="1:2" x14ac:dyDescent="0.25">
      <c r="A81" t="s">
        <v>101</v>
      </c>
      <c r="B81" t="s">
        <v>13</v>
      </c>
    </row>
    <row r="82" spans="1:2" x14ac:dyDescent="0.25">
      <c r="A82" t="s">
        <v>102</v>
      </c>
      <c r="B82" t="s">
        <v>13</v>
      </c>
    </row>
    <row r="83" spans="1:2" x14ac:dyDescent="0.25">
      <c r="A83" t="s">
        <v>103</v>
      </c>
      <c r="B83" t="s">
        <v>33</v>
      </c>
    </row>
    <row r="84" spans="1:2" x14ac:dyDescent="0.25">
      <c r="A84" t="s">
        <v>104</v>
      </c>
      <c r="B84" t="s">
        <v>33</v>
      </c>
    </row>
    <row r="85" spans="1:2" x14ac:dyDescent="0.25">
      <c r="A85" t="s">
        <v>105</v>
      </c>
      <c r="B85" t="s">
        <v>13</v>
      </c>
    </row>
    <row r="86" spans="1:2" x14ac:dyDescent="0.25">
      <c r="A86" t="s">
        <v>106</v>
      </c>
      <c r="B86" t="s">
        <v>13</v>
      </c>
    </row>
    <row r="87" spans="1:2" x14ac:dyDescent="0.25">
      <c r="A87" t="s">
        <v>107</v>
      </c>
      <c r="B87" t="s">
        <v>20</v>
      </c>
    </row>
    <row r="88" spans="1:2" x14ac:dyDescent="0.25">
      <c r="A88" t="s">
        <v>108</v>
      </c>
      <c r="B88" t="s">
        <v>13</v>
      </c>
    </row>
    <row r="89" spans="1:2" x14ac:dyDescent="0.25">
      <c r="A89" t="s">
        <v>109</v>
      </c>
      <c r="B89" t="s">
        <v>33</v>
      </c>
    </row>
    <row r="90" spans="1:2" x14ac:dyDescent="0.25">
      <c r="A90" t="s">
        <v>110</v>
      </c>
      <c r="B90" t="s">
        <v>10</v>
      </c>
    </row>
    <row r="91" spans="1:2" x14ac:dyDescent="0.25">
      <c r="A91" t="s">
        <v>111</v>
      </c>
      <c r="B91" t="s">
        <v>13</v>
      </c>
    </row>
    <row r="92" spans="1:2" x14ac:dyDescent="0.25">
      <c r="A92" t="s">
        <v>112</v>
      </c>
      <c r="B92" t="s">
        <v>20</v>
      </c>
    </row>
    <row r="93" spans="1:2" x14ac:dyDescent="0.25">
      <c r="A93" t="s">
        <v>113</v>
      </c>
      <c r="B93" t="s">
        <v>33</v>
      </c>
    </row>
    <row r="94" spans="1:2" x14ac:dyDescent="0.25">
      <c r="A94" t="s">
        <v>114</v>
      </c>
      <c r="B94" t="s">
        <v>33</v>
      </c>
    </row>
    <row r="95" spans="1:2" x14ac:dyDescent="0.25">
      <c r="A95" t="s">
        <v>115</v>
      </c>
      <c r="B95" t="s">
        <v>23</v>
      </c>
    </row>
    <row r="96" spans="1:2" x14ac:dyDescent="0.25">
      <c r="A96" t="s">
        <v>116</v>
      </c>
      <c r="B96" t="s">
        <v>33</v>
      </c>
    </row>
    <row r="97" spans="1:2" x14ac:dyDescent="0.25">
      <c r="A97" t="s">
        <v>117</v>
      </c>
      <c r="B97" t="s">
        <v>13</v>
      </c>
    </row>
    <row r="98" spans="1:2" x14ac:dyDescent="0.25">
      <c r="A98" t="s">
        <v>118</v>
      </c>
      <c r="B98" t="s">
        <v>33</v>
      </c>
    </row>
    <row r="99" spans="1:2" x14ac:dyDescent="0.25">
      <c r="A99" t="s">
        <v>119</v>
      </c>
      <c r="B99" t="s">
        <v>23</v>
      </c>
    </row>
    <row r="100" spans="1:2" x14ac:dyDescent="0.25">
      <c r="A100" t="s">
        <v>120</v>
      </c>
      <c r="B100" t="s">
        <v>13</v>
      </c>
    </row>
    <row r="101" spans="1:2" x14ac:dyDescent="0.25">
      <c r="A101" t="s">
        <v>121</v>
      </c>
      <c r="B101" t="s">
        <v>13</v>
      </c>
    </row>
    <row r="102" spans="1:2" x14ac:dyDescent="0.25">
      <c r="A102" t="s">
        <v>122</v>
      </c>
      <c r="B102" t="s">
        <v>13</v>
      </c>
    </row>
    <row r="103" spans="1:2" x14ac:dyDescent="0.25">
      <c r="A103" t="s">
        <v>123</v>
      </c>
      <c r="B103" t="s">
        <v>13</v>
      </c>
    </row>
    <row r="104" spans="1:2" x14ac:dyDescent="0.25">
      <c r="A104" t="s">
        <v>124</v>
      </c>
      <c r="B104" t="s">
        <v>20</v>
      </c>
    </row>
    <row r="105" spans="1:2" x14ac:dyDescent="0.25">
      <c r="A105" t="s">
        <v>125</v>
      </c>
      <c r="B105" t="s">
        <v>13</v>
      </c>
    </row>
    <row r="106" spans="1:2" x14ac:dyDescent="0.25">
      <c r="A106" t="s">
        <v>127</v>
      </c>
      <c r="B106" t="s">
        <v>13</v>
      </c>
    </row>
    <row r="107" spans="1:2" x14ac:dyDescent="0.25">
      <c r="A107" t="s">
        <v>128</v>
      </c>
      <c r="B107" t="s">
        <v>20</v>
      </c>
    </row>
    <row r="108" spans="1:2" x14ac:dyDescent="0.25">
      <c r="A108" t="s">
        <v>129</v>
      </c>
      <c r="B108" t="s">
        <v>10</v>
      </c>
    </row>
    <row r="109" spans="1:2" x14ac:dyDescent="0.25">
      <c r="A109" t="s">
        <v>130</v>
      </c>
      <c r="B109" t="s">
        <v>33</v>
      </c>
    </row>
    <row r="110" spans="1:2" x14ac:dyDescent="0.25">
      <c r="A110" t="s">
        <v>131</v>
      </c>
      <c r="B110" t="s">
        <v>10</v>
      </c>
    </row>
    <row r="111" spans="1:2" x14ac:dyDescent="0.25">
      <c r="A111" t="s">
        <v>132</v>
      </c>
      <c r="B111" t="s">
        <v>13</v>
      </c>
    </row>
    <row r="112" spans="1:2" x14ac:dyDescent="0.25">
      <c r="A112" t="s">
        <v>133</v>
      </c>
      <c r="B112" t="s">
        <v>20</v>
      </c>
    </row>
    <row r="113" spans="1:2" x14ac:dyDescent="0.25">
      <c r="A113" t="s">
        <v>134</v>
      </c>
      <c r="B113" t="s">
        <v>13</v>
      </c>
    </row>
    <row r="114" spans="1:2" x14ac:dyDescent="0.25">
      <c r="A114" t="s">
        <v>135</v>
      </c>
      <c r="B114" t="s">
        <v>20</v>
      </c>
    </row>
    <row r="115" spans="1:2" x14ac:dyDescent="0.25">
      <c r="A115" t="s">
        <v>136</v>
      </c>
      <c r="B115" t="s">
        <v>20</v>
      </c>
    </row>
    <row r="116" spans="1:2" x14ac:dyDescent="0.25">
      <c r="A116" t="s">
        <v>137</v>
      </c>
      <c r="B116" t="s">
        <v>13</v>
      </c>
    </row>
    <row r="117" spans="1:2" x14ac:dyDescent="0.25">
      <c r="A117" t="s">
        <v>138</v>
      </c>
      <c r="B117" t="s">
        <v>13</v>
      </c>
    </row>
    <row r="118" spans="1:2" x14ac:dyDescent="0.25">
      <c r="A118" t="s">
        <v>139</v>
      </c>
      <c r="B118" t="s">
        <v>33</v>
      </c>
    </row>
    <row r="119" spans="1:2" x14ac:dyDescent="0.25">
      <c r="A119" t="s">
        <v>140</v>
      </c>
      <c r="B119" t="s">
        <v>29</v>
      </c>
    </row>
    <row r="120" spans="1:2" x14ac:dyDescent="0.25">
      <c r="A120" t="s">
        <v>141</v>
      </c>
      <c r="B120" t="s">
        <v>23</v>
      </c>
    </row>
    <row r="121" spans="1:2" x14ac:dyDescent="0.25">
      <c r="A121" t="s">
        <v>142</v>
      </c>
      <c r="B121" t="s">
        <v>20</v>
      </c>
    </row>
    <row r="122" spans="1:2" x14ac:dyDescent="0.25">
      <c r="A122" t="s">
        <v>143</v>
      </c>
      <c r="B122" t="s">
        <v>20</v>
      </c>
    </row>
    <row r="123" spans="1:2" x14ac:dyDescent="0.25">
      <c r="A123" t="s">
        <v>144</v>
      </c>
      <c r="B123" t="s">
        <v>23</v>
      </c>
    </row>
    <row r="124" spans="1:2" x14ac:dyDescent="0.25">
      <c r="A124" t="s">
        <v>145</v>
      </c>
      <c r="B124" t="s">
        <v>23</v>
      </c>
    </row>
    <row r="125" spans="1:2" x14ac:dyDescent="0.25">
      <c r="A125" t="s">
        <v>146</v>
      </c>
      <c r="B125" t="s">
        <v>20</v>
      </c>
    </row>
    <row r="126" spans="1:2" x14ac:dyDescent="0.25">
      <c r="A126" t="s">
        <v>147</v>
      </c>
      <c r="B126" t="s">
        <v>10</v>
      </c>
    </row>
    <row r="127" spans="1:2" x14ac:dyDescent="0.25">
      <c r="A127" t="s">
        <v>149</v>
      </c>
      <c r="B127" t="s">
        <v>13</v>
      </c>
    </row>
    <row r="128" spans="1:2" x14ac:dyDescent="0.25">
      <c r="A128" t="s">
        <v>150</v>
      </c>
      <c r="B128" t="s">
        <v>33</v>
      </c>
    </row>
    <row r="129" spans="1:2" x14ac:dyDescent="0.25">
      <c r="A129" t="s">
        <v>152</v>
      </c>
      <c r="B129" t="s">
        <v>13</v>
      </c>
    </row>
    <row r="130" spans="1:2" x14ac:dyDescent="0.25">
      <c r="A130" t="s">
        <v>154</v>
      </c>
      <c r="B130" t="s">
        <v>13</v>
      </c>
    </row>
    <row r="131" spans="1:2" x14ac:dyDescent="0.25">
      <c r="A131" t="s">
        <v>156</v>
      </c>
      <c r="B131" t="s">
        <v>13</v>
      </c>
    </row>
    <row r="132" spans="1:2" x14ac:dyDescent="0.25">
      <c r="A132" t="s">
        <v>157</v>
      </c>
      <c r="B132" t="s">
        <v>33</v>
      </c>
    </row>
    <row r="133" spans="1:2" x14ac:dyDescent="0.25">
      <c r="A133" t="s">
        <v>159</v>
      </c>
      <c r="B133" t="s">
        <v>13</v>
      </c>
    </row>
    <row r="134" spans="1:2" x14ac:dyDescent="0.25">
      <c r="A134" t="s">
        <v>160</v>
      </c>
      <c r="B134" t="s">
        <v>13</v>
      </c>
    </row>
    <row r="135" spans="1:2" x14ac:dyDescent="0.25">
      <c r="A135" t="s">
        <v>172</v>
      </c>
      <c r="B135" t="s">
        <v>23</v>
      </c>
    </row>
    <row r="136" spans="1:2" x14ac:dyDescent="0.25">
      <c r="A136" t="s">
        <v>173</v>
      </c>
      <c r="B136" t="s">
        <v>20</v>
      </c>
    </row>
    <row r="137" spans="1:2" x14ac:dyDescent="0.25">
      <c r="A137" t="s">
        <v>174</v>
      </c>
      <c r="B137" t="s">
        <v>13</v>
      </c>
    </row>
    <row r="138" spans="1:2" x14ac:dyDescent="0.25">
      <c r="A138" t="s">
        <v>175</v>
      </c>
      <c r="B138" t="s">
        <v>13</v>
      </c>
    </row>
    <row r="139" spans="1:2" x14ac:dyDescent="0.25">
      <c r="A139" t="s">
        <v>176</v>
      </c>
      <c r="B139" t="s">
        <v>33</v>
      </c>
    </row>
    <row r="140" spans="1:2" x14ac:dyDescent="0.25">
      <c r="A140" t="s">
        <v>177</v>
      </c>
      <c r="B140" t="s">
        <v>23</v>
      </c>
    </row>
    <row r="141" spans="1:2" x14ac:dyDescent="0.25">
      <c r="A141" t="s">
        <v>178</v>
      </c>
      <c r="B141" t="s">
        <v>10</v>
      </c>
    </row>
    <row r="142" spans="1:2" x14ac:dyDescent="0.25">
      <c r="A142" t="s">
        <v>179</v>
      </c>
      <c r="B142" t="s">
        <v>29</v>
      </c>
    </row>
    <row r="143" spans="1:2" x14ac:dyDescent="0.25">
      <c r="A143" t="s">
        <v>180</v>
      </c>
      <c r="B143" t="s">
        <v>23</v>
      </c>
    </row>
    <row r="144" spans="1:2" x14ac:dyDescent="0.25">
      <c r="A144" t="s">
        <v>181</v>
      </c>
      <c r="B144" t="s">
        <v>10</v>
      </c>
    </row>
    <row r="145" spans="1:2" x14ac:dyDescent="0.25">
      <c r="A145" t="s">
        <v>182</v>
      </c>
      <c r="B145" t="s">
        <v>10</v>
      </c>
    </row>
    <row r="146" spans="1:2" x14ac:dyDescent="0.25">
      <c r="A146" t="s">
        <v>183</v>
      </c>
      <c r="B146" t="s">
        <v>33</v>
      </c>
    </row>
    <row r="147" spans="1:2" x14ac:dyDescent="0.25">
      <c r="A147" t="s">
        <v>184</v>
      </c>
      <c r="B147" t="s">
        <v>13</v>
      </c>
    </row>
    <row r="148" spans="1:2" x14ac:dyDescent="0.25">
      <c r="A148" t="s">
        <v>185</v>
      </c>
      <c r="B148" t="s">
        <v>29</v>
      </c>
    </row>
    <row r="149" spans="1:2" x14ac:dyDescent="0.25">
      <c r="A149" t="s">
        <v>186</v>
      </c>
      <c r="B149" t="s">
        <v>13</v>
      </c>
    </row>
    <row r="150" spans="1:2" x14ac:dyDescent="0.25">
      <c r="A150" t="s">
        <v>187</v>
      </c>
      <c r="B150" t="s">
        <v>23</v>
      </c>
    </row>
    <row r="151" spans="1:2" x14ac:dyDescent="0.25">
      <c r="A151" t="s">
        <v>188</v>
      </c>
      <c r="B151" t="s">
        <v>20</v>
      </c>
    </row>
    <row r="152" spans="1:2" x14ac:dyDescent="0.25">
      <c r="A152" t="s">
        <v>189</v>
      </c>
      <c r="B152" t="s">
        <v>13</v>
      </c>
    </row>
    <row r="153" spans="1:2" x14ac:dyDescent="0.25">
      <c r="A153" t="s">
        <v>191</v>
      </c>
      <c r="B153" t="s">
        <v>13</v>
      </c>
    </row>
    <row r="154" spans="1:2" x14ac:dyDescent="0.25">
      <c r="A154" t="s">
        <v>192</v>
      </c>
      <c r="B154" t="s">
        <v>13</v>
      </c>
    </row>
    <row r="155" spans="1:2" x14ac:dyDescent="0.25">
      <c r="A155" t="s">
        <v>193</v>
      </c>
      <c r="B155" t="s">
        <v>23</v>
      </c>
    </row>
    <row r="156" spans="1:2" x14ac:dyDescent="0.25">
      <c r="A156" t="s">
        <v>194</v>
      </c>
      <c r="B156" t="s">
        <v>10</v>
      </c>
    </row>
    <row r="157" spans="1:2" x14ac:dyDescent="0.25">
      <c r="A157" t="s">
        <v>195</v>
      </c>
      <c r="B157" t="s">
        <v>33</v>
      </c>
    </row>
    <row r="158" spans="1:2" x14ac:dyDescent="0.25">
      <c r="A158" t="s">
        <v>196</v>
      </c>
      <c r="B158" t="s">
        <v>20</v>
      </c>
    </row>
    <row r="159" spans="1:2" x14ac:dyDescent="0.25">
      <c r="A159" t="s">
        <v>197</v>
      </c>
      <c r="B159" t="s">
        <v>13</v>
      </c>
    </row>
    <row r="160" spans="1:2" x14ac:dyDescent="0.25">
      <c r="A160" t="s">
        <v>198</v>
      </c>
      <c r="B160" t="s">
        <v>10</v>
      </c>
    </row>
    <row r="161" spans="1:2" x14ac:dyDescent="0.25">
      <c r="A161" t="s">
        <v>199</v>
      </c>
      <c r="B161" t="s">
        <v>20</v>
      </c>
    </row>
    <row r="162" spans="1:2" x14ac:dyDescent="0.25">
      <c r="A162" t="s">
        <v>200</v>
      </c>
      <c r="B162" t="s">
        <v>20</v>
      </c>
    </row>
    <row r="163" spans="1:2" x14ac:dyDescent="0.25">
      <c r="A163" t="s">
        <v>201</v>
      </c>
      <c r="B163" t="s">
        <v>20</v>
      </c>
    </row>
    <row r="164" spans="1:2" x14ac:dyDescent="0.25">
      <c r="A164" t="s">
        <v>202</v>
      </c>
      <c r="B164" t="s">
        <v>20</v>
      </c>
    </row>
    <row r="165" spans="1:2" x14ac:dyDescent="0.25">
      <c r="A165" t="s">
        <v>203</v>
      </c>
      <c r="B165" t="s">
        <v>20</v>
      </c>
    </row>
    <row r="166" spans="1:2" x14ac:dyDescent="0.25">
      <c r="A166" t="s">
        <v>204</v>
      </c>
      <c r="B166" t="s">
        <v>13</v>
      </c>
    </row>
    <row r="167" spans="1:2" x14ac:dyDescent="0.25">
      <c r="A167" t="s">
        <v>205</v>
      </c>
      <c r="B167" t="s">
        <v>20</v>
      </c>
    </row>
    <row r="168" spans="1:2" x14ac:dyDescent="0.25">
      <c r="A168" t="s">
        <v>206</v>
      </c>
      <c r="B168" t="s">
        <v>23</v>
      </c>
    </row>
    <row r="169" spans="1:2" x14ac:dyDescent="0.25">
      <c r="A169" t="s">
        <v>207</v>
      </c>
      <c r="B169" t="s">
        <v>20</v>
      </c>
    </row>
    <row r="170" spans="1:2" x14ac:dyDescent="0.25">
      <c r="A170" t="s">
        <v>208</v>
      </c>
      <c r="B170" t="s">
        <v>13</v>
      </c>
    </row>
    <row r="171" spans="1:2" x14ac:dyDescent="0.25">
      <c r="A171" t="s">
        <v>209</v>
      </c>
      <c r="B171" t="s">
        <v>10</v>
      </c>
    </row>
    <row r="172" spans="1:2" x14ac:dyDescent="0.25">
      <c r="A172" t="s">
        <v>210</v>
      </c>
      <c r="B172" t="s">
        <v>20</v>
      </c>
    </row>
    <row r="173" spans="1:2" x14ac:dyDescent="0.25">
      <c r="A173" t="s">
        <v>211</v>
      </c>
      <c r="B173" t="s">
        <v>13</v>
      </c>
    </row>
    <row r="174" spans="1:2" x14ac:dyDescent="0.25">
      <c r="A174" t="s">
        <v>212</v>
      </c>
      <c r="B174" t="s">
        <v>13</v>
      </c>
    </row>
    <row r="175" spans="1:2" x14ac:dyDescent="0.25">
      <c r="A175" t="s">
        <v>213</v>
      </c>
      <c r="B175" t="s">
        <v>13</v>
      </c>
    </row>
    <row r="176" spans="1:2" x14ac:dyDescent="0.25">
      <c r="A176" t="s">
        <v>214</v>
      </c>
      <c r="B176" t="s">
        <v>10</v>
      </c>
    </row>
    <row r="177" spans="1:2" x14ac:dyDescent="0.25">
      <c r="A177" t="s">
        <v>215</v>
      </c>
      <c r="B177" t="s">
        <v>23</v>
      </c>
    </row>
    <row r="178" spans="1:2" x14ac:dyDescent="0.25">
      <c r="A178" t="s">
        <v>216</v>
      </c>
      <c r="B178" t="s">
        <v>33</v>
      </c>
    </row>
    <row r="179" spans="1:2" x14ac:dyDescent="0.25">
      <c r="A179" t="s">
        <v>218</v>
      </c>
      <c r="B179" t="s">
        <v>23</v>
      </c>
    </row>
    <row r="180" spans="1:2" x14ac:dyDescent="0.25">
      <c r="A180" t="s">
        <v>219</v>
      </c>
      <c r="B180" t="s">
        <v>20</v>
      </c>
    </row>
    <row r="181" spans="1:2" x14ac:dyDescent="0.25">
      <c r="A181" t="s">
        <v>220</v>
      </c>
      <c r="B181" t="s">
        <v>20</v>
      </c>
    </row>
    <row r="182" spans="1:2" x14ac:dyDescent="0.25">
      <c r="A182" t="s">
        <v>221</v>
      </c>
      <c r="B182" t="s">
        <v>13</v>
      </c>
    </row>
    <row r="183" spans="1:2" x14ac:dyDescent="0.25">
      <c r="A183" t="s">
        <v>222</v>
      </c>
      <c r="B183" t="s">
        <v>13</v>
      </c>
    </row>
    <row r="184" spans="1:2" x14ac:dyDescent="0.25">
      <c r="A184" t="s">
        <v>224</v>
      </c>
      <c r="B184" t="s">
        <v>33</v>
      </c>
    </row>
    <row r="185" spans="1:2" x14ac:dyDescent="0.25">
      <c r="A185" t="s">
        <v>225</v>
      </c>
      <c r="B185" t="s">
        <v>20</v>
      </c>
    </row>
    <row r="186" spans="1:2" x14ac:dyDescent="0.25">
      <c r="A186" t="s">
        <v>226</v>
      </c>
      <c r="B186" t="s">
        <v>20</v>
      </c>
    </row>
    <row r="187" spans="1:2" x14ac:dyDescent="0.25">
      <c r="A187" t="s">
        <v>227</v>
      </c>
      <c r="B187" t="s">
        <v>13</v>
      </c>
    </row>
    <row r="188" spans="1:2" x14ac:dyDescent="0.25">
      <c r="A188" t="s">
        <v>228</v>
      </c>
      <c r="B188" t="s">
        <v>13</v>
      </c>
    </row>
    <row r="189" spans="1:2" x14ac:dyDescent="0.25">
      <c r="A189" t="s">
        <v>229</v>
      </c>
      <c r="B189" t="s">
        <v>29</v>
      </c>
    </row>
    <row r="190" spans="1:2" x14ac:dyDescent="0.25">
      <c r="A190" t="s">
        <v>230</v>
      </c>
      <c r="B190" t="s">
        <v>20</v>
      </c>
    </row>
    <row r="191" spans="1:2" x14ac:dyDescent="0.25">
      <c r="A191" t="s">
        <v>231</v>
      </c>
      <c r="B191" t="s">
        <v>10</v>
      </c>
    </row>
    <row r="192" spans="1:2" x14ac:dyDescent="0.25">
      <c r="A192" t="s">
        <v>232</v>
      </c>
      <c r="B192" t="s">
        <v>33</v>
      </c>
    </row>
    <row r="193" spans="1:2" x14ac:dyDescent="0.25">
      <c r="A193" t="s">
        <v>233</v>
      </c>
      <c r="B193" t="s">
        <v>10</v>
      </c>
    </row>
    <row r="194" spans="1:2" x14ac:dyDescent="0.25">
      <c r="A194" t="s">
        <v>234</v>
      </c>
      <c r="B194" t="s">
        <v>10</v>
      </c>
    </row>
    <row r="195" spans="1:2" x14ac:dyDescent="0.25">
      <c r="A195" t="s">
        <v>235</v>
      </c>
      <c r="B195" t="s">
        <v>10</v>
      </c>
    </row>
    <row r="196" spans="1:2" x14ac:dyDescent="0.25">
      <c r="A196" t="s">
        <v>236</v>
      </c>
      <c r="B196" t="s">
        <v>23</v>
      </c>
    </row>
    <row r="197" spans="1:2" x14ac:dyDescent="0.25">
      <c r="A197" t="s">
        <v>237</v>
      </c>
      <c r="B197" t="s">
        <v>10</v>
      </c>
    </row>
    <row r="198" spans="1:2" x14ac:dyDescent="0.25">
      <c r="A198" t="s">
        <v>238</v>
      </c>
      <c r="B198" t="s">
        <v>20</v>
      </c>
    </row>
    <row r="199" spans="1:2" x14ac:dyDescent="0.25">
      <c r="A199" t="s">
        <v>240</v>
      </c>
      <c r="B199" t="s">
        <v>23</v>
      </c>
    </row>
    <row r="200" spans="1:2" x14ac:dyDescent="0.25">
      <c r="A200" t="s">
        <v>241</v>
      </c>
      <c r="B200" t="s">
        <v>20</v>
      </c>
    </row>
    <row r="201" spans="1:2" x14ac:dyDescent="0.25">
      <c r="A201" t="s">
        <v>242</v>
      </c>
      <c r="B201" t="s">
        <v>13</v>
      </c>
    </row>
    <row r="202" spans="1:2" x14ac:dyDescent="0.25">
      <c r="A202" t="s">
        <v>243</v>
      </c>
      <c r="B202" t="s">
        <v>20</v>
      </c>
    </row>
    <row r="203" spans="1:2" x14ac:dyDescent="0.25">
      <c r="A203" t="s">
        <v>244</v>
      </c>
      <c r="B203" t="s">
        <v>20</v>
      </c>
    </row>
    <row r="204" spans="1:2" x14ac:dyDescent="0.25">
      <c r="A204" t="s">
        <v>245</v>
      </c>
      <c r="B204" t="s">
        <v>23</v>
      </c>
    </row>
    <row r="205" spans="1:2" x14ac:dyDescent="0.25">
      <c r="A205" t="s">
        <v>246</v>
      </c>
      <c r="B205" t="s">
        <v>10</v>
      </c>
    </row>
    <row r="206" spans="1:2" x14ac:dyDescent="0.25">
      <c r="A206" t="s">
        <v>247</v>
      </c>
      <c r="B206" t="s">
        <v>10</v>
      </c>
    </row>
    <row r="207" spans="1:2" x14ac:dyDescent="0.25">
      <c r="A207" t="s">
        <v>248</v>
      </c>
      <c r="B207" t="s">
        <v>13</v>
      </c>
    </row>
    <row r="208" spans="1:2" x14ac:dyDescent="0.25">
      <c r="A208" t="s">
        <v>253</v>
      </c>
      <c r="B208" t="s">
        <v>29</v>
      </c>
    </row>
    <row r="209" spans="1:2" x14ac:dyDescent="0.25">
      <c r="A209" t="s">
        <v>254</v>
      </c>
      <c r="B209" t="s">
        <v>20</v>
      </c>
    </row>
    <row r="210" spans="1:2" x14ac:dyDescent="0.25">
      <c r="A210" t="s">
        <v>256</v>
      </c>
      <c r="B210" t="s">
        <v>10</v>
      </c>
    </row>
    <row r="211" spans="1:2" x14ac:dyDescent="0.25">
      <c r="A211" t="s">
        <v>258</v>
      </c>
      <c r="B211" t="s">
        <v>13</v>
      </c>
    </row>
    <row r="212" spans="1:2" x14ac:dyDescent="0.25">
      <c r="A212" t="s">
        <v>266</v>
      </c>
      <c r="B2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workbookViewId="0">
      <selection activeCell="G24" sqref="G24"/>
    </sheetView>
  </sheetViews>
  <sheetFormatPr defaultRowHeight="15" x14ac:dyDescent="0.25"/>
  <cols>
    <col min="2" max="2" width="15.28515625" customWidth="1"/>
  </cols>
  <sheetData>
    <row r="1" spans="1:6" x14ac:dyDescent="0.25">
      <c r="A1" t="s">
        <v>572</v>
      </c>
      <c r="B1" t="s">
        <v>563</v>
      </c>
      <c r="C1" t="s">
        <v>579</v>
      </c>
      <c r="D1" t="s">
        <v>576</v>
      </c>
      <c r="E1" t="s">
        <v>577</v>
      </c>
      <c r="F1" t="s">
        <v>578</v>
      </c>
    </row>
    <row r="2" spans="1:6" x14ac:dyDescent="0.25">
      <c r="A2" t="s">
        <v>9</v>
      </c>
      <c r="B2" t="str">
        <f>VLOOKUP($A2,country!$A$1:$C$246,3,FALSE)</f>
        <v>Antigua and Barbuda</v>
      </c>
      <c r="C2" t="str">
        <f>VLOOKUP($A2,country!$A$1:$C$246,2,FALSE)</f>
        <v>Caribbean</v>
      </c>
      <c r="D2">
        <v>0.39728486000000002</v>
      </c>
      <c r="E2">
        <v>0.48280952599999999</v>
      </c>
      <c r="F2">
        <v>0.58674533500000003</v>
      </c>
    </row>
    <row r="3" spans="1:6" x14ac:dyDescent="0.25">
      <c r="A3" t="s">
        <v>11</v>
      </c>
      <c r="B3" t="str">
        <f>VLOOKUP($A3,country!$A$1:$C$246,3,FALSE)</f>
        <v>Algeria</v>
      </c>
      <c r="C3" t="str">
        <f>VLOOKUP($A3,country!$A$1:$C$246,2,FALSE)</f>
        <v>Northern Africa</v>
      </c>
      <c r="D3">
        <v>82.872131249999995</v>
      </c>
      <c r="E3">
        <v>105.4534074</v>
      </c>
      <c r="F3">
        <v>134.1877053</v>
      </c>
    </row>
    <row r="4" spans="1:6" x14ac:dyDescent="0.25">
      <c r="A4" t="s">
        <v>14</v>
      </c>
      <c r="B4" t="str">
        <f>VLOOKUP($A4,country!$A$1:$C$246,3,FALSE)</f>
        <v>Azerbaijan</v>
      </c>
      <c r="C4" t="str">
        <f>VLOOKUP($A4,country!$A$1:$C$246,2,FALSE)</f>
        <v>Western Asia</v>
      </c>
      <c r="D4">
        <v>27.087831690000002</v>
      </c>
      <c r="E4">
        <v>34.468814860000002</v>
      </c>
      <c r="F4">
        <v>43.86099308</v>
      </c>
    </row>
    <row r="5" spans="1:6" x14ac:dyDescent="0.25">
      <c r="A5" t="s">
        <v>16</v>
      </c>
      <c r="B5" t="str">
        <f>VLOOKUP($A5,country!$A$1:$C$246,3,FALSE)</f>
        <v>Albania</v>
      </c>
      <c r="C5" t="str">
        <f>VLOOKUP($A5,country!$A$1:$C$246,2,FALSE)</f>
        <v>Southern Europe</v>
      </c>
      <c r="D5">
        <v>5.5979846530000001</v>
      </c>
      <c r="E5">
        <v>6.309265635</v>
      </c>
      <c r="F5">
        <v>7.1109221119999999</v>
      </c>
    </row>
    <row r="6" spans="1:6" x14ac:dyDescent="0.25">
      <c r="A6" t="s">
        <v>18</v>
      </c>
      <c r="B6" t="str">
        <f>VLOOKUP($A6,country!$A$1:$C$246,3,FALSE)</f>
        <v>Armenia</v>
      </c>
      <c r="C6" t="str">
        <f>VLOOKUP($A6,country!$A$1:$C$246,2,FALSE)</f>
        <v>Western Asia</v>
      </c>
      <c r="D6">
        <v>7.1482686810000002</v>
      </c>
      <c r="E6">
        <v>9.0960528929999995</v>
      </c>
      <c r="F6">
        <v>11.574575879999999</v>
      </c>
    </row>
    <row r="7" spans="1:6" x14ac:dyDescent="0.25">
      <c r="A7" t="s">
        <v>19</v>
      </c>
      <c r="B7" t="str">
        <f>VLOOKUP($A7,country!$A$1:$C$246,3,FALSE)</f>
        <v>Angola</v>
      </c>
      <c r="C7" t="str">
        <f>VLOOKUP($A7,country!$A$1:$C$246,2,FALSE)</f>
        <v>Middle Africa</v>
      </c>
      <c r="D7">
        <v>16.754479</v>
      </c>
      <c r="E7">
        <v>25.002369269999999</v>
      </c>
      <c r="F7">
        <v>37.310528679999997</v>
      </c>
    </row>
    <row r="8" spans="1:6" x14ac:dyDescent="0.25">
      <c r="A8" t="s">
        <v>21</v>
      </c>
      <c r="B8" t="str">
        <f>VLOOKUP($A8,country!$A$1:$C$246,3,FALSE)</f>
        <v>American Samoa</v>
      </c>
      <c r="C8" t="str">
        <f>VLOOKUP($A8,country!$A$1:$C$246,2,FALSE)</f>
        <v>Oceania</v>
      </c>
      <c r="D8">
        <v>0.172244166</v>
      </c>
      <c r="E8">
        <v>0.19158999700000001</v>
      </c>
      <c r="F8">
        <v>0.213108679</v>
      </c>
    </row>
    <row r="9" spans="1:6" x14ac:dyDescent="0.25">
      <c r="A9" t="s">
        <v>24</v>
      </c>
      <c r="B9" t="str">
        <f>VLOOKUP($A9,country!$A$1:$C$246,3,FALSE)</f>
        <v>Argentina</v>
      </c>
      <c r="C9" t="str">
        <f>VLOOKUP($A9,country!$A$1:$C$246,2,FALSE)</f>
        <v>South America</v>
      </c>
      <c r="D9">
        <v>157.98764389999999</v>
      </c>
      <c r="E9">
        <v>191.99810310000001</v>
      </c>
      <c r="F9">
        <v>233.3300926</v>
      </c>
    </row>
    <row r="10" spans="1:6" x14ac:dyDescent="0.25">
      <c r="A10" t="s">
        <v>25</v>
      </c>
      <c r="B10" t="str">
        <f>VLOOKUP($A10,country!$A$1:$C$246,3,FALSE)</f>
        <v>Australia</v>
      </c>
      <c r="C10" t="str">
        <f>VLOOKUP($A10,country!$A$1:$C$246,2,FALSE)</f>
        <v>Oceania</v>
      </c>
      <c r="D10">
        <v>266.19846760000001</v>
      </c>
      <c r="E10">
        <v>296.0968987</v>
      </c>
      <c r="F10">
        <v>329.35341140000003</v>
      </c>
    </row>
    <row r="11" spans="1:6" x14ac:dyDescent="0.25">
      <c r="A11" t="s">
        <v>26</v>
      </c>
      <c r="B11" t="str">
        <f>VLOOKUP($A11,country!$A$1:$C$246,3,FALSE)</f>
        <v>Bahrain</v>
      </c>
      <c r="C11" t="str">
        <f>VLOOKUP($A11,country!$A$1:$C$246,2,FALSE)</f>
        <v>Western Asia</v>
      </c>
      <c r="D11">
        <v>36.650944129999999</v>
      </c>
      <c r="E11">
        <v>46.637716240000003</v>
      </c>
      <c r="F11">
        <v>59.345717489999998</v>
      </c>
    </row>
    <row r="12" spans="1:6" x14ac:dyDescent="0.25">
      <c r="A12" t="s">
        <v>27</v>
      </c>
      <c r="B12" t="str">
        <f>VLOOKUP($A12,country!$A$1:$C$246,3,FALSE)</f>
        <v>Barbados</v>
      </c>
      <c r="C12" t="str">
        <f>VLOOKUP($A12,country!$A$1:$C$246,2,FALSE)</f>
        <v>Caribbean</v>
      </c>
      <c r="D12">
        <v>1.2513350329999999</v>
      </c>
      <c r="E12">
        <v>1.5207135620000001</v>
      </c>
      <c r="F12">
        <v>1.848081989</v>
      </c>
    </row>
    <row r="13" spans="1:6" x14ac:dyDescent="0.25">
      <c r="A13" t="s">
        <v>28</v>
      </c>
      <c r="B13" t="str">
        <f>VLOOKUP($A13,country!$A$1:$C$246,3,FALSE)</f>
        <v>Bermuda</v>
      </c>
      <c r="C13" t="str">
        <f>VLOOKUP($A13,country!$A$1:$C$246,2,FALSE)</f>
        <v>Northern America</v>
      </c>
      <c r="D13">
        <v>0.61005977600000005</v>
      </c>
      <c r="E13">
        <v>0.65531460900000005</v>
      </c>
      <c r="F13">
        <v>0.70392649100000004</v>
      </c>
    </row>
    <row r="14" spans="1:6" x14ac:dyDescent="0.25">
      <c r="A14" t="s">
        <v>30</v>
      </c>
      <c r="B14" t="str">
        <f>VLOOKUP($A14,country!$A$1:$C$246,3,FALSE)</f>
        <v>Bahamas</v>
      </c>
      <c r="C14" t="str">
        <f>VLOOKUP($A14,country!$A$1:$C$246,2,FALSE)</f>
        <v>Caribbean</v>
      </c>
      <c r="D14">
        <v>2.236880642</v>
      </c>
      <c r="E14">
        <v>2.7184204379999999</v>
      </c>
      <c r="F14">
        <v>3.303622705</v>
      </c>
    </row>
    <row r="15" spans="1:6" x14ac:dyDescent="0.25">
      <c r="A15" t="s">
        <v>31</v>
      </c>
      <c r="B15" t="str">
        <f>VLOOKUP($A15,country!$A$1:$C$246,3,FALSE)</f>
        <v>Bangladesh</v>
      </c>
      <c r="C15" t="str">
        <f>VLOOKUP($A15,country!$A$1:$C$246,2,FALSE)</f>
        <v>South Asia</v>
      </c>
      <c r="D15">
        <v>93.422748810000002</v>
      </c>
      <c r="E15">
        <v>117.9928175</v>
      </c>
      <c r="F15">
        <v>149.0247842</v>
      </c>
    </row>
    <row r="16" spans="1:6" x14ac:dyDescent="0.25">
      <c r="A16" t="s">
        <v>34</v>
      </c>
      <c r="B16" t="str">
        <f>VLOOKUP($A16,country!$A$1:$C$246,3,FALSE)</f>
        <v>Belize</v>
      </c>
      <c r="C16" t="str">
        <f>VLOOKUP($A16,country!$A$1:$C$246,2,FALSE)</f>
        <v>Central America</v>
      </c>
      <c r="D16">
        <v>0.717198691</v>
      </c>
      <c r="E16">
        <v>0.87159213700000004</v>
      </c>
      <c r="F16">
        <v>1.0592223089999999</v>
      </c>
    </row>
    <row r="17" spans="1:6" x14ac:dyDescent="0.25">
      <c r="A17" t="s">
        <v>35</v>
      </c>
      <c r="B17" t="str">
        <f>VLOOKUP($A17,country!$A$1:$C$246,3,FALSE)</f>
        <v>Bosnia and Herzegovina</v>
      </c>
      <c r="C17" t="str">
        <f>VLOOKUP($A17,country!$A$1:$C$246,2,FALSE)</f>
        <v>Southern Europe</v>
      </c>
      <c r="D17">
        <v>14.144541970000001</v>
      </c>
      <c r="E17">
        <v>15.941750130000001</v>
      </c>
      <c r="F17">
        <v>17.967311899999999</v>
      </c>
    </row>
    <row r="18" spans="1:6" x14ac:dyDescent="0.25">
      <c r="A18" t="s">
        <v>36</v>
      </c>
      <c r="B18" t="str">
        <f>VLOOKUP($A18,country!$A$1:$C$246,3,FALSE)</f>
        <v>Bolivia (Plurinational State of)</v>
      </c>
      <c r="C18" t="str">
        <f>VLOOKUP($A18,country!$A$1:$C$246,2,FALSE)</f>
        <v>South America</v>
      </c>
      <c r="D18">
        <v>10.548153770000001</v>
      </c>
      <c r="E18">
        <v>12.81888548</v>
      </c>
      <c r="F18">
        <v>15.5784442</v>
      </c>
    </row>
    <row r="19" spans="1:6" x14ac:dyDescent="0.25">
      <c r="A19" t="s">
        <v>37</v>
      </c>
      <c r="B19" t="str">
        <f>VLOOKUP($A19,country!$A$1:$C$246,3,FALSE)</f>
        <v>Myanmar</v>
      </c>
      <c r="C19" t="str">
        <f>VLOOKUP($A19,country!$A$1:$C$246,2,FALSE)</f>
        <v>Southeast Asia</v>
      </c>
      <c r="D19">
        <v>26.443380340000001</v>
      </c>
      <c r="E19">
        <v>36.394844749999997</v>
      </c>
      <c r="F19">
        <v>50.091353959999999</v>
      </c>
    </row>
    <row r="20" spans="1:6" x14ac:dyDescent="0.25">
      <c r="A20" t="s">
        <v>38</v>
      </c>
      <c r="B20" t="str">
        <f>VLOOKUP($A20,country!$A$1:$C$246,3,FALSE)</f>
        <v>Benin</v>
      </c>
      <c r="C20" t="str">
        <f>VLOOKUP($A20,country!$A$1:$C$246,2,FALSE)</f>
        <v>Western Africa</v>
      </c>
      <c r="D20">
        <v>1.9207025879999999</v>
      </c>
      <c r="E20">
        <v>2.8662255249999999</v>
      </c>
      <c r="F20">
        <v>4.2772102309999998</v>
      </c>
    </row>
    <row r="21" spans="1:6" x14ac:dyDescent="0.25">
      <c r="A21" t="s">
        <v>39</v>
      </c>
      <c r="B21" t="str">
        <f>VLOOKUP($A21,country!$A$1:$C$246,3,FALSE)</f>
        <v>Solomon Islands</v>
      </c>
      <c r="C21" t="str">
        <f>VLOOKUP($A21,country!$A$1:$C$246,2,FALSE)</f>
        <v>Oceania</v>
      </c>
      <c r="D21">
        <v>0.111642751</v>
      </c>
      <c r="E21">
        <v>0.124182054</v>
      </c>
      <c r="F21">
        <v>0.13812972400000001</v>
      </c>
    </row>
    <row r="22" spans="1:6" x14ac:dyDescent="0.25">
      <c r="A22" t="s">
        <v>40</v>
      </c>
      <c r="B22" t="str">
        <f>VLOOKUP($A22,country!$A$1:$C$246,3,FALSE)</f>
        <v>Brazil</v>
      </c>
      <c r="C22" t="str">
        <f>VLOOKUP($A22,country!$A$1:$C$246,2,FALSE)</f>
        <v>South America</v>
      </c>
      <c r="D22">
        <v>667.95752960000004</v>
      </c>
      <c r="E22">
        <v>811.7506879</v>
      </c>
      <c r="F22">
        <v>986.49861720000001</v>
      </c>
    </row>
    <row r="23" spans="1:6" x14ac:dyDescent="0.25">
      <c r="A23" t="s">
        <v>41</v>
      </c>
      <c r="B23" t="str">
        <f>VLOOKUP($A23,country!$A$1:$C$246,3,FALSE)</f>
        <v>Bulgaria</v>
      </c>
      <c r="C23" t="str">
        <f>VLOOKUP($A23,country!$A$1:$C$246,2,FALSE)</f>
        <v>Eastern Europe</v>
      </c>
      <c r="D23">
        <v>35.596183529999998</v>
      </c>
      <c r="E23">
        <v>37.560858039999999</v>
      </c>
      <c r="F23">
        <v>39.633969630000003</v>
      </c>
    </row>
    <row r="24" spans="1:6" x14ac:dyDescent="0.25">
      <c r="A24" t="s">
        <v>42</v>
      </c>
      <c r="B24" t="str">
        <f>VLOOKUP($A24,country!$A$1:$C$246,3,FALSE)</f>
        <v>Brunei Darussalam</v>
      </c>
      <c r="C24" t="str">
        <f>VLOOKUP($A24,country!$A$1:$C$246,2,FALSE)</f>
        <v>Southeast Asia</v>
      </c>
      <c r="D24">
        <v>5.216337942</v>
      </c>
      <c r="E24">
        <v>7.1794077429999996</v>
      </c>
      <c r="F24">
        <v>9.8812416140000003</v>
      </c>
    </row>
    <row r="25" spans="1:6" x14ac:dyDescent="0.25">
      <c r="A25" t="s">
        <v>43</v>
      </c>
      <c r="B25" t="str">
        <f>VLOOKUP($A25,country!$A$1:$C$246,3,FALSE)</f>
        <v>Canada</v>
      </c>
      <c r="C25" t="str">
        <f>VLOOKUP($A25,country!$A$1:$C$246,2,FALSE)</f>
        <v>Northern America</v>
      </c>
      <c r="D25">
        <v>608.92190419999997</v>
      </c>
      <c r="E25">
        <v>654.09232919999999</v>
      </c>
      <c r="F25">
        <v>702.61354070000004</v>
      </c>
    </row>
    <row r="26" spans="1:6" x14ac:dyDescent="0.25">
      <c r="A26" t="s">
        <v>44</v>
      </c>
      <c r="B26" t="str">
        <f>VLOOKUP($A26,country!$A$1:$C$246,3,FALSE)</f>
        <v>Cambodia</v>
      </c>
      <c r="C26" t="str">
        <f>VLOOKUP($A26,country!$A$1:$C$246,2,FALSE)</f>
        <v>Southeast Asia</v>
      </c>
      <c r="D26">
        <v>12.326163660000001</v>
      </c>
      <c r="E26">
        <v>16.96488145</v>
      </c>
      <c r="F26">
        <v>23.349292670000001</v>
      </c>
    </row>
    <row r="27" spans="1:6" x14ac:dyDescent="0.25">
      <c r="A27" t="s">
        <v>45</v>
      </c>
      <c r="B27" t="str">
        <f>VLOOKUP($A27,country!$A$1:$C$246,3,FALSE)</f>
        <v>Sri Lanka</v>
      </c>
      <c r="C27" t="str">
        <f>VLOOKUP($A27,country!$A$1:$C$246,2,FALSE)</f>
        <v>South Asia</v>
      </c>
      <c r="D27">
        <v>17.78315362</v>
      </c>
      <c r="E27">
        <v>22.46010128</v>
      </c>
      <c r="F27">
        <v>28.367080439999999</v>
      </c>
    </row>
    <row r="28" spans="1:6" x14ac:dyDescent="0.25">
      <c r="A28" t="s">
        <v>46</v>
      </c>
      <c r="B28" t="str">
        <f>VLOOKUP($A28,country!$A$1:$C$246,3,FALSE)</f>
        <v>Congo</v>
      </c>
      <c r="C28" t="str">
        <f>VLOOKUP($A28,country!$A$1:$C$246,2,FALSE)</f>
        <v>Middle Africa</v>
      </c>
      <c r="D28">
        <v>3.2631916740000002</v>
      </c>
      <c r="E28">
        <v>4.8695947650000004</v>
      </c>
      <c r="F28">
        <v>7.2667975240000002</v>
      </c>
    </row>
    <row r="29" spans="1:6" x14ac:dyDescent="0.25">
      <c r="A29" t="s">
        <v>47</v>
      </c>
      <c r="B29" t="str">
        <f>VLOOKUP($A29,country!$A$1:$C$246,3,FALSE)</f>
        <v>Democratic Republic of the Congo</v>
      </c>
      <c r="C29" t="str">
        <f>VLOOKUP($A29,country!$A$1:$C$246,2,FALSE)</f>
        <v>Middle Africa</v>
      </c>
      <c r="D29">
        <v>13.893950309999999</v>
      </c>
      <c r="E29">
        <v>20.733660310000001</v>
      </c>
      <c r="F29">
        <v>30.94042086</v>
      </c>
    </row>
    <row r="30" spans="1:6" x14ac:dyDescent="0.25">
      <c r="A30" t="s">
        <v>48</v>
      </c>
      <c r="B30" t="str">
        <f>VLOOKUP($A30,country!$A$1:$C$246,3,FALSE)</f>
        <v>Burundi</v>
      </c>
      <c r="C30" t="str">
        <f>VLOOKUP($A30,country!$A$1:$C$246,2,FALSE)</f>
        <v>Eastern Africa</v>
      </c>
      <c r="D30">
        <v>0.54774717399999995</v>
      </c>
      <c r="E30">
        <v>0.81739200099999998</v>
      </c>
      <c r="F30">
        <v>1.219777508</v>
      </c>
    </row>
    <row r="31" spans="1:6" x14ac:dyDescent="0.25">
      <c r="A31" t="s">
        <v>49</v>
      </c>
      <c r="B31" t="str">
        <f>VLOOKUP($A31,country!$A$1:$C$246,3,FALSE)</f>
        <v>China</v>
      </c>
      <c r="C31" t="str">
        <f>VLOOKUP($A31,country!$A$1:$C$246,2,FALSE)</f>
        <v>Eastern Asia</v>
      </c>
      <c r="D31">
        <v>8304.7589549999993</v>
      </c>
      <c r="E31">
        <v>10247.59438</v>
      </c>
      <c r="F31">
        <v>12644.941440000001</v>
      </c>
    </row>
    <row r="32" spans="1:6" x14ac:dyDescent="0.25">
      <c r="A32" t="s">
        <v>51</v>
      </c>
      <c r="B32" t="str">
        <f>VLOOKUP($A32,country!$A$1:$C$246,3,FALSE)</f>
        <v>Afghanistan</v>
      </c>
      <c r="C32" t="str">
        <f>VLOOKUP($A32,country!$A$1:$C$246,2,FALSE)</f>
        <v>South Asia</v>
      </c>
      <c r="D32">
        <v>7.9706322820000004</v>
      </c>
      <c r="E32">
        <v>10.06689882</v>
      </c>
      <c r="F32">
        <v>12.7144809</v>
      </c>
    </row>
    <row r="33" spans="1:6" x14ac:dyDescent="0.25">
      <c r="A33" t="s">
        <v>52</v>
      </c>
      <c r="B33" t="str">
        <f>VLOOKUP($A33,country!$A$1:$C$246,3,FALSE)</f>
        <v>Bhutan</v>
      </c>
      <c r="C33" t="str">
        <f>VLOOKUP($A33,country!$A$1:$C$246,2,FALSE)</f>
        <v>South Asia</v>
      </c>
      <c r="D33">
        <v>3.1571826719999998</v>
      </c>
      <c r="E33">
        <v>3.987517854</v>
      </c>
      <c r="F33">
        <v>5.0362301719999998</v>
      </c>
    </row>
    <row r="34" spans="1:6" x14ac:dyDescent="0.25">
      <c r="A34" t="s">
        <v>53</v>
      </c>
      <c r="B34" t="str">
        <f>VLOOKUP($A34,country!$A$1:$C$246,3,FALSE)</f>
        <v>Chile</v>
      </c>
      <c r="C34" t="str">
        <f>VLOOKUP($A34,country!$A$1:$C$246,2,FALSE)</f>
        <v>South America</v>
      </c>
      <c r="D34">
        <v>95.500491269999998</v>
      </c>
      <c r="E34">
        <v>116.05915950000001</v>
      </c>
      <c r="F34">
        <v>141.04355200000001</v>
      </c>
    </row>
    <row r="35" spans="1:6" x14ac:dyDescent="0.25">
      <c r="A35" t="s">
        <v>54</v>
      </c>
      <c r="B35" t="str">
        <f>VLOOKUP($A35,country!$A$1:$C$246,3,FALSE)</f>
        <v>Cayman Islands</v>
      </c>
      <c r="C35" t="str">
        <f>VLOOKUP($A35,country!$A$1:$C$246,2,FALSE)</f>
        <v>Caribbean</v>
      </c>
      <c r="D35">
        <v>0.795010993</v>
      </c>
      <c r="E35">
        <v>0.96615531899999996</v>
      </c>
      <c r="F35">
        <v>1.1741423820000001</v>
      </c>
    </row>
    <row r="36" spans="1:6" x14ac:dyDescent="0.25">
      <c r="A36" t="s">
        <v>55</v>
      </c>
      <c r="B36" t="str">
        <f>VLOOKUP($A36,country!$A$1:$C$246,3,FALSE)</f>
        <v>Cameroon</v>
      </c>
      <c r="C36" t="str">
        <f>VLOOKUP($A36,country!$A$1:$C$246,2,FALSE)</f>
        <v>Middle Africa</v>
      </c>
      <c r="D36">
        <v>10.90138851</v>
      </c>
      <c r="E36">
        <v>16.267921019999999</v>
      </c>
      <c r="F36">
        <v>24.27628867</v>
      </c>
    </row>
    <row r="37" spans="1:6" x14ac:dyDescent="0.25">
      <c r="A37" t="s">
        <v>56</v>
      </c>
      <c r="B37" t="str">
        <f>VLOOKUP($A37,country!$A$1:$C$246,3,FALSE)</f>
        <v>Chad</v>
      </c>
      <c r="C37" t="str">
        <f>VLOOKUP($A37,country!$A$1:$C$246,2,FALSE)</f>
        <v>Middle Africa</v>
      </c>
      <c r="D37">
        <v>0.34430134299999998</v>
      </c>
      <c r="E37">
        <v>0.51379391200000002</v>
      </c>
      <c r="F37">
        <v>0.76672423599999995</v>
      </c>
    </row>
    <row r="38" spans="1:6" x14ac:dyDescent="0.25">
      <c r="A38" t="s">
        <v>57</v>
      </c>
      <c r="B38" t="str">
        <f>VLOOKUP($A38,country!$A$1:$C$246,3,FALSE)</f>
        <v>Comoros</v>
      </c>
      <c r="C38" t="str">
        <f>VLOOKUP($A38,country!$A$1:$C$246,2,FALSE)</f>
        <v>Eastern Africa</v>
      </c>
      <c r="D38">
        <v>0.15095133099999999</v>
      </c>
      <c r="E38">
        <v>0.22526161</v>
      </c>
      <c r="F38">
        <v>0.336153333</v>
      </c>
    </row>
    <row r="39" spans="1:6" x14ac:dyDescent="0.25">
      <c r="A39" t="s">
        <v>58</v>
      </c>
      <c r="B39" t="str">
        <f>VLOOKUP($A39,country!$A$1:$C$246,3,FALSE)</f>
        <v>Colombia</v>
      </c>
      <c r="C39" t="str">
        <f>VLOOKUP($A39,country!$A$1:$C$246,2,FALSE)</f>
        <v>South America</v>
      </c>
      <c r="D39">
        <v>88.708551369999995</v>
      </c>
      <c r="E39">
        <v>107.805099</v>
      </c>
      <c r="F39">
        <v>131.01261589999999</v>
      </c>
    </row>
    <row r="40" spans="1:6" x14ac:dyDescent="0.25">
      <c r="A40" t="s">
        <v>59</v>
      </c>
      <c r="B40" t="str">
        <f>VLOOKUP($A40,country!$A$1:$C$246,3,FALSE)</f>
        <v>Costa Rica</v>
      </c>
      <c r="C40" t="str">
        <f>VLOOKUP($A40,country!$A$1:$C$246,2,FALSE)</f>
        <v>Central America</v>
      </c>
      <c r="D40">
        <v>12.7175615</v>
      </c>
      <c r="E40">
        <v>15.455307919999999</v>
      </c>
      <c r="F40">
        <v>18.782416959999999</v>
      </c>
    </row>
    <row r="41" spans="1:6" x14ac:dyDescent="0.25">
      <c r="A41" t="s">
        <v>60</v>
      </c>
      <c r="B41" t="str">
        <f>VLOOKUP($A41,country!$A$1:$C$246,3,FALSE)</f>
        <v>Central African Republic</v>
      </c>
      <c r="C41" t="str">
        <f>VLOOKUP($A41,country!$A$1:$C$246,2,FALSE)</f>
        <v>Middle Africa</v>
      </c>
      <c r="D41">
        <v>0.22702839599999999</v>
      </c>
      <c r="E41">
        <v>0.33878987199999999</v>
      </c>
      <c r="F41">
        <v>0.50556925600000002</v>
      </c>
    </row>
    <row r="42" spans="1:6" x14ac:dyDescent="0.25">
      <c r="A42" t="s">
        <v>61</v>
      </c>
      <c r="B42" t="str">
        <f>VLOOKUP($A42,country!$A$1:$C$246,3,FALSE)</f>
        <v>Cuba</v>
      </c>
      <c r="C42" t="str">
        <f>VLOOKUP($A42,country!$A$1:$C$246,2,FALSE)</f>
        <v>Caribbean</v>
      </c>
      <c r="D42">
        <v>20.64876675</v>
      </c>
      <c r="E42">
        <v>25.093886770000001</v>
      </c>
      <c r="F42">
        <v>30.495920689999998</v>
      </c>
    </row>
    <row r="43" spans="1:6" x14ac:dyDescent="0.25">
      <c r="A43" t="s">
        <v>62</v>
      </c>
      <c r="B43" t="str">
        <f>VLOOKUP($A43,country!$A$1:$C$246,3,FALSE)</f>
        <v>Cabo Verde</v>
      </c>
      <c r="C43" t="str">
        <f>VLOOKUP($A43,country!$A$1:$C$246,2,FALSE)</f>
        <v>Western Africa</v>
      </c>
      <c r="D43">
        <v>0.73521116399999997</v>
      </c>
      <c r="E43">
        <v>1.097140711</v>
      </c>
      <c r="F43">
        <v>1.6372408359999999</v>
      </c>
    </row>
    <row r="44" spans="1:6" x14ac:dyDescent="0.25">
      <c r="A44" t="s">
        <v>63</v>
      </c>
      <c r="B44" t="str">
        <f>VLOOKUP($A44,country!$A$1:$C$246,3,FALSE)</f>
        <v>Cook Islands</v>
      </c>
      <c r="C44" t="str">
        <f>VLOOKUP($A44,country!$A$1:$C$246,2,FALSE)</f>
        <v>Oceania</v>
      </c>
      <c r="D44">
        <v>4.4095562999999997E-2</v>
      </c>
      <c r="E44">
        <v>4.9048214999999999E-2</v>
      </c>
      <c r="F44">
        <v>5.4557129000000003E-2</v>
      </c>
    </row>
    <row r="45" spans="1:6" x14ac:dyDescent="0.25">
      <c r="A45" t="s">
        <v>64</v>
      </c>
      <c r="B45" t="str">
        <f>VLOOKUP($A45,country!$A$1:$C$246,3,FALSE)</f>
        <v>Cyprus</v>
      </c>
      <c r="C45" t="str">
        <f>VLOOKUP($A45,country!$A$1:$C$246,2,FALSE)</f>
        <v>Western Asia</v>
      </c>
      <c r="D45">
        <v>6.1782624850000003</v>
      </c>
      <c r="E45">
        <v>7.8617361560000001</v>
      </c>
      <c r="F45">
        <v>10.00392838</v>
      </c>
    </row>
    <row r="46" spans="1:6" x14ac:dyDescent="0.25">
      <c r="A46" t="s">
        <v>65</v>
      </c>
      <c r="B46" t="str">
        <f>VLOOKUP($A46,country!$A$1:$C$246,3,FALSE)</f>
        <v>Denmark</v>
      </c>
      <c r="C46" t="str">
        <f>VLOOKUP($A46,country!$A$1:$C$246,2,FALSE)</f>
        <v>Northern Europe</v>
      </c>
      <c r="D46">
        <v>37.342352339999998</v>
      </c>
      <c r="E46">
        <v>41.53650777</v>
      </c>
      <c r="F46">
        <v>46.201735280000001</v>
      </c>
    </row>
    <row r="47" spans="1:6" x14ac:dyDescent="0.25">
      <c r="A47" t="s">
        <v>66</v>
      </c>
      <c r="B47" t="str">
        <f>VLOOKUP($A47,country!$A$1:$C$246,3,FALSE)</f>
        <v>Djibouti</v>
      </c>
      <c r="C47" t="str">
        <f>VLOOKUP($A47,country!$A$1:$C$246,2,FALSE)</f>
        <v>Eastern Africa</v>
      </c>
      <c r="D47">
        <v>6.1643471999999998E-2</v>
      </c>
      <c r="E47">
        <v>9.1989302999999994E-2</v>
      </c>
      <c r="F47">
        <v>0.13727377199999999</v>
      </c>
    </row>
    <row r="48" spans="1:6" x14ac:dyDescent="0.25">
      <c r="A48" t="s">
        <v>67</v>
      </c>
      <c r="B48" t="str">
        <f>VLOOKUP($A48,country!$A$1:$C$246,3,FALSE)</f>
        <v>Dominica</v>
      </c>
      <c r="C48" t="str">
        <f>VLOOKUP($A48,country!$A$1:$C$246,2,FALSE)</f>
        <v>Caribbean</v>
      </c>
      <c r="D48">
        <v>7.5418468000000002E-2</v>
      </c>
      <c r="E48">
        <v>9.1654021000000002E-2</v>
      </c>
      <c r="F48">
        <v>0.111384648</v>
      </c>
    </row>
    <row r="49" spans="1:6" x14ac:dyDescent="0.25">
      <c r="A49" t="s">
        <v>68</v>
      </c>
      <c r="B49" t="str">
        <f>VLOOKUP($A49,country!$A$1:$C$246,3,FALSE)</f>
        <v>Dominican Republic</v>
      </c>
      <c r="C49" t="str">
        <f>VLOOKUP($A49,country!$A$1:$C$246,2,FALSE)</f>
        <v>Caribbean</v>
      </c>
      <c r="D49">
        <v>20.3021621</v>
      </c>
      <c r="E49">
        <v>24.672667529999998</v>
      </c>
      <c r="F49">
        <v>29.984024359999999</v>
      </c>
    </row>
    <row r="50" spans="1:6" x14ac:dyDescent="0.25">
      <c r="A50" t="s">
        <v>69</v>
      </c>
      <c r="B50" t="str">
        <f>VLOOKUP($A50,country!$A$1:$C$246,3,FALSE)</f>
        <v>Ecuador</v>
      </c>
      <c r="C50" t="str">
        <f>VLOOKUP($A50,country!$A$1:$C$246,2,FALSE)</f>
        <v>South America</v>
      </c>
      <c r="D50">
        <v>31.090485220000001</v>
      </c>
      <c r="E50">
        <v>37.783424310000001</v>
      </c>
      <c r="F50">
        <v>45.917171850000003</v>
      </c>
    </row>
    <row r="51" spans="1:6" x14ac:dyDescent="0.25">
      <c r="A51" t="s">
        <v>70</v>
      </c>
      <c r="B51" t="str">
        <f>VLOOKUP($A51,country!$A$1:$C$246,3,FALSE)</f>
        <v>Egypt</v>
      </c>
      <c r="C51" t="str">
        <f>VLOOKUP($A51,country!$A$1:$C$246,2,FALSE)</f>
        <v>Northern Africa</v>
      </c>
      <c r="D51">
        <v>201.070041</v>
      </c>
      <c r="E51">
        <v>255.85827979999999</v>
      </c>
      <c r="F51">
        <v>325.5754015</v>
      </c>
    </row>
    <row r="52" spans="1:6" x14ac:dyDescent="0.25">
      <c r="A52" t="s">
        <v>71</v>
      </c>
      <c r="B52" t="str">
        <f>VLOOKUP($A52,country!$A$1:$C$246,3,FALSE)</f>
        <v>Ireland</v>
      </c>
      <c r="C52" t="str">
        <f>VLOOKUP($A52,country!$A$1:$C$246,2,FALSE)</f>
        <v>Northern Europe</v>
      </c>
      <c r="D52">
        <v>30.84166729</v>
      </c>
      <c r="E52">
        <v>34.305689719999997</v>
      </c>
      <c r="F52">
        <v>38.158778400000003</v>
      </c>
    </row>
    <row r="53" spans="1:6" x14ac:dyDescent="0.25">
      <c r="A53" t="s">
        <v>72</v>
      </c>
      <c r="B53" t="str">
        <f>VLOOKUP($A53,country!$A$1:$C$246,3,FALSE)</f>
        <v>Equatorial Guinea</v>
      </c>
      <c r="C53" t="str">
        <f>VLOOKUP($A53,country!$A$1:$C$246,2,FALSE)</f>
        <v>Middle Africa</v>
      </c>
      <c r="D53">
        <v>2.1363270230000002</v>
      </c>
      <c r="E53">
        <v>3.1879974959999999</v>
      </c>
      <c r="F53">
        <v>4.7573840189999999</v>
      </c>
    </row>
    <row r="54" spans="1:6" x14ac:dyDescent="0.25">
      <c r="A54" t="s">
        <v>73</v>
      </c>
      <c r="B54" t="str">
        <f>VLOOKUP($A54,country!$A$1:$C$246,3,FALSE)</f>
        <v>Estonia</v>
      </c>
      <c r="C54" t="str">
        <f>VLOOKUP($A54,country!$A$1:$C$246,2,FALSE)</f>
        <v>Northern Europe</v>
      </c>
      <c r="D54">
        <v>10.34278553</v>
      </c>
      <c r="E54">
        <v>11.5044491</v>
      </c>
      <c r="F54">
        <v>12.79658643</v>
      </c>
    </row>
    <row r="55" spans="1:6" x14ac:dyDescent="0.25">
      <c r="A55" t="s">
        <v>74</v>
      </c>
      <c r="B55" t="str">
        <f>VLOOKUP($A55,country!$A$1:$C$246,3,FALSE)</f>
        <v>Eritrea</v>
      </c>
      <c r="C55" t="str">
        <f>VLOOKUP($A55,country!$A$1:$C$246,2,FALSE)</f>
        <v>Eastern Africa</v>
      </c>
      <c r="D55">
        <v>0.65950269800000005</v>
      </c>
      <c r="E55">
        <v>0.98416250400000005</v>
      </c>
      <c r="F55">
        <v>1.4686457479999999</v>
      </c>
    </row>
    <row r="56" spans="1:6" x14ac:dyDescent="0.25">
      <c r="A56" t="s">
        <v>75</v>
      </c>
      <c r="B56" t="str">
        <f>VLOOKUP($A56,country!$A$1:$C$246,3,FALSE)</f>
        <v>El Salvador</v>
      </c>
      <c r="C56" t="str">
        <f>VLOOKUP($A56,country!$A$1:$C$246,2,FALSE)</f>
        <v>Central America</v>
      </c>
      <c r="D56">
        <v>7.2060800179999998</v>
      </c>
      <c r="E56">
        <v>8.7573538020000008</v>
      </c>
      <c r="F56">
        <v>10.6425748</v>
      </c>
    </row>
    <row r="57" spans="1:6" x14ac:dyDescent="0.25">
      <c r="A57" t="s">
        <v>76</v>
      </c>
      <c r="B57" t="str">
        <f>VLOOKUP($A57,country!$A$1:$C$246,3,FALSE)</f>
        <v>Ethiopia</v>
      </c>
      <c r="C57" t="str">
        <f>VLOOKUP($A57,country!$A$1:$C$246,2,FALSE)</f>
        <v>Eastern Africa</v>
      </c>
      <c r="D57">
        <v>14.528035790000001</v>
      </c>
      <c r="E57">
        <v>21.679893209999999</v>
      </c>
      <c r="F57">
        <v>32.352465019999997</v>
      </c>
    </row>
    <row r="58" spans="1:6" x14ac:dyDescent="0.25">
      <c r="A58" t="s">
        <v>77</v>
      </c>
      <c r="B58" t="str">
        <f>VLOOKUP($A58,country!$A$1:$C$246,3,FALSE)</f>
        <v>Austria</v>
      </c>
      <c r="C58" t="str">
        <f>VLOOKUP($A58,country!$A$1:$C$246,2,FALSE)</f>
        <v>Western Europe</v>
      </c>
      <c r="D58">
        <v>75.952395339999995</v>
      </c>
      <c r="E58">
        <v>85.60292097</v>
      </c>
      <c r="F58">
        <v>96.479644190000002</v>
      </c>
    </row>
    <row r="59" spans="1:6" x14ac:dyDescent="0.25">
      <c r="A59" t="s">
        <v>78</v>
      </c>
      <c r="B59" t="str">
        <f>VLOOKUP($A59,country!$A$1:$C$246,3,FALSE)</f>
        <v>Czechia</v>
      </c>
      <c r="C59" t="str">
        <f>VLOOKUP($A59,country!$A$1:$C$246,2,FALSE)</f>
        <v>Eastern Europe</v>
      </c>
      <c r="D59">
        <v>68.127327170000001</v>
      </c>
      <c r="E59">
        <v>71.887506220000006</v>
      </c>
      <c r="F59">
        <v>75.855222339999997</v>
      </c>
    </row>
    <row r="60" spans="1:6" x14ac:dyDescent="0.25">
      <c r="A60" t="s">
        <v>79</v>
      </c>
      <c r="B60" t="str">
        <f>VLOOKUP($A60,country!$A$1:$C$246,3,FALSE)</f>
        <v>French Guiana</v>
      </c>
      <c r="C60" t="str">
        <f>VLOOKUP($A60,country!$A$1:$C$246,2,FALSE)</f>
        <v>South America</v>
      </c>
      <c r="D60">
        <v>1.292249583</v>
      </c>
      <c r="E60">
        <v>1.5704359050000001</v>
      </c>
      <c r="F60">
        <v>1.908508206</v>
      </c>
    </row>
    <row r="61" spans="1:6" x14ac:dyDescent="0.25">
      <c r="A61" t="s">
        <v>80</v>
      </c>
      <c r="B61" t="str">
        <f>VLOOKUP($A61,country!$A$1:$C$246,3,FALSE)</f>
        <v>Finland</v>
      </c>
      <c r="C61" t="str">
        <f>VLOOKUP($A61,country!$A$1:$C$246,2,FALSE)</f>
        <v>Northern Europe</v>
      </c>
      <c r="D61">
        <v>96.55890479</v>
      </c>
      <c r="E61">
        <v>107.4040452</v>
      </c>
      <c r="F61">
        <v>119.4672719</v>
      </c>
    </row>
    <row r="62" spans="1:6" x14ac:dyDescent="0.25">
      <c r="A62" t="s">
        <v>81</v>
      </c>
      <c r="B62" t="str">
        <f>VLOOKUP($A62,country!$A$1:$C$246,3,FALSE)</f>
        <v>Fiji</v>
      </c>
      <c r="C62" t="str">
        <f>VLOOKUP($A62,country!$A$1:$C$246,2,FALSE)</f>
        <v>Oceania</v>
      </c>
      <c r="D62">
        <v>1.132707226</v>
      </c>
      <c r="E62">
        <v>1.259928728</v>
      </c>
      <c r="F62">
        <v>1.401439281</v>
      </c>
    </row>
    <row r="63" spans="1:6" x14ac:dyDescent="0.25">
      <c r="A63" t="s">
        <v>82</v>
      </c>
      <c r="B63" t="str">
        <f>VLOOKUP($A63,country!$A$1:$C$246,3,FALSE)</f>
        <v>Falkland Islands (Malvinas)</v>
      </c>
      <c r="C63" t="str">
        <f>VLOOKUP($A63,country!$A$1:$C$246,2,FALSE)</f>
        <v>South America</v>
      </c>
      <c r="D63">
        <v>2.3150359999999998E-2</v>
      </c>
      <c r="E63">
        <v>2.8134006E-2</v>
      </c>
      <c r="F63">
        <v>3.4190495000000001E-2</v>
      </c>
    </row>
    <row r="64" spans="1:6" x14ac:dyDescent="0.25">
      <c r="A64" t="s">
        <v>84</v>
      </c>
      <c r="B64" t="str">
        <f>VLOOKUP($A64,country!$A$1:$C$246,3,FALSE)</f>
        <v>French Polynesia</v>
      </c>
      <c r="C64" t="str">
        <f>VLOOKUP($A64,country!$A$1:$C$246,2,FALSE)</f>
        <v>Oceania</v>
      </c>
      <c r="D64">
        <v>0.61769399800000002</v>
      </c>
      <c r="E64">
        <v>0.68707111300000001</v>
      </c>
      <c r="F64">
        <v>0.76424040800000004</v>
      </c>
    </row>
    <row r="65" spans="1:6" x14ac:dyDescent="0.25">
      <c r="A65" t="s">
        <v>85</v>
      </c>
      <c r="B65" t="str">
        <f>VLOOKUP($A65,country!$A$1:$C$246,3,FALSE)</f>
        <v>France</v>
      </c>
      <c r="C65" t="str">
        <f>VLOOKUP($A65,country!$A$1:$C$246,2,FALSE)</f>
        <v>Western Europe</v>
      </c>
      <c r="D65">
        <v>519.03366210000002</v>
      </c>
      <c r="E65">
        <v>584.98217680000005</v>
      </c>
      <c r="F65">
        <v>659.31012199999998</v>
      </c>
    </row>
    <row r="66" spans="1:6" x14ac:dyDescent="0.25">
      <c r="A66" t="s">
        <v>86</v>
      </c>
      <c r="B66" t="str">
        <f>VLOOKUP($A66,country!$A$1:$C$246,3,FALSE)</f>
        <v>Gambia</v>
      </c>
      <c r="C66" t="str">
        <f>VLOOKUP($A66,country!$A$1:$C$246,2,FALSE)</f>
        <v>Western Africa</v>
      </c>
      <c r="D66">
        <v>0.470745635</v>
      </c>
      <c r="E66">
        <v>0.70248416499999999</v>
      </c>
      <c r="F66">
        <v>1.0483028750000001</v>
      </c>
    </row>
    <row r="67" spans="1:6" x14ac:dyDescent="0.25">
      <c r="A67" t="s">
        <v>87</v>
      </c>
      <c r="B67" t="str">
        <f>VLOOKUP($A67,country!$A$1:$C$246,3,FALSE)</f>
        <v>Gabon</v>
      </c>
      <c r="C67" t="str">
        <f>VLOOKUP($A67,country!$A$1:$C$246,2,FALSE)</f>
        <v>Middle Africa</v>
      </c>
      <c r="D67">
        <v>3.6056338509999999</v>
      </c>
      <c r="E67">
        <v>5.3806142819999998</v>
      </c>
      <c r="F67">
        <v>8.0293815859999995</v>
      </c>
    </row>
    <row r="68" spans="1:6" x14ac:dyDescent="0.25">
      <c r="A68" t="s">
        <v>88</v>
      </c>
      <c r="B68" t="str">
        <f>VLOOKUP($A68,country!$A$1:$C$246,3,FALSE)</f>
        <v>Georgia</v>
      </c>
      <c r="C68" t="str">
        <f>VLOOKUP($A68,country!$A$1:$C$246,2,FALSE)</f>
        <v>Western Asia</v>
      </c>
      <c r="D68">
        <v>15.96511568</v>
      </c>
      <c r="E68">
        <v>20.31534392</v>
      </c>
      <c r="F68">
        <v>25.85093693</v>
      </c>
    </row>
    <row r="69" spans="1:6" x14ac:dyDescent="0.25">
      <c r="A69" t="s">
        <v>89</v>
      </c>
      <c r="B69" t="str">
        <f>VLOOKUP($A69,country!$A$1:$C$246,3,FALSE)</f>
        <v>Ghana</v>
      </c>
      <c r="C69" t="str">
        <f>VLOOKUP($A69,country!$A$1:$C$246,2,FALSE)</f>
        <v>Western Africa</v>
      </c>
      <c r="D69">
        <v>14.29515344</v>
      </c>
      <c r="E69">
        <v>21.332367609999999</v>
      </c>
      <c r="F69">
        <v>31.833859619999998</v>
      </c>
    </row>
    <row r="70" spans="1:6" x14ac:dyDescent="0.25">
      <c r="A70" t="s">
        <v>90</v>
      </c>
      <c r="B70" t="str">
        <f>VLOOKUP($A70,country!$A$1:$C$246,3,FALSE)</f>
        <v>Grenada</v>
      </c>
      <c r="C70" t="str">
        <f>VLOOKUP($A70,country!$A$1:$C$246,2,FALSE)</f>
        <v>Caribbean</v>
      </c>
      <c r="D70">
        <v>0.25081768199999999</v>
      </c>
      <c r="E70">
        <v>0.30481193299999998</v>
      </c>
      <c r="F70">
        <v>0.37042968399999998</v>
      </c>
    </row>
    <row r="71" spans="1:6" x14ac:dyDescent="0.25">
      <c r="A71" t="s">
        <v>91</v>
      </c>
      <c r="B71" t="str">
        <f>VLOOKUP($A71,country!$A$1:$C$246,3,FALSE)</f>
        <v>Greenland</v>
      </c>
      <c r="C71" t="str">
        <f>VLOOKUP($A71,country!$A$1:$C$246,2,FALSE)</f>
        <v>Northern America</v>
      </c>
      <c r="D71">
        <v>0.53995073800000004</v>
      </c>
      <c r="E71">
        <v>0.58000481400000004</v>
      </c>
      <c r="F71">
        <v>0.62303014099999998</v>
      </c>
    </row>
    <row r="72" spans="1:6" x14ac:dyDescent="0.25">
      <c r="A72" t="s">
        <v>92</v>
      </c>
      <c r="B72" t="str">
        <f>VLOOKUP($A72,country!$A$1:$C$246,3,FALSE)</f>
        <v>Germany</v>
      </c>
      <c r="C72" t="str">
        <f>VLOOKUP($A72,country!$A$1:$C$246,2,FALSE)</f>
        <v>Western Europe</v>
      </c>
      <c r="D72">
        <v>615.47137080000005</v>
      </c>
      <c r="E72">
        <v>693.67327890000001</v>
      </c>
      <c r="F72">
        <v>781.81153600000005</v>
      </c>
    </row>
    <row r="73" spans="1:6" x14ac:dyDescent="0.25">
      <c r="A73" t="s">
        <v>93</v>
      </c>
      <c r="B73" t="str">
        <f>VLOOKUP($A73,country!$A$1:$C$246,3,FALSE)</f>
        <v>Guam</v>
      </c>
      <c r="C73" t="str">
        <f>VLOOKUP($A73,country!$A$1:$C$246,2,FALSE)</f>
        <v>Oceania</v>
      </c>
      <c r="D73">
        <v>1.862270885</v>
      </c>
      <c r="E73">
        <v>2.0714342889999999</v>
      </c>
      <c r="F73">
        <v>2.3040901570000001</v>
      </c>
    </row>
    <row r="74" spans="1:6" x14ac:dyDescent="0.25">
      <c r="A74" t="s">
        <v>94</v>
      </c>
      <c r="B74" t="str">
        <f>VLOOKUP($A74,country!$A$1:$C$246,3,FALSE)</f>
        <v>Greece</v>
      </c>
      <c r="C74" t="str">
        <f>VLOOKUP($A74,country!$A$1:$C$246,2,FALSE)</f>
        <v>Southern Europe</v>
      </c>
      <c r="D74">
        <v>59.284142889999998</v>
      </c>
      <c r="E74">
        <v>66.816797219999998</v>
      </c>
      <c r="F74">
        <v>75.306552030000006</v>
      </c>
    </row>
    <row r="75" spans="1:6" x14ac:dyDescent="0.25">
      <c r="A75" t="s">
        <v>95</v>
      </c>
      <c r="B75" t="str">
        <f>VLOOKUP($A75,country!$A$1:$C$246,3,FALSE)</f>
        <v>Guatemala</v>
      </c>
      <c r="C75" t="str">
        <f>VLOOKUP($A75,country!$A$1:$C$246,2,FALSE)</f>
        <v>Central America</v>
      </c>
      <c r="D75">
        <v>13.35607853</v>
      </c>
      <c r="E75">
        <v>16.23128037</v>
      </c>
      <c r="F75">
        <v>19.725435260000001</v>
      </c>
    </row>
    <row r="76" spans="1:6" x14ac:dyDescent="0.25">
      <c r="A76" t="s">
        <v>96</v>
      </c>
      <c r="B76" t="str">
        <f>VLOOKUP($A76,country!$A$1:$C$246,3,FALSE)</f>
        <v>Guinea</v>
      </c>
      <c r="C76" t="str">
        <f>VLOOKUP($A76,country!$A$1:$C$246,2,FALSE)</f>
        <v>Western Africa</v>
      </c>
      <c r="D76">
        <v>3.2054966180000002</v>
      </c>
      <c r="E76">
        <v>4.7834976029999998</v>
      </c>
      <c r="F76">
        <v>7.1383164749999999</v>
      </c>
    </row>
    <row r="77" spans="1:6" x14ac:dyDescent="0.25">
      <c r="A77" t="s">
        <v>97</v>
      </c>
      <c r="B77" t="str">
        <f>VLOOKUP($A77,country!$A$1:$C$246,3,FALSE)</f>
        <v>Guyana</v>
      </c>
      <c r="C77" t="str">
        <f>VLOOKUP($A77,country!$A$1:$C$246,2,FALSE)</f>
        <v>South America</v>
      </c>
      <c r="D77">
        <v>1.0752262589999999</v>
      </c>
      <c r="E77">
        <v>1.30669334</v>
      </c>
      <c r="F77">
        <v>1.587989012</v>
      </c>
    </row>
    <row r="78" spans="1:6" x14ac:dyDescent="0.25">
      <c r="A78" t="s">
        <v>98</v>
      </c>
      <c r="B78" t="str">
        <f>VLOOKUP($A78,country!$A$1:$C$246,3,FALSE)</f>
        <v>Haiti</v>
      </c>
      <c r="C78" t="str">
        <f>VLOOKUP($A78,country!$A$1:$C$246,2,FALSE)</f>
        <v>Caribbean</v>
      </c>
      <c r="D78">
        <v>0.45418982499999999</v>
      </c>
      <c r="E78">
        <v>0.55196458800000003</v>
      </c>
      <c r="F78">
        <v>0.67078760900000001</v>
      </c>
    </row>
    <row r="79" spans="1:6" x14ac:dyDescent="0.25">
      <c r="A79" t="s">
        <v>99</v>
      </c>
      <c r="B79" t="str">
        <f>VLOOKUP($A79,country!$A$1:$C$246,3,FALSE)</f>
        <v>Honduras</v>
      </c>
      <c r="C79" t="str">
        <f>VLOOKUP($A79,country!$A$1:$C$246,2,FALSE)</f>
        <v>Central America</v>
      </c>
      <c r="D79">
        <v>8.4606662860000004</v>
      </c>
      <c r="E79">
        <v>10.2820185</v>
      </c>
      <c r="F79">
        <v>12.4954585</v>
      </c>
    </row>
    <row r="80" spans="1:6" x14ac:dyDescent="0.25">
      <c r="A80" t="s">
        <v>100</v>
      </c>
      <c r="B80" t="str">
        <f>VLOOKUP($A80,country!$A$1:$C$246,3,FALSE)</f>
        <v>Croatia</v>
      </c>
      <c r="C80" t="str">
        <f>VLOOKUP($A80,country!$A$1:$C$246,2,FALSE)</f>
        <v>Southern Europe</v>
      </c>
      <c r="D80">
        <v>19.360451479999998</v>
      </c>
      <c r="E80">
        <v>21.820394090000001</v>
      </c>
      <c r="F80">
        <v>24.59289746</v>
      </c>
    </row>
    <row r="81" spans="1:6" x14ac:dyDescent="0.25">
      <c r="A81" t="s">
        <v>101</v>
      </c>
      <c r="B81" t="str">
        <f>VLOOKUP($A81,country!$A$1:$C$246,3,FALSE)</f>
        <v>Hungary</v>
      </c>
      <c r="C81" t="str">
        <f>VLOOKUP($A81,country!$A$1:$C$246,2,FALSE)</f>
        <v>Eastern Europe</v>
      </c>
      <c r="D81">
        <v>44.095617240000003</v>
      </c>
      <c r="E81">
        <v>46.52940443</v>
      </c>
      <c r="F81">
        <v>49.097520609999997</v>
      </c>
    </row>
    <row r="82" spans="1:6" x14ac:dyDescent="0.25">
      <c r="A82" t="s">
        <v>102</v>
      </c>
      <c r="B82" t="str">
        <f>VLOOKUP($A82,country!$A$1:$C$246,3,FALSE)</f>
        <v>Iceland</v>
      </c>
      <c r="C82" t="str">
        <f>VLOOKUP($A82,country!$A$1:$C$246,2,FALSE)</f>
        <v>Northern Europe</v>
      </c>
      <c r="D82">
        <v>21.44979704</v>
      </c>
      <c r="E82">
        <v>23.858959209999998</v>
      </c>
      <c r="F82">
        <v>26.538709610000002</v>
      </c>
    </row>
    <row r="83" spans="1:6" x14ac:dyDescent="0.25">
      <c r="A83" t="s">
        <v>103</v>
      </c>
      <c r="B83" t="str">
        <f>VLOOKUP($A83,country!$A$1:$C$246,3,FALSE)</f>
        <v>India</v>
      </c>
      <c r="C83" t="str">
        <f>VLOOKUP($A83,country!$A$1:$C$246,2,FALSE)</f>
        <v>South Asia</v>
      </c>
      <c r="D83">
        <v>2162.0849290000001</v>
      </c>
      <c r="E83">
        <v>3352.6918110000001</v>
      </c>
      <c r="F83">
        <v>5198.9365580000003</v>
      </c>
    </row>
    <row r="84" spans="1:6" x14ac:dyDescent="0.25">
      <c r="A84" t="s">
        <v>104</v>
      </c>
      <c r="B84" t="str">
        <f>VLOOKUP($A84,country!$A$1:$C$246,3,FALSE)</f>
        <v>Iran</v>
      </c>
      <c r="C84" t="str">
        <f>VLOOKUP($A84,country!$A$1:$C$246,2,FALSE)</f>
        <v>South Asia</v>
      </c>
      <c r="D84">
        <v>340.13587560000002</v>
      </c>
      <c r="E84">
        <v>432.81723909999999</v>
      </c>
      <c r="F84">
        <v>550.75273130000005</v>
      </c>
    </row>
    <row r="85" spans="1:6" x14ac:dyDescent="0.25">
      <c r="A85" t="s">
        <v>105</v>
      </c>
      <c r="B85" t="str">
        <f>VLOOKUP($A85,country!$A$1:$C$246,3,FALSE)</f>
        <v>Israel</v>
      </c>
      <c r="C85" t="str">
        <f>VLOOKUP($A85,country!$A$1:$C$246,2,FALSE)</f>
        <v>Western Asia</v>
      </c>
      <c r="D85">
        <v>75.299925259999995</v>
      </c>
      <c r="E85">
        <v>95.817901309999996</v>
      </c>
      <c r="F85">
        <v>121.9266842</v>
      </c>
    </row>
    <row r="86" spans="1:6" x14ac:dyDescent="0.25">
      <c r="A86" t="s">
        <v>106</v>
      </c>
      <c r="B86" t="str">
        <f>VLOOKUP($A86,country!$A$1:$C$246,3,FALSE)</f>
        <v>Italy</v>
      </c>
      <c r="C86" t="str">
        <f>VLOOKUP($A86,country!$A$1:$C$246,2,FALSE)</f>
        <v>Southern Europe</v>
      </c>
      <c r="D86">
        <v>348.17871430000002</v>
      </c>
      <c r="E86">
        <v>392.41836710000001</v>
      </c>
      <c r="F86">
        <v>442.2791186</v>
      </c>
    </row>
    <row r="87" spans="1:6" x14ac:dyDescent="0.25">
      <c r="A87" t="s">
        <v>107</v>
      </c>
      <c r="B87" t="str">
        <f>VLOOKUP($A87,country!$A$1:$C$246,3,FALSE)</f>
        <v>Côte d’Ivoire</v>
      </c>
      <c r="C87" t="str">
        <f>VLOOKUP($A87,country!$A$1:$C$246,2,FALSE)</f>
        <v>Western Africa</v>
      </c>
      <c r="D87">
        <v>10.809384059999999</v>
      </c>
      <c r="E87">
        <v>16.130624640000001</v>
      </c>
      <c r="F87">
        <v>24.071404059999999</v>
      </c>
    </row>
    <row r="88" spans="1:6" x14ac:dyDescent="0.25">
      <c r="A88" t="s">
        <v>108</v>
      </c>
      <c r="B88" t="str">
        <f>VLOOKUP($A88,country!$A$1:$C$246,3,FALSE)</f>
        <v>Iraq</v>
      </c>
      <c r="C88" t="str">
        <f>VLOOKUP($A88,country!$A$1:$C$246,2,FALSE)</f>
        <v>Western Asia</v>
      </c>
      <c r="D88">
        <v>58.714920679999999</v>
      </c>
      <c r="E88">
        <v>74.713759080000003</v>
      </c>
      <c r="F88">
        <v>95.072014600000003</v>
      </c>
    </row>
    <row r="89" spans="1:6" x14ac:dyDescent="0.25">
      <c r="A89" t="s">
        <v>109</v>
      </c>
      <c r="B89" t="str">
        <f>VLOOKUP($A89,country!$A$1:$C$246,3,FALSE)</f>
        <v>Japan</v>
      </c>
      <c r="C89" t="str">
        <f>VLOOKUP($A89,country!$A$1:$C$246,2,FALSE)</f>
        <v>Eastern Asia</v>
      </c>
      <c r="D89">
        <v>912.6476596</v>
      </c>
      <c r="E89">
        <v>890.62751349999996</v>
      </c>
      <c r="F89">
        <v>869.13866429999996</v>
      </c>
    </row>
    <row r="90" spans="1:6" x14ac:dyDescent="0.25">
      <c r="A90" t="s">
        <v>110</v>
      </c>
      <c r="B90" t="str">
        <f>VLOOKUP($A90,country!$A$1:$C$246,3,FALSE)</f>
        <v>Jamaica</v>
      </c>
      <c r="C90" t="str">
        <f>VLOOKUP($A90,country!$A$1:$C$246,2,FALSE)</f>
        <v>Caribbean</v>
      </c>
      <c r="D90">
        <v>3.8219259640000001</v>
      </c>
      <c r="E90">
        <v>4.6446830710000002</v>
      </c>
      <c r="F90">
        <v>5.6445574919999997</v>
      </c>
    </row>
    <row r="91" spans="1:6" x14ac:dyDescent="0.25">
      <c r="A91" t="s">
        <v>111</v>
      </c>
      <c r="B91" t="str">
        <f>VLOOKUP($A91,country!$A$1:$C$246,3,FALSE)</f>
        <v>Jordan</v>
      </c>
      <c r="C91" t="str">
        <f>VLOOKUP($A91,country!$A$1:$C$246,2,FALSE)</f>
        <v>Western Asia</v>
      </c>
      <c r="D91">
        <v>23.21322559</v>
      </c>
      <c r="E91">
        <v>29.538443109999999</v>
      </c>
      <c r="F91">
        <v>37.587177109999999</v>
      </c>
    </row>
    <row r="92" spans="1:6" x14ac:dyDescent="0.25">
      <c r="A92" t="s">
        <v>112</v>
      </c>
      <c r="B92" t="str">
        <f>VLOOKUP($A92,country!$A$1:$C$246,3,FALSE)</f>
        <v>Kenya</v>
      </c>
      <c r="C92" t="str">
        <f>VLOOKUP($A92,country!$A$1:$C$246,2,FALSE)</f>
        <v>Eastern Africa</v>
      </c>
      <c r="D92">
        <v>14.09983918</v>
      </c>
      <c r="E92">
        <v>21.040904099999999</v>
      </c>
      <c r="F92">
        <v>31.398914529999999</v>
      </c>
    </row>
    <row r="93" spans="1:6" x14ac:dyDescent="0.25">
      <c r="A93" t="s">
        <v>113</v>
      </c>
      <c r="B93" t="str">
        <f>VLOOKUP($A93,country!$A$1:$C$246,3,FALSE)</f>
        <v>Kyrgyzstan</v>
      </c>
      <c r="C93" t="str">
        <f>VLOOKUP($A93,country!$A$1:$C$246,2,FALSE)</f>
        <v>Central Asia</v>
      </c>
      <c r="D93">
        <v>15.536972949999999</v>
      </c>
      <c r="E93">
        <v>19.62317784</v>
      </c>
      <c r="F93">
        <v>24.784049599999999</v>
      </c>
    </row>
    <row r="94" spans="1:6" x14ac:dyDescent="0.25">
      <c r="A94" t="s">
        <v>114</v>
      </c>
      <c r="B94" t="str">
        <f>VLOOKUP($A94,country!$A$1:$C$246,3,FALSE)</f>
        <v>Democratic People's Republic of Korea</v>
      </c>
      <c r="C94" t="str">
        <f>VLOOKUP($A94,country!$A$1:$C$246,2,FALSE)</f>
        <v>Eastern Asia</v>
      </c>
      <c r="D94">
        <v>16.817657610000001</v>
      </c>
      <c r="E94">
        <v>21.240680999999999</v>
      </c>
      <c r="F94">
        <v>26.82695412</v>
      </c>
    </row>
    <row r="95" spans="1:6" x14ac:dyDescent="0.25">
      <c r="A95" t="s">
        <v>115</v>
      </c>
      <c r="B95" t="str">
        <f>VLOOKUP($A95,country!$A$1:$C$246,3,FALSE)</f>
        <v>Kiribati</v>
      </c>
      <c r="C95" t="str">
        <f>VLOOKUP($A95,country!$A$1:$C$246,2,FALSE)</f>
        <v>Oceania</v>
      </c>
      <c r="D95">
        <v>3.1529135999999999E-2</v>
      </c>
      <c r="E95">
        <v>3.5070373000000002E-2</v>
      </c>
      <c r="F95">
        <v>3.9009347999999999E-2</v>
      </c>
    </row>
    <row r="96" spans="1:6" x14ac:dyDescent="0.25">
      <c r="A96" t="s">
        <v>116</v>
      </c>
      <c r="B96" t="str">
        <f>VLOOKUP($A96,country!$A$1:$C$246,3,FALSE)</f>
        <v>South Korea</v>
      </c>
      <c r="C96" t="str">
        <f>VLOOKUP($A96,country!$A$1:$C$246,2,FALSE)</f>
        <v>Eastern Asia</v>
      </c>
      <c r="D96">
        <v>707.49797590000003</v>
      </c>
      <c r="E96">
        <v>893.56907820000004</v>
      </c>
      <c r="F96">
        <v>1128.5766530000001</v>
      </c>
    </row>
    <row r="97" spans="1:6" x14ac:dyDescent="0.25">
      <c r="A97" t="s">
        <v>117</v>
      </c>
      <c r="B97" t="str">
        <f>VLOOKUP($A97,country!$A$1:$C$246,3,FALSE)</f>
        <v>Kuwait</v>
      </c>
      <c r="C97" t="str">
        <f>VLOOKUP($A97,country!$A$1:$C$246,2,FALSE)</f>
        <v>Western Asia</v>
      </c>
      <c r="D97">
        <v>79.154317410000004</v>
      </c>
      <c r="E97">
        <v>100.7225512</v>
      </c>
      <c r="F97">
        <v>128.16776949999999</v>
      </c>
    </row>
    <row r="98" spans="1:6" x14ac:dyDescent="0.25">
      <c r="A98" t="s">
        <v>118</v>
      </c>
      <c r="B98" t="str">
        <f>VLOOKUP($A98,country!$A$1:$C$246,3,FALSE)</f>
        <v>Kazakhstan</v>
      </c>
      <c r="C98" t="str">
        <f>VLOOKUP($A98,country!$A$1:$C$246,2,FALSE)</f>
        <v>Central Asia</v>
      </c>
      <c r="D98">
        <v>121.31166159999999</v>
      </c>
      <c r="E98">
        <v>153.21648020000001</v>
      </c>
      <c r="F98">
        <v>193.51222709999999</v>
      </c>
    </row>
    <row r="99" spans="1:6" x14ac:dyDescent="0.25">
      <c r="A99" t="s">
        <v>119</v>
      </c>
      <c r="B99" t="str">
        <f>VLOOKUP($A99,country!$A$1:$C$246,3,FALSE)</f>
        <v>Lao People's Democratic Republic</v>
      </c>
      <c r="C99" t="str">
        <f>VLOOKUP($A99,country!$A$1:$C$246,2,FALSE)</f>
        <v>Southeast Asia</v>
      </c>
      <c r="D99">
        <v>5.9544491449999999</v>
      </c>
      <c r="E99">
        <v>8.1952930909999999</v>
      </c>
      <c r="F99">
        <v>11.27943614</v>
      </c>
    </row>
    <row r="100" spans="1:6" x14ac:dyDescent="0.25">
      <c r="A100" t="s">
        <v>120</v>
      </c>
      <c r="B100" t="str">
        <f>VLOOKUP($A100,country!$A$1:$C$246,3,FALSE)</f>
        <v>Lebanon</v>
      </c>
      <c r="C100" t="str">
        <f>VLOOKUP($A100,country!$A$1:$C$246,2,FALSE)</f>
        <v>Western Asia</v>
      </c>
      <c r="D100">
        <v>23.645265569999999</v>
      </c>
      <c r="E100">
        <v>30.088206790000001</v>
      </c>
      <c r="F100">
        <v>38.286742240000002</v>
      </c>
    </row>
    <row r="101" spans="1:6" x14ac:dyDescent="0.25">
      <c r="A101" t="s">
        <v>121</v>
      </c>
      <c r="B101" t="str">
        <f>VLOOKUP($A101,country!$A$1:$C$246,3,FALSE)</f>
        <v>Latvia</v>
      </c>
      <c r="C101" t="str">
        <f>VLOOKUP($A101,country!$A$1:$C$246,2,FALSE)</f>
        <v>Northern Europe</v>
      </c>
      <c r="D101">
        <v>7.9267040340000001</v>
      </c>
      <c r="E101">
        <v>8.8170022259999996</v>
      </c>
      <c r="F101">
        <v>9.807295431</v>
      </c>
    </row>
    <row r="102" spans="1:6" x14ac:dyDescent="0.25">
      <c r="A102" t="s">
        <v>122</v>
      </c>
      <c r="B102" t="str">
        <f>VLOOKUP($A102,country!$A$1:$C$246,3,FALSE)</f>
        <v>Belarus</v>
      </c>
      <c r="C102" t="str">
        <f>VLOOKUP($A102,country!$A$1:$C$246,2,FALSE)</f>
        <v>Eastern Europe</v>
      </c>
      <c r="D102">
        <v>35.054582850000003</v>
      </c>
      <c r="E102">
        <v>36.98936458</v>
      </c>
      <c r="F102">
        <v>39.030933490000002</v>
      </c>
    </row>
    <row r="103" spans="1:6" x14ac:dyDescent="0.25">
      <c r="A103" t="s">
        <v>123</v>
      </c>
      <c r="B103" t="str">
        <f>VLOOKUP($A103,country!$A$1:$C$246,3,FALSE)</f>
        <v>Lithuania</v>
      </c>
      <c r="C103" t="str">
        <f>VLOOKUP($A103,country!$A$1:$C$246,2,FALSE)</f>
        <v>Northern Europe</v>
      </c>
      <c r="D103">
        <v>12.74052341</v>
      </c>
      <c r="E103">
        <v>14.17149206</v>
      </c>
      <c r="F103">
        <v>15.763181830000001</v>
      </c>
    </row>
    <row r="104" spans="1:6" x14ac:dyDescent="0.25">
      <c r="A104" t="s">
        <v>124</v>
      </c>
      <c r="B104" t="str">
        <f>VLOOKUP($A104,country!$A$1:$C$246,3,FALSE)</f>
        <v>Liberia</v>
      </c>
      <c r="C104" t="str">
        <f>VLOOKUP($A104,country!$A$1:$C$246,2,FALSE)</f>
        <v>Western Africa</v>
      </c>
      <c r="D104">
        <v>0.562308743</v>
      </c>
      <c r="E104">
        <v>0.83912193499999999</v>
      </c>
      <c r="F104">
        <v>1.252204648</v>
      </c>
    </row>
    <row r="105" spans="1:6" x14ac:dyDescent="0.25">
      <c r="A105" t="s">
        <v>125</v>
      </c>
      <c r="B105" t="str">
        <f>VLOOKUP($A105,country!$A$1:$C$246,3,FALSE)</f>
        <v>Slovakia</v>
      </c>
      <c r="C105" t="str">
        <f>VLOOKUP($A105,country!$A$1:$C$246,2,FALSE)</f>
        <v>Eastern Europe</v>
      </c>
      <c r="D105">
        <v>29.337690299999998</v>
      </c>
      <c r="E105">
        <v>30.956937270000001</v>
      </c>
      <c r="F105">
        <v>32.665555990000001</v>
      </c>
    </row>
    <row r="106" spans="1:6" x14ac:dyDescent="0.25">
      <c r="A106" t="s">
        <v>127</v>
      </c>
      <c r="B106" t="str">
        <f>VLOOKUP($A106,country!$A$1:$C$246,3,FALSE)</f>
        <v>Libya</v>
      </c>
      <c r="C106" t="str">
        <f>VLOOKUP($A106,country!$A$1:$C$246,2,FALSE)</f>
        <v>Northern Africa</v>
      </c>
      <c r="D106">
        <v>34.308447530000002</v>
      </c>
      <c r="E106">
        <v>43.656928319999999</v>
      </c>
      <c r="F106">
        <v>55.55271449</v>
      </c>
    </row>
    <row r="107" spans="1:6" x14ac:dyDescent="0.25">
      <c r="A107" t="s">
        <v>128</v>
      </c>
      <c r="B107" t="str">
        <f>VLOOKUP($A107,country!$A$1:$C$246,3,FALSE)</f>
        <v>Madagascar</v>
      </c>
      <c r="C107" t="str">
        <f>VLOOKUP($A107,country!$A$1:$C$246,2,FALSE)</f>
        <v>Eastern Africa</v>
      </c>
      <c r="D107">
        <v>3.4217840150000001</v>
      </c>
      <c r="E107">
        <v>5.1062589000000003</v>
      </c>
      <c r="F107">
        <v>7.6199666129999999</v>
      </c>
    </row>
    <row r="108" spans="1:6" x14ac:dyDescent="0.25">
      <c r="A108" t="s">
        <v>129</v>
      </c>
      <c r="B108" t="str">
        <f>VLOOKUP($A108,country!$A$1:$C$246,3,FALSE)</f>
        <v>Martinique</v>
      </c>
      <c r="C108" t="str">
        <f>VLOOKUP($A108,country!$A$1:$C$246,2,FALSE)</f>
        <v>Caribbean</v>
      </c>
      <c r="D108">
        <v>1.810956319</v>
      </c>
      <c r="E108">
        <v>2.2008061479999999</v>
      </c>
      <c r="F108">
        <v>2.6745800829999999</v>
      </c>
    </row>
    <row r="109" spans="1:6" x14ac:dyDescent="0.25">
      <c r="A109" t="s">
        <v>130</v>
      </c>
      <c r="B109" t="str">
        <f>VLOOKUP($A109,country!$A$1:$C$246,3,FALSE)</f>
        <v>Mongolia</v>
      </c>
      <c r="C109" t="str">
        <f>VLOOKUP($A109,country!$A$1:$C$246,2,FALSE)</f>
        <v>Eastern Asia</v>
      </c>
      <c r="D109">
        <v>9.1744287520000007</v>
      </c>
      <c r="E109">
        <v>11.587292290000001</v>
      </c>
      <c r="F109">
        <v>14.634735989999999</v>
      </c>
    </row>
    <row r="110" spans="1:6" x14ac:dyDescent="0.25">
      <c r="A110" t="s">
        <v>131</v>
      </c>
      <c r="B110" t="str">
        <f>VLOOKUP($A110,country!$A$1:$C$246,3,FALSE)</f>
        <v>Montserrat</v>
      </c>
      <c r="C110" t="str">
        <f>VLOOKUP($A110,country!$A$1:$C$246,2,FALSE)</f>
        <v>Caribbean</v>
      </c>
      <c r="D110">
        <v>1.8802322999999999E-2</v>
      </c>
      <c r="E110">
        <v>2.2849953999999999E-2</v>
      </c>
      <c r="F110">
        <v>2.7768930000000001E-2</v>
      </c>
    </row>
    <row r="111" spans="1:6" x14ac:dyDescent="0.25">
      <c r="A111" t="s">
        <v>132</v>
      </c>
      <c r="B111" t="str">
        <f>VLOOKUP($A111,country!$A$1:$C$246,3,FALSE)</f>
        <v>North Macedonia</v>
      </c>
      <c r="C111" t="str">
        <f>VLOOKUP($A111,country!$A$1:$C$246,2,FALSE)</f>
        <v>Southern Europe</v>
      </c>
      <c r="D111">
        <v>7.2663017769999998</v>
      </c>
      <c r="E111">
        <v>8.1895594460000005</v>
      </c>
      <c r="F111">
        <v>9.2301264080000003</v>
      </c>
    </row>
    <row r="112" spans="1:6" x14ac:dyDescent="0.25">
      <c r="A112" t="s">
        <v>133</v>
      </c>
      <c r="B112" t="str">
        <f>VLOOKUP($A112,country!$A$1:$C$246,3,FALSE)</f>
        <v>Mali</v>
      </c>
      <c r="C112" t="str">
        <f>VLOOKUP($A112,country!$A$1:$C$246,2,FALSE)</f>
        <v>Western Africa</v>
      </c>
      <c r="D112">
        <v>4.9151009180000003</v>
      </c>
      <c r="E112">
        <v>7.334705434</v>
      </c>
      <c r="F112">
        <v>10.94543219</v>
      </c>
    </row>
    <row r="113" spans="1:6" x14ac:dyDescent="0.25">
      <c r="A113" t="s">
        <v>134</v>
      </c>
      <c r="B113" t="str">
        <f>VLOOKUP($A113,country!$A$1:$C$246,3,FALSE)</f>
        <v>Morocco</v>
      </c>
      <c r="C113" t="str">
        <f>VLOOKUP($A113,country!$A$1:$C$246,2,FALSE)</f>
        <v>Northern Africa</v>
      </c>
      <c r="D113">
        <v>39.62946419</v>
      </c>
      <c r="E113">
        <v>50.42783343</v>
      </c>
      <c r="F113">
        <v>64.168578519999997</v>
      </c>
    </row>
    <row r="114" spans="1:6" x14ac:dyDescent="0.25">
      <c r="A114" t="s">
        <v>135</v>
      </c>
      <c r="B114" t="str">
        <f>VLOOKUP($A114,country!$A$1:$C$246,3,FALSE)</f>
        <v>Mauritius</v>
      </c>
      <c r="C114" t="str">
        <f>VLOOKUP($A114,country!$A$1:$C$246,2,FALSE)</f>
        <v>Eastern Africa</v>
      </c>
      <c r="D114">
        <v>4.5262927629999998</v>
      </c>
      <c r="E114">
        <v>6.7544949079999999</v>
      </c>
      <c r="F114">
        <v>10.079595790000001</v>
      </c>
    </row>
    <row r="115" spans="1:6" x14ac:dyDescent="0.25">
      <c r="A115" t="s">
        <v>136</v>
      </c>
      <c r="B115" t="str">
        <f>VLOOKUP($A115,country!$A$1:$C$246,3,FALSE)</f>
        <v>Mauritania</v>
      </c>
      <c r="C115" t="str">
        <f>VLOOKUP($A115,country!$A$1:$C$246,2,FALSE)</f>
        <v>Western Africa</v>
      </c>
      <c r="D115">
        <v>1.425768398</v>
      </c>
      <c r="E115">
        <v>2.1276452689999998</v>
      </c>
      <c r="F115">
        <v>3.1750418909999998</v>
      </c>
    </row>
    <row r="116" spans="1:6" x14ac:dyDescent="0.25">
      <c r="A116" t="s">
        <v>137</v>
      </c>
      <c r="B116" t="str">
        <f>VLOOKUP($A116,country!$A$1:$C$246,3,FALSE)</f>
        <v>Malta</v>
      </c>
      <c r="C116" t="str">
        <f>VLOOKUP($A116,country!$A$1:$C$246,2,FALSE)</f>
        <v>Southern Europe</v>
      </c>
      <c r="D116">
        <v>2.6942503059999998</v>
      </c>
      <c r="E116">
        <v>3.036582256</v>
      </c>
      <c r="F116">
        <v>3.4224109679999999</v>
      </c>
    </row>
    <row r="117" spans="1:6" x14ac:dyDescent="0.25">
      <c r="A117" t="s">
        <v>138</v>
      </c>
      <c r="B117" t="str">
        <f>VLOOKUP($A117,country!$A$1:$C$246,3,FALSE)</f>
        <v>Oman</v>
      </c>
      <c r="C117" t="str">
        <f>VLOOKUP($A117,country!$A$1:$C$246,2,FALSE)</f>
        <v>Western Asia</v>
      </c>
      <c r="D117">
        <v>42.417472709999998</v>
      </c>
      <c r="E117">
        <v>53.97552786</v>
      </c>
      <c r="F117">
        <v>68.682960620000003</v>
      </c>
    </row>
    <row r="118" spans="1:6" x14ac:dyDescent="0.25">
      <c r="A118" t="s">
        <v>139</v>
      </c>
      <c r="B118" t="str">
        <f>VLOOKUP($A118,country!$A$1:$C$246,3,FALSE)</f>
        <v>Maldives</v>
      </c>
      <c r="C118" t="str">
        <f>VLOOKUP($A118,country!$A$1:$C$246,2,FALSE)</f>
        <v>South Asia</v>
      </c>
      <c r="D118">
        <v>0.74767480600000003</v>
      </c>
      <c r="E118">
        <v>0.94431236600000001</v>
      </c>
      <c r="F118">
        <v>1.1926653629999999</v>
      </c>
    </row>
    <row r="119" spans="1:6" x14ac:dyDescent="0.25">
      <c r="A119" t="s">
        <v>140</v>
      </c>
      <c r="B119" t="str">
        <f>VLOOKUP($A119,country!$A$1:$C$246,3,FALSE)</f>
        <v>Mexico</v>
      </c>
      <c r="C119" t="str">
        <f>VLOOKUP($A119,country!$A$1:$C$246,2,FALSE)</f>
        <v>Central America</v>
      </c>
      <c r="D119">
        <v>342.10451219999999</v>
      </c>
      <c r="E119">
        <v>415.75034460000001</v>
      </c>
      <c r="F119">
        <v>505.25012930000003</v>
      </c>
    </row>
    <row r="120" spans="1:6" x14ac:dyDescent="0.25">
      <c r="A120" t="s">
        <v>141</v>
      </c>
      <c r="B120" t="str">
        <f>VLOOKUP($A120,country!$A$1:$C$246,3,FALSE)</f>
        <v>Malaysia</v>
      </c>
      <c r="C120" t="str">
        <f>VLOOKUP($A120,country!$A$1:$C$246,2,FALSE)</f>
        <v>Southeast Asia</v>
      </c>
      <c r="D120">
        <v>215.9741841</v>
      </c>
      <c r="E120">
        <v>297.25197009999999</v>
      </c>
      <c r="F120">
        <v>409.11710849999997</v>
      </c>
    </row>
    <row r="121" spans="1:6" x14ac:dyDescent="0.25">
      <c r="A121" t="s">
        <v>142</v>
      </c>
      <c r="B121" t="str">
        <f>VLOOKUP($A121,country!$A$1:$C$246,3,FALSE)</f>
        <v>Mozambique</v>
      </c>
      <c r="C121" t="str">
        <f>VLOOKUP($A121,country!$A$1:$C$246,2,FALSE)</f>
        <v>Eastern Africa</v>
      </c>
      <c r="D121">
        <v>21.64729741</v>
      </c>
      <c r="E121">
        <v>32.30382298</v>
      </c>
      <c r="F121">
        <v>48.206339980000003</v>
      </c>
    </row>
    <row r="122" spans="1:6" x14ac:dyDescent="0.25">
      <c r="A122" t="s">
        <v>143</v>
      </c>
      <c r="B122" t="str">
        <f>VLOOKUP($A122,country!$A$1:$C$246,3,FALSE)</f>
        <v>Malawi</v>
      </c>
      <c r="C122" t="str">
        <f>VLOOKUP($A122,country!$A$1:$C$246,2,FALSE)</f>
        <v>Eastern Africa</v>
      </c>
      <c r="D122">
        <v>2.4496860100000002</v>
      </c>
      <c r="E122">
        <v>3.6556167589999999</v>
      </c>
      <c r="F122">
        <v>5.4552027619999999</v>
      </c>
    </row>
    <row r="123" spans="1:6" x14ac:dyDescent="0.25">
      <c r="A123" t="s">
        <v>144</v>
      </c>
      <c r="B123" t="str">
        <f>VLOOKUP($A123,country!$A$1:$C$246,3,FALSE)</f>
        <v>New Caledonia</v>
      </c>
      <c r="C123" t="str">
        <f>VLOOKUP($A123,country!$A$1:$C$246,2,FALSE)</f>
        <v>Oceania</v>
      </c>
      <c r="D123">
        <v>3.1143837570000001</v>
      </c>
      <c r="E123">
        <v>3.4641798659999998</v>
      </c>
      <c r="F123">
        <v>3.8532637850000002</v>
      </c>
    </row>
    <row r="124" spans="1:6" x14ac:dyDescent="0.25">
      <c r="A124" t="s">
        <v>145</v>
      </c>
      <c r="B124" t="str">
        <f>VLOOKUP($A124,country!$A$1:$C$246,3,FALSE)</f>
        <v>Niue</v>
      </c>
      <c r="C124" t="str">
        <f>VLOOKUP($A124,country!$A$1:$C$246,2,FALSE)</f>
        <v>Oceania</v>
      </c>
      <c r="D124">
        <v>3.1701379999999999E-3</v>
      </c>
      <c r="E124">
        <v>3.5261960000000001E-3</v>
      </c>
      <c r="F124">
        <v>3.9222459999999999E-3</v>
      </c>
    </row>
    <row r="125" spans="1:6" x14ac:dyDescent="0.25">
      <c r="A125" t="s">
        <v>146</v>
      </c>
      <c r="B125" t="str">
        <f>VLOOKUP($A125,country!$A$1:$C$246,3,FALSE)</f>
        <v>Niger</v>
      </c>
      <c r="C125" t="str">
        <f>VLOOKUP($A125,country!$A$1:$C$246,2,FALSE)</f>
        <v>Western Africa</v>
      </c>
      <c r="D125">
        <v>2.5641614939999999</v>
      </c>
      <c r="E125">
        <v>3.8264462020000001</v>
      </c>
      <c r="F125">
        <v>5.7101280760000002</v>
      </c>
    </row>
    <row r="126" spans="1:6" x14ac:dyDescent="0.25">
      <c r="A126" t="s">
        <v>147</v>
      </c>
      <c r="B126" t="str">
        <f>VLOOKUP($A126,country!$A$1:$C$246,3,FALSE)</f>
        <v>Aruba</v>
      </c>
      <c r="C126" t="str">
        <f>VLOOKUP($A126,country!$A$1:$C$246,2,FALSE)</f>
        <v>Caribbean</v>
      </c>
      <c r="D126">
        <v>1.136026956</v>
      </c>
      <c r="E126">
        <v>1.3805827799999999</v>
      </c>
      <c r="F126">
        <v>1.6777848470000001</v>
      </c>
    </row>
    <row r="127" spans="1:6" x14ac:dyDescent="0.25">
      <c r="A127" t="s">
        <v>149</v>
      </c>
      <c r="B127" t="str">
        <f>VLOOKUP($A127,country!$A$1:$C$246,3,FALSE)</f>
        <v>Belgium</v>
      </c>
      <c r="C127" t="str">
        <f>VLOOKUP($A127,country!$A$1:$C$246,2,FALSE)</f>
        <v>Western Europe</v>
      </c>
      <c r="D127">
        <v>96.310043680000007</v>
      </c>
      <c r="E127">
        <v>108.5472159</v>
      </c>
      <c r="F127">
        <v>122.3392456</v>
      </c>
    </row>
    <row r="128" spans="1:6" x14ac:dyDescent="0.25">
      <c r="A128" t="s">
        <v>150</v>
      </c>
      <c r="B128" t="str">
        <f>VLOOKUP($A128,country!$A$1:$C$246,3,FALSE)</f>
        <v>China, Hong Kong Special Administrative Region</v>
      </c>
      <c r="C128" t="str">
        <f>VLOOKUP($A128,country!$A$1:$C$246,2,FALSE)</f>
        <v>Eastern Asia</v>
      </c>
      <c r="D128">
        <v>59.194644150000002</v>
      </c>
      <c r="E128">
        <v>74.762763160000006</v>
      </c>
      <c r="F128">
        <v>94.425278419999998</v>
      </c>
    </row>
    <row r="129" spans="1:6" x14ac:dyDescent="0.25">
      <c r="A129" t="s">
        <v>152</v>
      </c>
      <c r="B129" t="str">
        <f>VLOOKUP($A129,country!$A$1:$C$246,3,FALSE)</f>
        <v>Faroe Islands</v>
      </c>
      <c r="C129" t="str">
        <f>VLOOKUP($A129,country!$A$1:$C$246,2,FALSE)</f>
        <v>Northern Europe</v>
      </c>
      <c r="D129">
        <v>0.35907096799999999</v>
      </c>
      <c r="E129">
        <v>0.39940049599999999</v>
      </c>
      <c r="F129">
        <v>0.44425968799999999</v>
      </c>
    </row>
    <row r="130" spans="1:6" x14ac:dyDescent="0.25">
      <c r="A130" t="s">
        <v>154</v>
      </c>
      <c r="B130" t="str">
        <f>VLOOKUP($A130,country!$A$1:$C$246,3,FALSE)</f>
        <v>Gibraltar</v>
      </c>
      <c r="C130" t="str">
        <f>VLOOKUP($A130,country!$A$1:$C$246,2,FALSE)</f>
        <v>Southern Europe</v>
      </c>
      <c r="D130">
        <v>0.225759185</v>
      </c>
      <c r="E130">
        <v>0.25444418899999999</v>
      </c>
      <c r="F130">
        <v>0.28677391600000002</v>
      </c>
    </row>
    <row r="131" spans="1:6" x14ac:dyDescent="0.25">
      <c r="A131" t="s">
        <v>156</v>
      </c>
      <c r="B131" t="str">
        <f>VLOOKUP($A131,country!$A$1:$C$246,3,FALSE)</f>
        <v>Luxembourg</v>
      </c>
      <c r="C131" t="str">
        <f>VLOOKUP($A131,country!$A$1:$C$246,2,FALSE)</f>
        <v>Western Europe</v>
      </c>
      <c r="D131">
        <v>7.4732450989999997</v>
      </c>
      <c r="E131">
        <v>8.4227970259999996</v>
      </c>
      <c r="F131">
        <v>9.4929991979999997</v>
      </c>
    </row>
    <row r="132" spans="1:6" x14ac:dyDescent="0.25">
      <c r="A132" t="s">
        <v>157</v>
      </c>
      <c r="B132" t="str">
        <f>VLOOKUP($A132,country!$A$1:$C$246,3,FALSE)</f>
        <v>China, Macao Special Administrative Region</v>
      </c>
      <c r="C132" t="str">
        <f>VLOOKUP($A132,country!$A$1:$C$246,2,FALSE)</f>
        <v>Eastern Asia</v>
      </c>
      <c r="D132">
        <v>7.1171204169999998</v>
      </c>
      <c r="E132">
        <v>8.9889143810000007</v>
      </c>
      <c r="F132">
        <v>11.35298787</v>
      </c>
    </row>
    <row r="133" spans="1:6" x14ac:dyDescent="0.25">
      <c r="A133" t="s">
        <v>159</v>
      </c>
      <c r="B133" t="str">
        <f>VLOOKUP($A133,country!$A$1:$C$246,3,FALSE)</f>
        <v>State of Palestine</v>
      </c>
      <c r="C133" t="str">
        <f>VLOOKUP($A133,country!$A$1:$C$246,2,FALSE)</f>
        <v>Western Asia</v>
      </c>
      <c r="D133">
        <v>7.3383582599999997</v>
      </c>
      <c r="E133">
        <v>9.3379387170000001</v>
      </c>
      <c r="F133">
        <v>11.882371559999999</v>
      </c>
    </row>
    <row r="134" spans="1:6" x14ac:dyDescent="0.25">
      <c r="A134" t="s">
        <v>160</v>
      </c>
      <c r="B134" t="str">
        <f>VLOOKUP($A134,country!$A$1:$C$246,3,FALSE)</f>
        <v>Montenegro</v>
      </c>
      <c r="C134" t="str">
        <f>VLOOKUP($A134,country!$A$1:$C$246,2,FALSE)</f>
        <v>Southern Europe</v>
      </c>
      <c r="D134">
        <v>3.4602371500000002</v>
      </c>
      <c r="E134">
        <v>3.899895533</v>
      </c>
      <c r="F134">
        <v>4.3954169920000004</v>
      </c>
    </row>
    <row r="135" spans="1:6" x14ac:dyDescent="0.25">
      <c r="A135" t="s">
        <v>172</v>
      </c>
      <c r="B135" t="str">
        <f>VLOOKUP($A135,country!$A$1:$C$246,3,FALSE)</f>
        <v>Vanuatu</v>
      </c>
      <c r="C135" t="str">
        <f>VLOOKUP($A135,country!$A$1:$C$246,2,FALSE)</f>
        <v>Oceania</v>
      </c>
      <c r="D135">
        <v>7.4071332000000004E-2</v>
      </c>
      <c r="E135">
        <v>8.2390750999999998E-2</v>
      </c>
      <c r="F135">
        <v>9.1644576000000005E-2</v>
      </c>
    </row>
    <row r="136" spans="1:6" x14ac:dyDescent="0.25">
      <c r="A136" t="s">
        <v>173</v>
      </c>
      <c r="B136" t="str">
        <f>VLOOKUP($A136,country!$A$1:$C$246,3,FALSE)</f>
        <v>Nigeria</v>
      </c>
      <c r="C136" t="str">
        <f>VLOOKUP($A136,country!$A$1:$C$246,2,FALSE)</f>
        <v>Western Africa</v>
      </c>
      <c r="D136">
        <v>46.901774209999999</v>
      </c>
      <c r="E136">
        <v>69.990566599999994</v>
      </c>
      <c r="F136">
        <v>104.4455033</v>
      </c>
    </row>
    <row r="137" spans="1:6" x14ac:dyDescent="0.25">
      <c r="A137" t="s">
        <v>174</v>
      </c>
      <c r="B137" t="str">
        <f>VLOOKUP($A137,country!$A$1:$C$246,3,FALSE)</f>
        <v>Netherlands</v>
      </c>
      <c r="C137" t="str">
        <f>VLOOKUP($A137,country!$A$1:$C$246,2,FALSE)</f>
        <v>Western Europe</v>
      </c>
      <c r="D137">
        <v>128.7472727</v>
      </c>
      <c r="E137">
        <v>145.10592539999999</v>
      </c>
      <c r="F137">
        <v>163.54311150000001</v>
      </c>
    </row>
    <row r="138" spans="1:6" x14ac:dyDescent="0.25">
      <c r="A138" t="s">
        <v>175</v>
      </c>
      <c r="B138" t="str">
        <f>VLOOKUP($A138,country!$A$1:$C$246,3,FALSE)</f>
        <v>Norway</v>
      </c>
      <c r="C138" t="str">
        <f>VLOOKUP($A138,country!$A$1:$C$246,2,FALSE)</f>
        <v>Northern Europe</v>
      </c>
      <c r="D138">
        <v>142.73799869999999</v>
      </c>
      <c r="E138">
        <v>158.7698048</v>
      </c>
      <c r="F138">
        <v>176.6022443</v>
      </c>
    </row>
    <row r="139" spans="1:6" x14ac:dyDescent="0.25">
      <c r="A139" t="s">
        <v>176</v>
      </c>
      <c r="B139" t="str">
        <f>VLOOKUP($A139,country!$A$1:$C$246,3,FALSE)</f>
        <v>Nepal</v>
      </c>
      <c r="C139" t="str">
        <f>VLOOKUP($A139,country!$A$1:$C$246,2,FALSE)</f>
        <v>South Asia</v>
      </c>
      <c r="D139">
        <v>8.6835075719999999</v>
      </c>
      <c r="E139">
        <v>10.967259439999999</v>
      </c>
      <c r="F139">
        <v>13.85163526</v>
      </c>
    </row>
    <row r="140" spans="1:6" x14ac:dyDescent="0.25">
      <c r="A140" t="s">
        <v>177</v>
      </c>
      <c r="B140" t="str">
        <f>VLOOKUP($A140,country!$A$1:$C$246,3,FALSE)</f>
        <v>Nauru</v>
      </c>
      <c r="C140" t="str">
        <f>VLOOKUP($A140,country!$A$1:$C$246,2,FALSE)</f>
        <v>Oceania</v>
      </c>
      <c r="D140">
        <v>3.6984943999999999E-2</v>
      </c>
      <c r="E140">
        <v>4.1138955999999997E-2</v>
      </c>
      <c r="F140">
        <v>4.5759531999999999E-2</v>
      </c>
    </row>
    <row r="141" spans="1:6" x14ac:dyDescent="0.25">
      <c r="A141" t="s">
        <v>178</v>
      </c>
      <c r="B141" t="str">
        <f>VLOOKUP($A141,country!$A$1:$C$246,3,FALSE)</f>
        <v>Suriname</v>
      </c>
      <c r="C141" t="str">
        <f>VLOOKUP($A141,country!$A$1:$C$246,2,FALSE)</f>
        <v>South America</v>
      </c>
      <c r="D141">
        <v>2.1015020340000001</v>
      </c>
      <c r="E141">
        <v>2.5538984830000002</v>
      </c>
      <c r="F141">
        <v>3.1036836299999999</v>
      </c>
    </row>
    <row r="142" spans="1:6" x14ac:dyDescent="0.25">
      <c r="A142" t="s">
        <v>179</v>
      </c>
      <c r="B142" t="str">
        <f>VLOOKUP($A142,country!$A$1:$C$246,3,FALSE)</f>
        <v>Nicaragua</v>
      </c>
      <c r="C142" t="str">
        <f>VLOOKUP($A142,country!$A$1:$C$246,2,FALSE)</f>
        <v>Central America</v>
      </c>
      <c r="D142">
        <v>4.7234771359999996</v>
      </c>
      <c r="E142">
        <v>5.7403137839999996</v>
      </c>
      <c r="F142">
        <v>6.9760478109999999</v>
      </c>
    </row>
    <row r="143" spans="1:6" x14ac:dyDescent="0.25">
      <c r="A143" t="s">
        <v>180</v>
      </c>
      <c r="B143" t="str">
        <f>VLOOKUP($A143,country!$A$1:$C$246,3,FALSE)</f>
        <v>New Zealand</v>
      </c>
      <c r="C143" t="str">
        <f>VLOOKUP($A143,country!$A$1:$C$246,2,FALSE)</f>
        <v>Oceania</v>
      </c>
      <c r="D143">
        <v>45.726862930000003</v>
      </c>
      <c r="E143">
        <v>50.862735700000002</v>
      </c>
      <c r="F143">
        <v>56.575450779999997</v>
      </c>
    </row>
    <row r="144" spans="1:6" x14ac:dyDescent="0.25">
      <c r="A144" t="s">
        <v>181</v>
      </c>
      <c r="B144" t="str">
        <f>VLOOKUP($A144,country!$A$1:$C$246,3,FALSE)</f>
        <v>Paraguay</v>
      </c>
      <c r="C144" t="str">
        <f>VLOOKUP($A144,country!$A$1:$C$246,2,FALSE)</f>
        <v>South America</v>
      </c>
      <c r="D144">
        <v>16.54890632</v>
      </c>
      <c r="E144">
        <v>20.111437469999998</v>
      </c>
      <c r="F144">
        <v>24.440885049999999</v>
      </c>
    </row>
    <row r="145" spans="1:6" x14ac:dyDescent="0.25">
      <c r="A145" t="s">
        <v>182</v>
      </c>
      <c r="B145" t="str">
        <f>VLOOKUP($A145,country!$A$1:$C$246,3,FALSE)</f>
        <v>Peru</v>
      </c>
      <c r="C145" t="str">
        <f>VLOOKUP($A145,country!$A$1:$C$246,2,FALSE)</f>
        <v>South America</v>
      </c>
      <c r="D145">
        <v>59.905944949999999</v>
      </c>
      <c r="E145">
        <v>72.802071789999999</v>
      </c>
      <c r="F145">
        <v>88.474385319999996</v>
      </c>
    </row>
    <row r="146" spans="1:6" x14ac:dyDescent="0.25">
      <c r="A146" t="s">
        <v>183</v>
      </c>
      <c r="B146" t="str">
        <f>VLOOKUP($A146,country!$A$1:$C$246,3,FALSE)</f>
        <v>Pakistan</v>
      </c>
      <c r="C146" t="str">
        <f>VLOOKUP($A146,country!$A$1:$C$246,2,FALSE)</f>
        <v>South Asia</v>
      </c>
      <c r="D146">
        <v>159.55127859999999</v>
      </c>
      <c r="E146">
        <v>201.51306980000001</v>
      </c>
      <c r="F146">
        <v>254.5107606</v>
      </c>
    </row>
    <row r="147" spans="1:6" x14ac:dyDescent="0.25">
      <c r="A147" t="s">
        <v>184</v>
      </c>
      <c r="B147" t="str">
        <f>VLOOKUP($A147,country!$A$1:$C$246,3,FALSE)</f>
        <v>Poland</v>
      </c>
      <c r="C147" t="str">
        <f>VLOOKUP($A147,country!$A$1:$C$246,2,FALSE)</f>
        <v>Eastern Europe</v>
      </c>
      <c r="D147">
        <v>167.36592350000001</v>
      </c>
      <c r="E147">
        <v>176.6034185</v>
      </c>
      <c r="F147">
        <v>186.3507621</v>
      </c>
    </row>
    <row r="148" spans="1:6" x14ac:dyDescent="0.25">
      <c r="A148" t="s">
        <v>185</v>
      </c>
      <c r="B148" t="str">
        <f>VLOOKUP($A148,country!$A$1:$C$246,3,FALSE)</f>
        <v>Panama</v>
      </c>
      <c r="C148" t="str">
        <f>VLOOKUP($A148,country!$A$1:$C$246,2,FALSE)</f>
        <v>Central America</v>
      </c>
      <c r="D148">
        <v>11.69850718</v>
      </c>
      <c r="E148">
        <v>14.21687882</v>
      </c>
      <c r="F148">
        <v>17.27738763</v>
      </c>
    </row>
    <row r="149" spans="1:6" x14ac:dyDescent="0.25">
      <c r="A149" t="s">
        <v>186</v>
      </c>
      <c r="B149" t="str">
        <f>VLOOKUP($A149,country!$A$1:$C$246,3,FALSE)</f>
        <v>Portugal</v>
      </c>
      <c r="C149" t="str">
        <f>VLOOKUP($A149,country!$A$1:$C$246,2,FALSE)</f>
        <v>Southern Europe</v>
      </c>
      <c r="D149">
        <v>55.883874089999999</v>
      </c>
      <c r="E149">
        <v>62.984489629999999</v>
      </c>
      <c r="F149">
        <v>70.987310719999996</v>
      </c>
    </row>
    <row r="150" spans="1:6" x14ac:dyDescent="0.25">
      <c r="A150" t="s">
        <v>187</v>
      </c>
      <c r="B150" t="str">
        <f>VLOOKUP($A150,country!$A$1:$C$246,3,FALSE)</f>
        <v>Papua New Guinea</v>
      </c>
      <c r="C150" t="str">
        <f>VLOOKUP($A150,country!$A$1:$C$246,2,FALSE)</f>
        <v>Oceania</v>
      </c>
      <c r="D150">
        <v>4.2920424840000004</v>
      </c>
      <c r="E150">
        <v>4.7741088820000002</v>
      </c>
      <c r="F150">
        <v>5.3103192019999996</v>
      </c>
    </row>
    <row r="151" spans="1:6" x14ac:dyDescent="0.25">
      <c r="A151" t="s">
        <v>188</v>
      </c>
      <c r="B151" t="str">
        <f>VLOOKUP($A151,country!$A$1:$C$246,3,FALSE)</f>
        <v>Guinea-Bissau</v>
      </c>
      <c r="C151" t="str">
        <f>VLOOKUP($A151,country!$A$1:$C$246,2,FALSE)</f>
        <v>Western Africa</v>
      </c>
      <c r="D151">
        <v>6.3146970999999996E-2</v>
      </c>
      <c r="E151">
        <v>9.4232944999999999E-2</v>
      </c>
      <c r="F151">
        <v>0.14062191199999999</v>
      </c>
    </row>
    <row r="152" spans="1:6" x14ac:dyDescent="0.25">
      <c r="A152" t="s">
        <v>189</v>
      </c>
      <c r="B152" t="str">
        <f>VLOOKUP($A152,country!$A$1:$C$246,3,FALSE)</f>
        <v>Qatar</v>
      </c>
      <c r="C152" t="str">
        <f>VLOOKUP($A152,country!$A$1:$C$246,2,FALSE)</f>
        <v>Western Asia</v>
      </c>
      <c r="D152">
        <v>57.919700050000003</v>
      </c>
      <c r="E152">
        <v>73.701854080000004</v>
      </c>
      <c r="F152">
        <v>93.78438233</v>
      </c>
    </row>
    <row r="153" spans="1:6" x14ac:dyDescent="0.25">
      <c r="A153" t="s">
        <v>191</v>
      </c>
      <c r="B153" t="str">
        <f>VLOOKUP($A153,country!$A$1:$C$246,3,FALSE)</f>
        <v>Romania</v>
      </c>
      <c r="C153" t="str">
        <f>VLOOKUP($A153,country!$A$1:$C$246,2,FALSE)</f>
        <v>Eastern Europe</v>
      </c>
      <c r="D153">
        <v>55.449606299999999</v>
      </c>
      <c r="E153">
        <v>58.510058780000001</v>
      </c>
      <c r="F153">
        <v>61.739428050000001</v>
      </c>
    </row>
    <row r="154" spans="1:6" x14ac:dyDescent="0.25">
      <c r="A154" t="s">
        <v>192</v>
      </c>
      <c r="B154" t="str">
        <f>VLOOKUP($A154,country!$A$1:$C$246,3,FALSE)</f>
        <v>Republic of Moldova</v>
      </c>
      <c r="C154" t="str">
        <f>VLOOKUP($A154,country!$A$1:$C$246,2,FALSE)</f>
        <v>Eastern Europe</v>
      </c>
      <c r="D154">
        <v>5.8136751440000003</v>
      </c>
      <c r="E154">
        <v>6.1345516609999997</v>
      </c>
      <c r="F154">
        <v>6.4731384439999999</v>
      </c>
    </row>
    <row r="155" spans="1:6" x14ac:dyDescent="0.25">
      <c r="A155" t="s">
        <v>193</v>
      </c>
      <c r="B155" t="str">
        <f>VLOOKUP($A155,country!$A$1:$C$246,3,FALSE)</f>
        <v>Philippines</v>
      </c>
      <c r="C155" t="str">
        <f>VLOOKUP($A155,country!$A$1:$C$246,2,FALSE)</f>
        <v>Southeast Asia</v>
      </c>
      <c r="D155">
        <v>125.4489751</v>
      </c>
      <c r="E155">
        <v>172.65931639999999</v>
      </c>
      <c r="F155">
        <v>237.6363738</v>
      </c>
    </row>
    <row r="156" spans="1:6" x14ac:dyDescent="0.25">
      <c r="A156" t="s">
        <v>194</v>
      </c>
      <c r="B156" t="str">
        <f>VLOOKUP($A156,country!$A$1:$C$246,3,FALSE)</f>
        <v>Puerto Rico</v>
      </c>
      <c r="C156" t="str">
        <f>VLOOKUP($A156,country!$A$1:$C$246,2,FALSE)</f>
        <v>Caribbean</v>
      </c>
      <c r="D156">
        <v>19.542322070000001</v>
      </c>
      <c r="E156">
        <v>23.749254520000001</v>
      </c>
      <c r="F156">
        <v>28.861825549999999</v>
      </c>
    </row>
    <row r="157" spans="1:6" x14ac:dyDescent="0.25">
      <c r="A157" t="s">
        <v>195</v>
      </c>
      <c r="B157" t="str">
        <f>VLOOKUP($A157,country!$A$1:$C$246,3,FALSE)</f>
        <v>Russian</v>
      </c>
      <c r="C157" t="str">
        <f>VLOOKUP($A157,country!$A$1:$C$246,2,FALSE)</f>
        <v>Eastern Europe</v>
      </c>
      <c r="D157">
        <v>972.67398800000001</v>
      </c>
      <c r="E157">
        <v>1010.411096</v>
      </c>
      <c r="F157">
        <v>1049.6123009999999</v>
      </c>
    </row>
    <row r="158" spans="1:6" x14ac:dyDescent="0.25">
      <c r="A158" t="s">
        <v>196</v>
      </c>
      <c r="B158" t="str">
        <f>VLOOKUP($A158,country!$A$1:$C$246,3,FALSE)</f>
        <v>Rwanda</v>
      </c>
      <c r="C158" t="str">
        <f>VLOOKUP($A158,country!$A$1:$C$246,2,FALSE)</f>
        <v>Eastern Africa</v>
      </c>
      <c r="D158">
        <v>1.2355519699999999</v>
      </c>
      <c r="E158">
        <v>1.8437891500000001</v>
      </c>
      <c r="F158">
        <v>2.7514491620000001</v>
      </c>
    </row>
    <row r="159" spans="1:6" x14ac:dyDescent="0.25">
      <c r="A159" t="s">
        <v>197</v>
      </c>
      <c r="B159" t="str">
        <f>VLOOKUP($A159,country!$A$1:$C$246,3,FALSE)</f>
        <v>Saudi Arabia</v>
      </c>
      <c r="C159" t="str">
        <f>VLOOKUP($A159,country!$A$1:$C$246,2,FALSE)</f>
        <v>Western Asia</v>
      </c>
      <c r="D159">
        <v>430.46820960000002</v>
      </c>
      <c r="E159">
        <v>547.76363030000005</v>
      </c>
      <c r="F159">
        <v>697.02010040000005</v>
      </c>
    </row>
    <row r="160" spans="1:6" x14ac:dyDescent="0.25">
      <c r="A160" t="s">
        <v>198</v>
      </c>
      <c r="B160" t="str">
        <f>VLOOKUP($A160,country!$A$1:$C$246,3,FALSE)</f>
        <v>Saint Kitts and Nevis</v>
      </c>
      <c r="C160" t="str">
        <f>VLOOKUP($A160,country!$A$1:$C$246,2,FALSE)</f>
        <v>Caribbean</v>
      </c>
      <c r="D160">
        <v>0.232208689</v>
      </c>
      <c r="E160">
        <v>0.28219692899999999</v>
      </c>
      <c r="F160">
        <v>0.34294628199999999</v>
      </c>
    </row>
    <row r="161" spans="1:6" x14ac:dyDescent="0.25">
      <c r="A161" t="s">
        <v>199</v>
      </c>
      <c r="B161" t="str">
        <f>VLOOKUP($A161,country!$A$1:$C$246,3,FALSE)</f>
        <v>Seychelles</v>
      </c>
      <c r="C161" t="str">
        <f>VLOOKUP($A161,country!$A$1:$C$246,2,FALSE)</f>
        <v>Eastern Africa</v>
      </c>
      <c r="D161">
        <v>0.65101520199999996</v>
      </c>
      <c r="E161">
        <v>0.97149678500000003</v>
      </c>
      <c r="F161">
        <v>1.4497449529999999</v>
      </c>
    </row>
    <row r="162" spans="1:6" x14ac:dyDescent="0.25">
      <c r="A162" t="s">
        <v>200</v>
      </c>
      <c r="B162" t="str">
        <f>VLOOKUP($A162,country!$A$1:$C$246,3,FALSE)</f>
        <v>South Africa</v>
      </c>
      <c r="C162" t="str">
        <f>VLOOKUP($A162,country!$A$1:$C$246,2,FALSE)</f>
        <v>Southern Africa</v>
      </c>
      <c r="D162">
        <v>226.0450606</v>
      </c>
      <c r="E162">
        <v>243.7162672</v>
      </c>
      <c r="F162">
        <v>262.76893089999999</v>
      </c>
    </row>
    <row r="163" spans="1:6" x14ac:dyDescent="0.25">
      <c r="A163" t="s">
        <v>201</v>
      </c>
      <c r="B163" t="str">
        <f>VLOOKUP($A163,country!$A$1:$C$246,3,FALSE)</f>
        <v>Lesotho</v>
      </c>
      <c r="C163" t="str">
        <f>VLOOKUP($A163,country!$A$1:$C$246,2,FALSE)</f>
        <v>Southern Africa</v>
      </c>
      <c r="D163">
        <v>1.458065859</v>
      </c>
      <c r="E163">
        <v>2.175842115</v>
      </c>
      <c r="F163">
        <v>3.2469650670000001</v>
      </c>
    </row>
    <row r="164" spans="1:6" x14ac:dyDescent="0.25">
      <c r="A164" t="s">
        <v>202</v>
      </c>
      <c r="B164" t="str">
        <f>VLOOKUP($A164,country!$A$1:$C$246,3,FALSE)</f>
        <v>Botswana</v>
      </c>
      <c r="C164" t="str">
        <f>VLOOKUP($A164,country!$A$1:$C$246,2,FALSE)</f>
        <v>Southern Africa</v>
      </c>
      <c r="D164">
        <v>5.336226226</v>
      </c>
      <c r="E164">
        <v>7.9631421910000002</v>
      </c>
      <c r="F164">
        <v>11.883235620000001</v>
      </c>
    </row>
    <row r="165" spans="1:6" x14ac:dyDescent="0.25">
      <c r="A165" t="s">
        <v>203</v>
      </c>
      <c r="B165" t="str">
        <f>VLOOKUP($A165,country!$A$1:$C$246,3,FALSE)</f>
        <v>Senegal</v>
      </c>
      <c r="C165" t="str">
        <f>VLOOKUP($A165,country!$A$1:$C$246,2,FALSE)</f>
        <v>Western Africa</v>
      </c>
      <c r="D165">
        <v>6.2111836089999999</v>
      </c>
      <c r="E165">
        <v>9.268823351</v>
      </c>
      <c r="F165">
        <v>13.83167714</v>
      </c>
    </row>
    <row r="166" spans="1:6" x14ac:dyDescent="0.25">
      <c r="A166" t="s">
        <v>204</v>
      </c>
      <c r="B166" t="str">
        <f>VLOOKUP($A166,country!$A$1:$C$246,3,FALSE)</f>
        <v>Slovenia</v>
      </c>
      <c r="C166" t="str">
        <f>VLOOKUP($A166,country!$A$1:$C$246,2,FALSE)</f>
        <v>Southern Europe</v>
      </c>
      <c r="D166">
        <v>16.208383529999999</v>
      </c>
      <c r="E166">
        <v>18.267823790000001</v>
      </c>
      <c r="F166">
        <v>20.588936910000001</v>
      </c>
    </row>
    <row r="167" spans="1:6" x14ac:dyDescent="0.25">
      <c r="A167" t="s">
        <v>205</v>
      </c>
      <c r="B167" t="str">
        <f>VLOOKUP($A167,country!$A$1:$C$246,3,FALSE)</f>
        <v>Sierra Leone</v>
      </c>
      <c r="C167" t="str">
        <f>VLOOKUP($A167,country!$A$1:$C$246,2,FALSE)</f>
        <v>Western Africa</v>
      </c>
      <c r="D167">
        <v>0.39082261800000001</v>
      </c>
      <c r="E167">
        <v>0.58321666800000005</v>
      </c>
      <c r="F167">
        <v>0.87032240800000005</v>
      </c>
    </row>
    <row r="168" spans="1:6" x14ac:dyDescent="0.25">
      <c r="A168" t="s">
        <v>206</v>
      </c>
      <c r="B168" t="str">
        <f>VLOOKUP($A168,country!$A$1:$C$246,3,FALSE)</f>
        <v>Singapore</v>
      </c>
      <c r="C168" t="str">
        <f>VLOOKUP($A168,country!$A$1:$C$246,2,FALSE)</f>
        <v>Southeast Asia</v>
      </c>
      <c r="D168">
        <v>72.602237590000001</v>
      </c>
      <c r="E168">
        <v>99.924712040000003</v>
      </c>
      <c r="F168">
        <v>137.52948129999999</v>
      </c>
    </row>
    <row r="169" spans="1:6" x14ac:dyDescent="0.25">
      <c r="A169" t="s">
        <v>207</v>
      </c>
      <c r="B169" t="str">
        <f>VLOOKUP($A169,country!$A$1:$C$246,3,FALSE)</f>
        <v>Somalia</v>
      </c>
      <c r="C169" t="str">
        <f>VLOOKUP($A169,country!$A$1:$C$246,2,FALSE)</f>
        <v>Eastern Africa</v>
      </c>
      <c r="D169">
        <v>0.522014961</v>
      </c>
      <c r="E169">
        <v>0.77899234100000003</v>
      </c>
      <c r="F169">
        <v>1.162474475</v>
      </c>
    </row>
    <row r="170" spans="1:6" x14ac:dyDescent="0.25">
      <c r="A170" t="s">
        <v>208</v>
      </c>
      <c r="B170" t="str">
        <f>VLOOKUP($A170,country!$A$1:$C$246,3,FALSE)</f>
        <v>Spain</v>
      </c>
      <c r="C170" t="str">
        <f>VLOOKUP($A170,country!$A$1:$C$246,2,FALSE)</f>
        <v>Southern Europe</v>
      </c>
      <c r="D170">
        <v>283.30677379999997</v>
      </c>
      <c r="E170">
        <v>319.30378580000001</v>
      </c>
      <c r="F170">
        <v>359.87458479999998</v>
      </c>
    </row>
    <row r="171" spans="1:6" x14ac:dyDescent="0.25">
      <c r="A171" t="s">
        <v>209</v>
      </c>
      <c r="B171" t="str">
        <f>VLOOKUP($A171,country!$A$1:$C$246,3,FALSE)</f>
        <v>Saint Lucia</v>
      </c>
      <c r="C171" t="str">
        <f>VLOOKUP($A171,country!$A$1:$C$246,2,FALSE)</f>
        <v>Caribbean</v>
      </c>
      <c r="D171">
        <v>0.44439525499999999</v>
      </c>
      <c r="E171">
        <v>0.54006151300000005</v>
      </c>
      <c r="F171">
        <v>0.65632212400000001</v>
      </c>
    </row>
    <row r="172" spans="1:6" x14ac:dyDescent="0.25">
      <c r="A172" t="s">
        <v>210</v>
      </c>
      <c r="B172" t="str">
        <f>VLOOKUP($A172,country!$A$1:$C$246,3,FALSE)</f>
        <v>Sudan</v>
      </c>
      <c r="C172" t="str">
        <f>VLOOKUP($A172,country!$A$1:$C$246,2,FALSE)</f>
        <v>Northern Africa</v>
      </c>
      <c r="D172">
        <v>18.53120294</v>
      </c>
      <c r="E172">
        <v>27.65373838</v>
      </c>
      <c r="F172">
        <v>41.267113029999997</v>
      </c>
    </row>
    <row r="173" spans="1:6" x14ac:dyDescent="0.25">
      <c r="A173" t="s">
        <v>211</v>
      </c>
      <c r="B173" t="str">
        <f>VLOOKUP($A173,country!$A$1:$C$246,3,FALSE)</f>
        <v>Sweden</v>
      </c>
      <c r="C173" t="str">
        <f>VLOOKUP($A173,country!$A$1:$C$246,2,FALSE)</f>
        <v>Northern Europe</v>
      </c>
      <c r="D173">
        <v>148.09505480000001</v>
      </c>
      <c r="E173">
        <v>164.72854570000001</v>
      </c>
      <c r="F173">
        <v>183.23024899999999</v>
      </c>
    </row>
    <row r="174" spans="1:6" x14ac:dyDescent="0.25">
      <c r="A174" t="s">
        <v>212</v>
      </c>
      <c r="B174" t="str">
        <f>VLOOKUP($A174,country!$A$1:$C$246,3,FALSE)</f>
        <v>Syrian Arab Republic</v>
      </c>
      <c r="C174" t="str">
        <f>VLOOKUP($A174,country!$A$1:$C$246,2,FALSE)</f>
        <v>Western Asia</v>
      </c>
      <c r="D174">
        <v>19.045678899999999</v>
      </c>
      <c r="E174">
        <v>24.23530933</v>
      </c>
      <c r="F174">
        <v>30.839027649999998</v>
      </c>
    </row>
    <row r="175" spans="1:6" x14ac:dyDescent="0.25">
      <c r="A175" t="s">
        <v>213</v>
      </c>
      <c r="B175" t="str">
        <f>VLOOKUP($A175,country!$A$1:$C$246,3,FALSE)</f>
        <v>Switzerland</v>
      </c>
      <c r="C175" t="str">
        <f>VLOOKUP($A175,country!$A$1:$C$246,2,FALSE)</f>
        <v>Western Europe</v>
      </c>
      <c r="D175">
        <v>66.841102419999999</v>
      </c>
      <c r="E175">
        <v>75.333945450000002</v>
      </c>
      <c r="F175">
        <v>84.905890709999994</v>
      </c>
    </row>
    <row r="176" spans="1:6" x14ac:dyDescent="0.25">
      <c r="A176" t="s">
        <v>214</v>
      </c>
      <c r="B176" t="str">
        <f>VLOOKUP($A176,country!$A$1:$C$246,3,FALSE)</f>
        <v>Trinidad and Tobago</v>
      </c>
      <c r="C176" t="str">
        <f>VLOOKUP($A176,country!$A$1:$C$246,2,FALSE)</f>
        <v>Caribbean</v>
      </c>
      <c r="D176">
        <v>10.419367960000001</v>
      </c>
      <c r="E176">
        <v>12.662375580000001</v>
      </c>
      <c r="F176">
        <v>15.38824196</v>
      </c>
    </row>
    <row r="177" spans="1:6" x14ac:dyDescent="0.25">
      <c r="A177" t="s">
        <v>215</v>
      </c>
      <c r="B177" t="str">
        <f>VLOOKUP($A177,country!$A$1:$C$246,3,FALSE)</f>
        <v>Thailand</v>
      </c>
      <c r="C177" t="str">
        <f>VLOOKUP($A177,country!$A$1:$C$246,2,FALSE)</f>
        <v>Southeast Asia</v>
      </c>
      <c r="D177">
        <v>272.66856280000002</v>
      </c>
      <c r="E177">
        <v>375.28220240000002</v>
      </c>
      <c r="F177">
        <v>516.51253799999995</v>
      </c>
    </row>
    <row r="178" spans="1:6" x14ac:dyDescent="0.25">
      <c r="A178" t="s">
        <v>216</v>
      </c>
      <c r="B178" t="str">
        <f>VLOOKUP($A178,country!$A$1:$C$246,3,FALSE)</f>
        <v>Tajikistan</v>
      </c>
      <c r="C178" t="str">
        <f>VLOOKUP($A178,country!$A$1:$C$246,2,FALSE)</f>
        <v>Central Asia</v>
      </c>
      <c r="D178">
        <v>18.809392630000001</v>
      </c>
      <c r="E178">
        <v>23.75623989</v>
      </c>
      <c r="F178">
        <v>30.00410192</v>
      </c>
    </row>
    <row r="179" spans="1:6" x14ac:dyDescent="0.25">
      <c r="A179" t="s">
        <v>218</v>
      </c>
      <c r="B179" t="str">
        <f>VLOOKUP($A179,country!$A$1:$C$246,3,FALSE)</f>
        <v>Tonga</v>
      </c>
      <c r="C179" t="str">
        <f>VLOOKUP($A179,country!$A$1:$C$246,2,FALSE)</f>
        <v>Oceania</v>
      </c>
      <c r="D179">
        <v>5.8119196999999997E-2</v>
      </c>
      <c r="E179">
        <v>6.4646931000000005E-2</v>
      </c>
      <c r="F179">
        <v>7.1907836000000003E-2</v>
      </c>
    </row>
    <row r="180" spans="1:6" x14ac:dyDescent="0.25">
      <c r="A180" t="s">
        <v>219</v>
      </c>
      <c r="B180" t="str">
        <f>VLOOKUP($A180,country!$A$1:$C$246,3,FALSE)</f>
        <v>Togo</v>
      </c>
      <c r="C180" t="str">
        <f>VLOOKUP($A180,country!$A$1:$C$246,2,FALSE)</f>
        <v>Western Africa</v>
      </c>
      <c r="D180">
        <v>2.021931742</v>
      </c>
      <c r="E180">
        <v>3.0172877379999998</v>
      </c>
      <c r="F180">
        <v>4.5026373079999997</v>
      </c>
    </row>
    <row r="181" spans="1:6" x14ac:dyDescent="0.25">
      <c r="A181" t="s">
        <v>220</v>
      </c>
      <c r="B181" t="str">
        <f>VLOOKUP($A181,country!$A$1:$C$246,3,FALSE)</f>
        <v>Sao Tome and Principe</v>
      </c>
      <c r="C181" t="str">
        <f>VLOOKUP($A181,country!$A$1:$C$246,2,FALSE)</f>
        <v>Middle Africa</v>
      </c>
      <c r="D181">
        <v>0.13080443999999999</v>
      </c>
      <c r="E181">
        <v>0.195196814</v>
      </c>
      <c r="F181">
        <v>0.291288247</v>
      </c>
    </row>
    <row r="182" spans="1:6" x14ac:dyDescent="0.25">
      <c r="A182" t="s">
        <v>221</v>
      </c>
      <c r="B182" t="str">
        <f>VLOOKUP($A182,country!$A$1:$C$246,3,FALSE)</f>
        <v>Tunisia</v>
      </c>
      <c r="C182" t="str">
        <f>VLOOKUP($A182,country!$A$1:$C$246,2,FALSE)</f>
        <v>Northern Africa</v>
      </c>
      <c r="D182">
        <v>21.148300169999999</v>
      </c>
      <c r="E182">
        <v>26.91085988</v>
      </c>
      <c r="F182">
        <v>34.243621189999999</v>
      </c>
    </row>
    <row r="183" spans="1:6" x14ac:dyDescent="0.25">
      <c r="A183" t="s">
        <v>222</v>
      </c>
      <c r="B183" t="str">
        <f>VLOOKUP($A183,country!$A$1:$C$246,3,FALSE)</f>
        <v>Turkey</v>
      </c>
      <c r="C183" t="str">
        <f>VLOOKUP($A183,country!$A$1:$C$246,2,FALSE)</f>
        <v>Western Asia</v>
      </c>
      <c r="D183">
        <v>344.66561209999998</v>
      </c>
      <c r="E183">
        <v>438.5812535</v>
      </c>
      <c r="F183">
        <v>558.08734360000005</v>
      </c>
    </row>
    <row r="184" spans="1:6" x14ac:dyDescent="0.25">
      <c r="A184" t="s">
        <v>224</v>
      </c>
      <c r="B184" t="str">
        <f>VLOOKUP($A184,country!$A$1:$C$246,3,FALSE)</f>
        <v>Turkmenistan</v>
      </c>
      <c r="C184" t="str">
        <f>VLOOKUP($A184,country!$A$1:$C$246,2,FALSE)</f>
        <v>Central Asia</v>
      </c>
      <c r="D184">
        <v>19.96975587</v>
      </c>
      <c r="E184">
        <v>25.221777240000002</v>
      </c>
      <c r="F184">
        <v>31.85507381</v>
      </c>
    </row>
    <row r="185" spans="1:6" x14ac:dyDescent="0.25">
      <c r="A185" t="s">
        <v>225</v>
      </c>
      <c r="B185" t="str">
        <f>VLOOKUP($A185,country!$A$1:$C$246,3,FALSE)</f>
        <v>United Republic of Tanzania</v>
      </c>
      <c r="C185" t="str">
        <f>VLOOKUP($A185,country!$A$1:$C$246,2,FALSE)</f>
        <v>Eastern Africa</v>
      </c>
      <c r="D185">
        <v>9.3968707009999992</v>
      </c>
      <c r="E185">
        <v>14.022759600000001</v>
      </c>
      <c r="F185">
        <v>20.925879810000001</v>
      </c>
    </row>
    <row r="186" spans="1:6" x14ac:dyDescent="0.25">
      <c r="A186" t="s">
        <v>226</v>
      </c>
      <c r="B186" t="str">
        <f>VLOOKUP($A186,country!$A$1:$C$246,3,FALSE)</f>
        <v>Uganda</v>
      </c>
      <c r="C186" t="str">
        <f>VLOOKUP($A186,country!$A$1:$C$246,2,FALSE)</f>
        <v>Eastern Africa</v>
      </c>
      <c r="D186">
        <v>5.7134590530000002</v>
      </c>
      <c r="E186">
        <v>8.5260790899999996</v>
      </c>
      <c r="F186">
        <v>12.723294940000001</v>
      </c>
    </row>
    <row r="187" spans="1:6" x14ac:dyDescent="0.25">
      <c r="A187" t="s">
        <v>227</v>
      </c>
      <c r="B187" t="str">
        <f>VLOOKUP($A187,country!$A$1:$C$246,3,FALSE)</f>
        <v>United Kingdom</v>
      </c>
      <c r="C187" t="str">
        <f>VLOOKUP($A187,country!$A$1:$C$246,2,FALSE)</f>
        <v>Northern Europe</v>
      </c>
      <c r="D187">
        <v>349.12812179999997</v>
      </c>
      <c r="E187">
        <v>388.34090609999998</v>
      </c>
      <c r="F187">
        <v>431.95792590000002</v>
      </c>
    </row>
    <row r="188" spans="1:6" x14ac:dyDescent="0.25">
      <c r="A188" t="s">
        <v>228</v>
      </c>
      <c r="B188" t="str">
        <f>VLOOKUP($A188,country!$A$1:$C$246,3,FALSE)</f>
        <v>Ukraine</v>
      </c>
      <c r="C188" t="str">
        <f>VLOOKUP($A188,country!$A$1:$C$246,2,FALSE)</f>
        <v>Eastern Europe</v>
      </c>
      <c r="D188">
        <v>135.67355989999999</v>
      </c>
      <c r="E188">
        <v>143.1618454</v>
      </c>
      <c r="F188">
        <v>151.0634349</v>
      </c>
    </row>
    <row r="189" spans="1:6" x14ac:dyDescent="0.25">
      <c r="A189" t="s">
        <v>229</v>
      </c>
      <c r="B189" t="str">
        <f>VLOOKUP($A189,country!$A$1:$C$246,3,FALSE)</f>
        <v>United States</v>
      </c>
      <c r="C189" t="str">
        <f>VLOOKUP($A189,country!$A$1:$C$246,2,FALSE)</f>
        <v>Northern America</v>
      </c>
      <c r="D189">
        <v>4331.8524299999999</v>
      </c>
      <c r="E189">
        <v>4597.8982169999999</v>
      </c>
      <c r="F189">
        <v>4880.2835169999998</v>
      </c>
    </row>
    <row r="190" spans="1:6" x14ac:dyDescent="0.25">
      <c r="A190" t="s">
        <v>230</v>
      </c>
      <c r="B190" t="str">
        <f>VLOOKUP($A190,country!$A$1:$C$246,3,FALSE)</f>
        <v>Burkina Faso</v>
      </c>
      <c r="C190" t="str">
        <f>VLOOKUP($A190,country!$A$1:$C$246,2,FALSE)</f>
        <v>Western Africa</v>
      </c>
      <c r="D190">
        <v>2.8445867489999999</v>
      </c>
      <c r="E190">
        <v>4.2449191239999999</v>
      </c>
      <c r="F190">
        <v>6.3346067320000001</v>
      </c>
    </row>
    <row r="191" spans="1:6" x14ac:dyDescent="0.25">
      <c r="A191" t="s">
        <v>231</v>
      </c>
      <c r="B191" t="str">
        <f>VLOOKUP($A191,country!$A$1:$C$246,3,FALSE)</f>
        <v>Uruguay</v>
      </c>
      <c r="C191" t="str">
        <f>VLOOKUP($A191,country!$A$1:$C$246,2,FALSE)</f>
        <v>South America</v>
      </c>
      <c r="D191">
        <v>14.92578567</v>
      </c>
      <c r="E191">
        <v>18.13890292</v>
      </c>
      <c r="F191">
        <v>22.043717260000001</v>
      </c>
    </row>
    <row r="192" spans="1:6" x14ac:dyDescent="0.25">
      <c r="A192" t="s">
        <v>232</v>
      </c>
      <c r="B192" t="str">
        <f>VLOOKUP($A192,country!$A$1:$C$246,3,FALSE)</f>
        <v>Uzbekistan</v>
      </c>
      <c r="C192" t="str">
        <f>VLOOKUP($A192,country!$A$1:$C$246,2,FALSE)</f>
        <v>Central Asia</v>
      </c>
      <c r="D192">
        <v>65.1153221</v>
      </c>
      <c r="E192">
        <v>82.240572169999993</v>
      </c>
      <c r="F192">
        <v>103.8697421</v>
      </c>
    </row>
    <row r="193" spans="1:6" x14ac:dyDescent="0.25">
      <c r="A193" t="s">
        <v>233</v>
      </c>
      <c r="B193" t="str">
        <f>VLOOKUP($A193,country!$A$1:$C$246,3,FALSE)</f>
        <v>Saint Vincent and the Grenadines</v>
      </c>
      <c r="C193" t="str">
        <f>VLOOKUP($A193,country!$A$1:$C$246,2,FALSE)</f>
        <v>Caribbean</v>
      </c>
      <c r="D193">
        <v>0.16804576199999999</v>
      </c>
      <c r="E193">
        <v>0.20422146199999999</v>
      </c>
      <c r="F193">
        <v>0.24818480900000001</v>
      </c>
    </row>
    <row r="194" spans="1:6" x14ac:dyDescent="0.25">
      <c r="A194" t="s">
        <v>234</v>
      </c>
      <c r="B194" t="str">
        <f>VLOOKUP($A194,country!$A$1:$C$246,3,FALSE)</f>
        <v>Venezuela</v>
      </c>
      <c r="C194" t="str">
        <f>VLOOKUP($A194,country!$A$1:$C$246,2,FALSE)</f>
        <v>South America</v>
      </c>
      <c r="D194">
        <v>81.704054240000005</v>
      </c>
      <c r="E194">
        <v>99.2927234</v>
      </c>
      <c r="F194">
        <v>120.6677565</v>
      </c>
    </row>
    <row r="195" spans="1:6" x14ac:dyDescent="0.25">
      <c r="A195" t="s">
        <v>235</v>
      </c>
      <c r="B195" t="str">
        <f>VLOOKUP($A195,country!$A$1:$C$246,3,FALSE)</f>
        <v>British Virgin Islands</v>
      </c>
      <c r="C195" t="str">
        <f>VLOOKUP($A195,country!$A$1:$C$246,2,FALSE)</f>
        <v>Caribbean</v>
      </c>
      <c r="D195">
        <v>0.11934539500000001</v>
      </c>
      <c r="E195">
        <v>0.14503722499999999</v>
      </c>
      <c r="F195">
        <v>0.17625980999999999</v>
      </c>
    </row>
    <row r="196" spans="1:6" x14ac:dyDescent="0.25">
      <c r="A196" t="s">
        <v>236</v>
      </c>
      <c r="B196" t="str">
        <f>VLOOKUP($A196,country!$A$1:$C$246,3,FALSE)</f>
        <v>Vietnam</v>
      </c>
      <c r="C196" t="str">
        <f>VLOOKUP($A196,country!$A$1:$C$246,2,FALSE)</f>
        <v>Southeast Asia</v>
      </c>
      <c r="D196">
        <v>318.35701540000002</v>
      </c>
      <c r="E196">
        <v>438.16463709999999</v>
      </c>
      <c r="F196">
        <v>603.05958380000004</v>
      </c>
    </row>
    <row r="197" spans="1:6" x14ac:dyDescent="0.25">
      <c r="A197" t="s">
        <v>237</v>
      </c>
      <c r="B197" t="str">
        <f>VLOOKUP($A197,country!$A$1:$C$246,3,FALSE)</f>
        <v>United States Virgin Islands</v>
      </c>
      <c r="C197" t="str">
        <f>VLOOKUP($A197,country!$A$1:$C$246,2,FALSE)</f>
        <v>Caribbean</v>
      </c>
      <c r="D197">
        <v>0.69907239200000004</v>
      </c>
      <c r="E197">
        <v>0.84956373699999999</v>
      </c>
      <c r="F197">
        <v>1.032451792</v>
      </c>
    </row>
    <row r="198" spans="1:6" x14ac:dyDescent="0.25">
      <c r="A198" t="s">
        <v>238</v>
      </c>
      <c r="B198" t="str">
        <f>VLOOKUP($A198,country!$A$1:$C$246,3,FALSE)</f>
        <v>Namibia</v>
      </c>
      <c r="C198" t="str">
        <f>VLOOKUP($A198,country!$A$1:$C$246,2,FALSE)</f>
        <v>Southern Africa</v>
      </c>
      <c r="D198">
        <v>6.7646152390000003</v>
      </c>
      <c r="E198">
        <v>10.094698149999999</v>
      </c>
      <c r="F198">
        <v>15.06411335</v>
      </c>
    </row>
    <row r="199" spans="1:6" x14ac:dyDescent="0.25">
      <c r="A199" t="s">
        <v>240</v>
      </c>
      <c r="B199" t="str">
        <f>VLOOKUP($A199,country!$A$1:$C$246,3,FALSE)</f>
        <v>Samoa</v>
      </c>
      <c r="C199" t="str">
        <f>VLOOKUP($A199,country!$A$1:$C$246,2,FALSE)</f>
        <v>Oceania</v>
      </c>
      <c r="D199">
        <v>0.14048361000000001</v>
      </c>
      <c r="E199">
        <v>0.15626221200000001</v>
      </c>
      <c r="F199">
        <v>0.17381300799999999</v>
      </c>
    </row>
    <row r="200" spans="1:6" x14ac:dyDescent="0.25">
      <c r="A200" t="s">
        <v>241</v>
      </c>
      <c r="B200" t="str">
        <f>VLOOKUP($A200,country!$A$1:$C$246,3,FALSE)</f>
        <v>Eswatini</v>
      </c>
      <c r="C200" t="str">
        <f>VLOOKUP($A200,country!$A$1:$C$246,2,FALSE)</f>
        <v>Southern Africa</v>
      </c>
      <c r="D200">
        <v>2.7198034839999998</v>
      </c>
      <c r="E200">
        <v>4.0587075879999999</v>
      </c>
      <c r="F200">
        <v>6.0567270320000004</v>
      </c>
    </row>
    <row r="201" spans="1:6" x14ac:dyDescent="0.25">
      <c r="A201" t="s">
        <v>242</v>
      </c>
      <c r="B201" t="str">
        <f>VLOOKUP($A201,country!$A$1:$C$246,3,FALSE)</f>
        <v>Yemen</v>
      </c>
      <c r="C201" t="str">
        <f>VLOOKUP($A201,country!$A$1:$C$246,2,FALSE)</f>
        <v>Western Asia</v>
      </c>
      <c r="D201">
        <v>3.5425008149999999</v>
      </c>
      <c r="E201">
        <v>4.5077733120000003</v>
      </c>
      <c r="F201">
        <v>5.7360664950000002</v>
      </c>
    </row>
    <row r="202" spans="1:6" x14ac:dyDescent="0.25">
      <c r="A202" t="s">
        <v>243</v>
      </c>
      <c r="B202" t="str">
        <f>VLOOKUP($A202,country!$A$1:$C$246,3,FALSE)</f>
        <v>Zambia</v>
      </c>
      <c r="C202" t="str">
        <f>VLOOKUP($A202,country!$A$1:$C$246,2,FALSE)</f>
        <v>Eastern Africa</v>
      </c>
      <c r="D202">
        <v>21.17348011</v>
      </c>
      <c r="E202">
        <v>31.596755030000001</v>
      </c>
      <c r="F202">
        <v>47.151196820000003</v>
      </c>
    </row>
    <row r="203" spans="1:6" x14ac:dyDescent="0.25">
      <c r="A203" t="s">
        <v>244</v>
      </c>
      <c r="B203" t="str">
        <f>VLOOKUP($A203,country!$A$1:$C$246,3,FALSE)</f>
        <v>Zimbabwe</v>
      </c>
      <c r="C203" t="str">
        <f>VLOOKUP($A203,country!$A$1:$C$246,2,FALSE)</f>
        <v>Eastern Africa</v>
      </c>
      <c r="D203">
        <v>11.96497686</v>
      </c>
      <c r="E203">
        <v>17.85509235</v>
      </c>
      <c r="F203">
        <v>26.644792249999998</v>
      </c>
    </row>
    <row r="204" spans="1:6" x14ac:dyDescent="0.25">
      <c r="A204" t="s">
        <v>245</v>
      </c>
      <c r="B204" t="str">
        <f>VLOOKUP($A204,country!$A$1:$C$246,3,FALSE)</f>
        <v>Indonesia</v>
      </c>
      <c r="C204" t="str">
        <f>VLOOKUP($A204,country!$A$1:$C$246,2,FALSE)</f>
        <v>Southeast Asia</v>
      </c>
      <c r="D204">
        <v>365.23149569999998</v>
      </c>
      <c r="E204">
        <v>502.67943860000003</v>
      </c>
      <c r="F204">
        <v>691.85330669999996</v>
      </c>
    </row>
    <row r="205" spans="1:6" x14ac:dyDescent="0.25">
      <c r="A205" t="s">
        <v>246</v>
      </c>
      <c r="B205" t="str">
        <f>VLOOKUP($A205,country!$A$1:$C$246,3,FALSE)</f>
        <v>Guadeloupe</v>
      </c>
      <c r="C205" t="str">
        <f>VLOOKUP($A205,country!$A$1:$C$246,2,FALSE)</f>
        <v>Caribbean</v>
      </c>
      <c r="D205">
        <v>1.950441353</v>
      </c>
      <c r="E205">
        <v>2.37031853</v>
      </c>
      <c r="F205">
        <v>2.8805838869999998</v>
      </c>
    </row>
    <row r="206" spans="1:6" x14ac:dyDescent="0.25">
      <c r="A206" t="s">
        <v>247</v>
      </c>
      <c r="B206" t="str">
        <f>VLOOKUP($A206,country!$A$1:$C$246,3,FALSE)</f>
        <v>Netherlands Antilles</v>
      </c>
      <c r="C206" t="str">
        <f>VLOOKUP($A206,country!$A$1:$C$246,2,FALSE)</f>
        <v>Caribbean</v>
      </c>
      <c r="D206">
        <v>0.92437173299999997</v>
      </c>
      <c r="E206">
        <v>1.123363922</v>
      </c>
      <c r="F206">
        <v>1.3651937380000001</v>
      </c>
    </row>
    <row r="207" spans="1:6" x14ac:dyDescent="0.25">
      <c r="A207" t="s">
        <v>248</v>
      </c>
      <c r="B207" t="str">
        <f>VLOOKUP($A207,country!$A$1:$C$246,3,FALSE)</f>
        <v>United Arab Emirates</v>
      </c>
      <c r="C207" t="str">
        <f>VLOOKUP($A207,country!$A$1:$C$246,2,FALSE)</f>
        <v>Western Asia</v>
      </c>
      <c r="D207">
        <v>159.51025480000001</v>
      </c>
      <c r="E207">
        <v>202.97414370000001</v>
      </c>
      <c r="F207">
        <v>258.28121870000001</v>
      </c>
    </row>
    <row r="208" spans="1:6" x14ac:dyDescent="0.25">
      <c r="A208" t="s">
        <v>253</v>
      </c>
      <c r="B208" t="str">
        <f>VLOOKUP($A208,country!$A$1:$C$246,3,FALSE)</f>
        <v>Saint Pierre and Miquelon</v>
      </c>
      <c r="C208" t="str">
        <f>VLOOKUP($A208,country!$A$1:$C$246,2,FALSE)</f>
        <v>Northern America</v>
      </c>
      <c r="D208">
        <v>4.8642640000000001E-2</v>
      </c>
      <c r="E208">
        <v>5.2250998999999999E-2</v>
      </c>
      <c r="F208">
        <v>5.6127029000000002E-2</v>
      </c>
    </row>
    <row r="209" spans="1:6" x14ac:dyDescent="0.25">
      <c r="A209" t="s">
        <v>254</v>
      </c>
      <c r="B209" t="str">
        <f>VLOOKUP($A209,country!$A$1:$C$246,3,FALSE)</f>
        <v>Saint Helena</v>
      </c>
      <c r="C209" t="str">
        <f>VLOOKUP($A209,country!$A$1:$C$246,2,FALSE)</f>
        <v>Western Africa</v>
      </c>
      <c r="D209">
        <v>1.2027994E-2</v>
      </c>
      <c r="E209">
        <v>1.7949132E-2</v>
      </c>
      <c r="F209">
        <v>2.6785125999999999E-2</v>
      </c>
    </row>
    <row r="210" spans="1:6" x14ac:dyDescent="0.25">
      <c r="A210" t="s">
        <v>256</v>
      </c>
      <c r="B210" t="str">
        <f>VLOOKUP($A210,country!$A$1:$C$246,3,FALSE)</f>
        <v>Turks and Caicos Islands</v>
      </c>
      <c r="C210" t="str">
        <f>VLOOKUP($A210,country!$A$1:$C$246,2,FALSE)</f>
        <v>Caribbean</v>
      </c>
      <c r="D210">
        <v>0.235029038</v>
      </c>
      <c r="E210">
        <v>0.28562442199999999</v>
      </c>
      <c r="F210">
        <v>0.34711162099999998</v>
      </c>
    </row>
    <row r="211" spans="1:6" x14ac:dyDescent="0.25">
      <c r="A211" t="s">
        <v>258</v>
      </c>
      <c r="B211" t="str">
        <f>VLOOKUP($A211,country!$A$1:$C$246,3,FALSE)</f>
        <v>Serbia</v>
      </c>
      <c r="C211" t="str">
        <f>VLOOKUP($A211,country!$A$1:$C$246,2,FALSE)</f>
        <v>Southern Europe</v>
      </c>
      <c r="D211">
        <v>34.96804221</v>
      </c>
      <c r="E211">
        <v>39.411088229999997</v>
      </c>
      <c r="F211">
        <v>44.418668500000003</v>
      </c>
    </row>
    <row r="212" spans="1:6" x14ac:dyDescent="0.25">
      <c r="A212" t="s">
        <v>266</v>
      </c>
      <c r="B212" t="str">
        <f>VLOOKUP($A212,country!$A$1:$C$246,3,FALSE)</f>
        <v>Taiwan</v>
      </c>
      <c r="C212" t="str">
        <f>VLOOKUP($A212,country!$A$1:$C$246,2,FALSE)</f>
        <v>Eastern Asia</v>
      </c>
      <c r="D212">
        <v>327.22286350000002</v>
      </c>
      <c r="E212">
        <v>413.28207630000003</v>
      </c>
      <c r="F212">
        <v>521.97475689999999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workbookViewId="0">
      <selection activeCell="E30" sqref="E30"/>
    </sheetView>
  </sheetViews>
  <sheetFormatPr defaultRowHeight="15" x14ac:dyDescent="0.25"/>
  <cols>
    <col min="2" max="2" width="15.28515625" customWidth="1"/>
  </cols>
  <sheetData>
    <row r="1" spans="1:6" x14ac:dyDescent="0.25">
      <c r="A1" t="s">
        <v>572</v>
      </c>
      <c r="B1" t="s">
        <v>563</v>
      </c>
      <c r="C1" t="s">
        <v>579</v>
      </c>
      <c r="D1" t="s">
        <v>576</v>
      </c>
      <c r="E1" t="s">
        <v>577</v>
      </c>
      <c r="F1" t="s">
        <v>578</v>
      </c>
    </row>
    <row r="2" spans="1:6" x14ac:dyDescent="0.25">
      <c r="A2" t="s">
        <v>9</v>
      </c>
      <c r="B2" t="str">
        <f>VLOOKUP($A2,country!$A$1:$C$246,3,FALSE)</f>
        <v>Antigua and Barbuda</v>
      </c>
      <c r="C2" t="str">
        <f>VLOOKUP($A2,country!$A$1:$C$246,2,FALSE)</f>
        <v>Caribbean</v>
      </c>
      <c r="D2">
        <v>0.49909141499999998</v>
      </c>
      <c r="E2">
        <v>0.79225823799999995</v>
      </c>
      <c r="F2">
        <v>1.2576315600000001</v>
      </c>
    </row>
    <row r="3" spans="1:6" x14ac:dyDescent="0.25">
      <c r="A3" t="s">
        <v>11</v>
      </c>
      <c r="B3" t="str">
        <f>VLOOKUP($A3,country!$A$1:$C$246,3,FALSE)</f>
        <v>Algeria</v>
      </c>
      <c r="C3" t="str">
        <f>VLOOKUP($A3,country!$A$1:$C$246,2,FALSE)</f>
        <v>Northern Africa</v>
      </c>
      <c r="D3">
        <v>98.517331709999993</v>
      </c>
      <c r="E3">
        <v>156.386516</v>
      </c>
      <c r="F3">
        <v>248.24812</v>
      </c>
    </row>
    <row r="4" spans="1:6" x14ac:dyDescent="0.25">
      <c r="A4" t="s">
        <v>14</v>
      </c>
      <c r="B4" t="str">
        <f>VLOOKUP($A4,country!$A$1:$C$246,3,FALSE)</f>
        <v>Azerbaijan</v>
      </c>
      <c r="C4" t="str">
        <f>VLOOKUP($A4,country!$A$1:$C$246,2,FALSE)</f>
        <v>Western Asia</v>
      </c>
      <c r="D4">
        <v>32.201668509999998</v>
      </c>
      <c r="E4">
        <v>51.116962469999997</v>
      </c>
      <c r="F4">
        <v>81.143119999999996</v>
      </c>
    </row>
    <row r="5" spans="1:6" x14ac:dyDescent="0.25">
      <c r="A5" t="s">
        <v>16</v>
      </c>
      <c r="B5" t="str">
        <f>VLOOKUP($A5,country!$A$1:$C$246,3,FALSE)</f>
        <v>Albania</v>
      </c>
      <c r="C5" t="str">
        <f>VLOOKUP($A5,country!$A$1:$C$246,2,FALSE)</f>
        <v>Southern Europe</v>
      </c>
      <c r="D5">
        <v>6.1099619330000001</v>
      </c>
      <c r="E5">
        <v>7.6980696530000001</v>
      </c>
      <c r="F5">
        <v>9.6989599999999996</v>
      </c>
    </row>
    <row r="6" spans="1:6" x14ac:dyDescent="0.25">
      <c r="A6" t="s">
        <v>18</v>
      </c>
      <c r="B6" t="str">
        <f>VLOOKUP($A6,country!$A$1:$C$246,3,FALSE)</f>
        <v>Armenia</v>
      </c>
      <c r="C6" t="str">
        <f>VLOOKUP($A6,country!$A$1:$C$246,2,FALSE)</f>
        <v>Western Asia</v>
      </c>
      <c r="D6">
        <v>8.4977705550000007</v>
      </c>
      <c r="E6">
        <v>13.48936992</v>
      </c>
      <c r="F6">
        <v>21.413039999999999</v>
      </c>
    </row>
    <row r="7" spans="1:6" x14ac:dyDescent="0.25">
      <c r="A7" t="s">
        <v>19</v>
      </c>
      <c r="B7" t="str">
        <f>VLOOKUP($A7,country!$A$1:$C$246,3,FALSE)</f>
        <v>Angola</v>
      </c>
      <c r="C7" t="str">
        <f>VLOOKUP($A7,country!$A$1:$C$246,2,FALSE)</f>
        <v>Middle Africa</v>
      </c>
      <c r="D7">
        <v>16.451189540000001</v>
      </c>
      <c r="E7">
        <v>26.114635589999999</v>
      </c>
      <c r="F7">
        <v>41.4544</v>
      </c>
    </row>
    <row r="8" spans="1:6" x14ac:dyDescent="0.25">
      <c r="A8" t="s">
        <v>21</v>
      </c>
      <c r="B8" t="str">
        <f>VLOOKUP($A8,country!$A$1:$C$246,3,FALSE)</f>
        <v>American Samoa</v>
      </c>
      <c r="C8" t="str">
        <f>VLOOKUP($A8,country!$A$1:$C$246,2,FALSE)</f>
        <v>Oceania</v>
      </c>
      <c r="D8">
        <v>0.19099143199999999</v>
      </c>
      <c r="E8">
        <v>0.240634125</v>
      </c>
      <c r="F8">
        <v>0.30318000000000001</v>
      </c>
    </row>
    <row r="9" spans="1:6" x14ac:dyDescent="0.25">
      <c r="A9" t="s">
        <v>24</v>
      </c>
      <c r="B9" t="str">
        <f>VLOOKUP($A9,country!$A$1:$C$246,3,FALSE)</f>
        <v>Argentina</v>
      </c>
      <c r="C9" t="str">
        <f>VLOOKUP($A9,country!$A$1:$C$246,2,FALSE)</f>
        <v>South America</v>
      </c>
      <c r="D9">
        <v>198.4728964</v>
      </c>
      <c r="E9">
        <v>315.0560845</v>
      </c>
      <c r="F9">
        <v>500.12036000000001</v>
      </c>
    </row>
    <row r="10" spans="1:6" x14ac:dyDescent="0.25">
      <c r="A10" t="s">
        <v>25</v>
      </c>
      <c r="B10" t="str">
        <f>VLOOKUP($A10,country!$A$1:$C$246,3,FALSE)</f>
        <v>Australia</v>
      </c>
      <c r="C10" t="str">
        <f>VLOOKUP($A10,country!$A$1:$C$246,2,FALSE)</f>
        <v>Oceania</v>
      </c>
      <c r="D10">
        <v>295.17183410000001</v>
      </c>
      <c r="E10">
        <v>371.89320709999998</v>
      </c>
      <c r="F10">
        <v>468.55608000000001</v>
      </c>
    </row>
    <row r="11" spans="1:6" x14ac:dyDescent="0.25">
      <c r="A11" t="s">
        <v>26</v>
      </c>
      <c r="B11" t="str">
        <f>VLOOKUP($A11,country!$A$1:$C$246,3,FALSE)</f>
        <v>Bahrain</v>
      </c>
      <c r="C11" t="str">
        <f>VLOOKUP($A11,country!$A$1:$C$246,2,FALSE)</f>
        <v>Western Asia</v>
      </c>
      <c r="D11">
        <v>43.5701745</v>
      </c>
      <c r="E11">
        <v>69.163340840000004</v>
      </c>
      <c r="F11">
        <v>109.78995999999999</v>
      </c>
    </row>
    <row r="12" spans="1:6" x14ac:dyDescent="0.25">
      <c r="A12" t="s">
        <v>27</v>
      </c>
      <c r="B12" t="str">
        <f>VLOOKUP($A12,country!$A$1:$C$246,3,FALSE)</f>
        <v>Barbados</v>
      </c>
      <c r="C12" t="str">
        <f>VLOOKUP($A12,country!$A$1:$C$246,2,FALSE)</f>
        <v>Caribbean</v>
      </c>
      <c r="D12">
        <v>1.5719969119999999</v>
      </c>
      <c r="E12">
        <v>2.4953895519999998</v>
      </c>
      <c r="F12">
        <v>3.9611839999999998</v>
      </c>
    </row>
    <row r="13" spans="1:6" x14ac:dyDescent="0.25">
      <c r="A13" t="s">
        <v>28</v>
      </c>
      <c r="B13" t="str">
        <f>VLOOKUP($A13,country!$A$1:$C$246,3,FALSE)</f>
        <v>Bermuda</v>
      </c>
      <c r="C13" t="str">
        <f>VLOOKUP($A13,country!$A$1:$C$246,2,FALSE)</f>
        <v>Northern America</v>
      </c>
      <c r="D13">
        <v>0.70537939900000002</v>
      </c>
      <c r="E13">
        <v>0.88872235300000002</v>
      </c>
      <c r="F13">
        <v>1.11972</v>
      </c>
    </row>
    <row r="14" spans="1:6" x14ac:dyDescent="0.25">
      <c r="A14" t="s">
        <v>30</v>
      </c>
      <c r="B14" t="str">
        <f>VLOOKUP($A14,country!$A$1:$C$246,3,FALSE)</f>
        <v>Bahamas</v>
      </c>
      <c r="C14" t="str">
        <f>VLOOKUP($A14,country!$A$1:$C$246,2,FALSE)</f>
        <v>Caribbean</v>
      </c>
      <c r="D14">
        <v>2.8100943150000002</v>
      </c>
      <c r="E14">
        <v>4.460746672</v>
      </c>
      <c r="F14">
        <v>7.0809939599999998</v>
      </c>
    </row>
    <row r="15" spans="1:6" x14ac:dyDescent="0.25">
      <c r="A15" t="s">
        <v>31</v>
      </c>
      <c r="B15" t="str">
        <f>VLOOKUP($A15,country!$A$1:$C$246,3,FALSE)</f>
        <v>Bangladesh</v>
      </c>
      <c r="C15" t="str">
        <f>VLOOKUP($A15,country!$A$1:$C$246,2,FALSE)</f>
        <v>South Asia</v>
      </c>
      <c r="D15">
        <v>112.0613343</v>
      </c>
      <c r="E15">
        <v>177.88628</v>
      </c>
      <c r="F15">
        <v>282.376868</v>
      </c>
    </row>
    <row r="16" spans="1:6" x14ac:dyDescent="0.25">
      <c r="A16" t="s">
        <v>34</v>
      </c>
      <c r="B16" t="str">
        <f>VLOOKUP($A16,country!$A$1:$C$246,3,FALSE)</f>
        <v>Belize</v>
      </c>
      <c r="C16" t="str">
        <f>VLOOKUP($A16,country!$A$1:$C$246,2,FALSE)</f>
        <v>Central America</v>
      </c>
      <c r="D16">
        <v>0.90098502599999997</v>
      </c>
      <c r="E16">
        <v>1.430224578</v>
      </c>
      <c r="F16">
        <v>2.27034</v>
      </c>
    </row>
    <row r="17" spans="1:6" x14ac:dyDescent="0.25">
      <c r="A17" t="s">
        <v>35</v>
      </c>
      <c r="B17" t="str">
        <f>VLOOKUP($A17,country!$A$1:$C$246,3,FALSE)</f>
        <v>Bosnia and Herzegovina</v>
      </c>
      <c r="C17" t="str">
        <f>VLOOKUP($A17,country!$A$1:$C$246,2,FALSE)</f>
        <v>Southern Europe</v>
      </c>
      <c r="D17">
        <v>15.438165400000001</v>
      </c>
      <c r="E17">
        <v>19.450869560000001</v>
      </c>
      <c r="F17">
        <v>24.50656</v>
      </c>
    </row>
    <row r="18" spans="1:6" x14ac:dyDescent="0.25">
      <c r="A18" t="s">
        <v>36</v>
      </c>
      <c r="B18" t="str">
        <f>VLOOKUP($A18,country!$A$1:$C$246,3,FALSE)</f>
        <v>Bolivia (Plurinational State of)</v>
      </c>
      <c r="C18" t="str">
        <f>VLOOKUP($A18,country!$A$1:$C$246,2,FALSE)</f>
        <v>South America</v>
      </c>
      <c r="D18">
        <v>13.25117951</v>
      </c>
      <c r="E18">
        <v>21.034936290000001</v>
      </c>
      <c r="F18">
        <v>33.390880000000003</v>
      </c>
    </row>
    <row r="19" spans="1:6" x14ac:dyDescent="0.25">
      <c r="A19" t="s">
        <v>37</v>
      </c>
      <c r="B19" t="str">
        <f>VLOOKUP($A19,country!$A$1:$C$246,3,FALSE)</f>
        <v>Myanmar</v>
      </c>
      <c r="C19" t="str">
        <f>VLOOKUP($A19,country!$A$1:$C$246,2,FALSE)</f>
        <v>Southeast Asia</v>
      </c>
      <c r="D19">
        <v>28.611205439999999</v>
      </c>
      <c r="E19">
        <v>45.41745762</v>
      </c>
      <c r="F19">
        <v>72.09572</v>
      </c>
    </row>
    <row r="20" spans="1:6" x14ac:dyDescent="0.25">
      <c r="A20" t="s">
        <v>38</v>
      </c>
      <c r="B20" t="str">
        <f>VLOOKUP($A20,country!$A$1:$C$246,3,FALSE)</f>
        <v>Benin</v>
      </c>
      <c r="C20" t="str">
        <f>VLOOKUP($A20,country!$A$1:$C$246,2,FALSE)</f>
        <v>Western Africa</v>
      </c>
      <c r="D20">
        <v>1.885934043</v>
      </c>
      <c r="E20">
        <v>2.993733684</v>
      </c>
      <c r="F20">
        <v>4.752256</v>
      </c>
    </row>
    <row r="21" spans="1:6" x14ac:dyDescent="0.25">
      <c r="A21" t="s">
        <v>39</v>
      </c>
      <c r="B21" t="str">
        <f>VLOOKUP($A21,country!$A$1:$C$246,3,FALSE)</f>
        <v>Solomon Islands</v>
      </c>
      <c r="C21" t="str">
        <f>VLOOKUP($A21,country!$A$1:$C$246,2,FALSE)</f>
        <v>Oceania</v>
      </c>
      <c r="D21">
        <v>0.123794085</v>
      </c>
      <c r="E21">
        <v>0.15597077300000001</v>
      </c>
      <c r="F21">
        <v>0.19651086000000001</v>
      </c>
    </row>
    <row r="22" spans="1:6" x14ac:dyDescent="0.25">
      <c r="A22" t="s">
        <v>40</v>
      </c>
      <c r="B22" t="str">
        <f>VLOOKUP($A22,country!$A$1:$C$246,3,FALSE)</f>
        <v>Brazil</v>
      </c>
      <c r="C22" t="str">
        <f>VLOOKUP($A22,country!$A$1:$C$246,2,FALSE)</f>
        <v>South America</v>
      </c>
      <c r="D22">
        <v>839.12553100000002</v>
      </c>
      <c r="E22">
        <v>1332.0287510000001</v>
      </c>
      <c r="F22">
        <v>2114.4638399999999</v>
      </c>
    </row>
    <row r="23" spans="1:6" x14ac:dyDescent="0.25">
      <c r="A23" t="s">
        <v>41</v>
      </c>
      <c r="B23" t="str">
        <f>VLOOKUP($A23,country!$A$1:$C$246,3,FALSE)</f>
        <v>Bulgaria</v>
      </c>
      <c r="C23" t="str">
        <f>VLOOKUP($A23,country!$A$1:$C$246,2,FALSE)</f>
        <v>Eastern Europe</v>
      </c>
      <c r="D23">
        <v>52.97751951</v>
      </c>
      <c r="E23">
        <v>84.096570200000002</v>
      </c>
      <c r="F23">
        <v>133.49498399999999</v>
      </c>
    </row>
    <row r="24" spans="1:6" x14ac:dyDescent="0.25">
      <c r="A24" t="s">
        <v>42</v>
      </c>
      <c r="B24" t="str">
        <f>VLOOKUP($A24,country!$A$1:$C$246,3,FALSE)</f>
        <v>Brunei Darussalam</v>
      </c>
      <c r="C24" t="str">
        <f>VLOOKUP($A24,country!$A$1:$C$246,2,FALSE)</f>
        <v>Southeast Asia</v>
      </c>
      <c r="D24">
        <v>5.6439726920000002</v>
      </c>
      <c r="E24">
        <v>8.9592481890000002</v>
      </c>
      <c r="F24">
        <v>14.221920000000001</v>
      </c>
    </row>
    <row r="25" spans="1:6" x14ac:dyDescent="0.25">
      <c r="A25" t="s">
        <v>43</v>
      </c>
      <c r="B25" t="str">
        <f>VLOOKUP($A25,country!$A$1:$C$246,3,FALSE)</f>
        <v>Canada</v>
      </c>
      <c r="C25" t="str">
        <f>VLOOKUP($A25,country!$A$1:$C$246,2,FALSE)</f>
        <v>Northern America</v>
      </c>
      <c r="D25">
        <v>704.06373900000006</v>
      </c>
      <c r="E25">
        <v>887.06472529999996</v>
      </c>
      <c r="F25">
        <v>1117.6315199999999</v>
      </c>
    </row>
    <row r="26" spans="1:6" x14ac:dyDescent="0.25">
      <c r="A26" t="s">
        <v>44</v>
      </c>
      <c r="B26" t="str">
        <f>VLOOKUP($A26,country!$A$1:$C$246,3,FALSE)</f>
        <v>Cambodia</v>
      </c>
      <c r="C26" t="str">
        <f>VLOOKUP($A26,country!$A$1:$C$246,2,FALSE)</f>
        <v>Southeast Asia</v>
      </c>
      <c r="D26">
        <v>13.336661060000001</v>
      </c>
      <c r="E26">
        <v>21.17062979</v>
      </c>
      <c r="F26">
        <v>33.606279999999998</v>
      </c>
    </row>
    <row r="27" spans="1:6" x14ac:dyDescent="0.25">
      <c r="A27" t="s">
        <v>45</v>
      </c>
      <c r="B27" t="str">
        <f>VLOOKUP($A27,country!$A$1:$C$246,3,FALSE)</f>
        <v>Sri Lanka</v>
      </c>
      <c r="C27" t="str">
        <f>VLOOKUP($A27,country!$A$1:$C$246,2,FALSE)</f>
        <v>South Asia</v>
      </c>
      <c r="D27">
        <v>21.331034989999999</v>
      </c>
      <c r="E27">
        <v>33.86090738</v>
      </c>
      <c r="F27">
        <v>53.750839999999997</v>
      </c>
    </row>
    <row r="28" spans="1:6" x14ac:dyDescent="0.25">
      <c r="A28" t="s">
        <v>46</v>
      </c>
      <c r="B28" t="str">
        <f>VLOOKUP($A28,country!$A$1:$C$246,3,FALSE)</f>
        <v>Congo</v>
      </c>
      <c r="C28" t="str">
        <f>VLOOKUP($A28,country!$A$1:$C$246,2,FALSE)</f>
        <v>Middle Africa</v>
      </c>
      <c r="D28">
        <v>3.2041214010000001</v>
      </c>
      <c r="E28">
        <v>5.0862256830000003</v>
      </c>
      <c r="F28">
        <v>8.0738800000000008</v>
      </c>
    </row>
    <row r="29" spans="1:6" x14ac:dyDescent="0.25">
      <c r="A29" t="s">
        <v>47</v>
      </c>
      <c r="B29" t="str">
        <f>VLOOKUP($A29,country!$A$1:$C$246,3,FALSE)</f>
        <v>Democratic Republic of the Congo</v>
      </c>
      <c r="C29" t="str">
        <f>VLOOKUP($A29,country!$A$1:$C$246,2,FALSE)</f>
        <v>Middle Africa</v>
      </c>
      <c r="D29">
        <v>13.64244212</v>
      </c>
      <c r="E29">
        <v>21.656026969999999</v>
      </c>
      <c r="F29">
        <v>34.376800000000003</v>
      </c>
    </row>
    <row r="30" spans="1:6" x14ac:dyDescent="0.25">
      <c r="A30" t="s">
        <v>48</v>
      </c>
      <c r="B30" t="str">
        <f>VLOOKUP($A30,country!$A$1:$C$246,3,FALSE)</f>
        <v>Burundi</v>
      </c>
      <c r="C30" t="str">
        <f>VLOOKUP($A30,country!$A$1:$C$246,2,FALSE)</f>
        <v>Eastern Africa</v>
      </c>
      <c r="D30">
        <v>0.53783185899999997</v>
      </c>
      <c r="E30">
        <v>0.85375485799999995</v>
      </c>
      <c r="F30">
        <v>1.35525136</v>
      </c>
    </row>
    <row r="31" spans="1:6" x14ac:dyDescent="0.25">
      <c r="A31" t="s">
        <v>49</v>
      </c>
      <c r="B31" t="str">
        <f>VLOOKUP($A31,country!$A$1:$C$246,3,FALSE)</f>
        <v>China</v>
      </c>
      <c r="C31" t="str">
        <f>VLOOKUP($A31,country!$A$1:$C$246,2,FALSE)</f>
        <v>Eastern Asia</v>
      </c>
      <c r="D31">
        <v>10243.770049999999</v>
      </c>
      <c r="E31">
        <v>16260.97135</v>
      </c>
      <c r="F31">
        <v>25812.68303</v>
      </c>
    </row>
    <row r="32" spans="1:6" x14ac:dyDescent="0.25">
      <c r="A32" t="s">
        <v>51</v>
      </c>
      <c r="B32" t="str">
        <f>VLOOKUP($A32,country!$A$1:$C$246,3,FALSE)</f>
        <v>Afghanistan</v>
      </c>
      <c r="C32" t="str">
        <f>VLOOKUP($A32,country!$A$1:$C$246,2,FALSE)</f>
        <v>South Asia</v>
      </c>
      <c r="D32">
        <v>9.5608371660000007</v>
      </c>
      <c r="E32">
        <v>15.176882969999999</v>
      </c>
      <c r="F32">
        <v>24.091799999999999</v>
      </c>
    </row>
    <row r="33" spans="1:6" x14ac:dyDescent="0.25">
      <c r="A33" t="s">
        <v>52</v>
      </c>
      <c r="B33" t="str">
        <f>VLOOKUP($A33,country!$A$1:$C$246,3,FALSE)</f>
        <v>Bhutan</v>
      </c>
      <c r="C33" t="str">
        <f>VLOOKUP($A33,country!$A$1:$C$246,2,FALSE)</f>
        <v>South Asia</v>
      </c>
      <c r="D33">
        <v>3.7870658640000001</v>
      </c>
      <c r="E33">
        <v>6.0115923369999997</v>
      </c>
      <c r="F33">
        <v>9.5428080000000008</v>
      </c>
    </row>
    <row r="34" spans="1:6" x14ac:dyDescent="0.25">
      <c r="A34" t="s">
        <v>53</v>
      </c>
      <c r="B34" t="str">
        <f>VLOOKUP($A34,country!$A$1:$C$246,3,FALSE)</f>
        <v>Chile</v>
      </c>
      <c r="C34" t="str">
        <f>VLOOKUP($A34,country!$A$1:$C$246,2,FALSE)</f>
        <v>South America</v>
      </c>
      <c r="D34">
        <v>119.97304750000001</v>
      </c>
      <c r="E34">
        <v>190.44534189999999</v>
      </c>
      <c r="F34">
        <v>302.31313599999999</v>
      </c>
    </row>
    <row r="35" spans="1:6" x14ac:dyDescent="0.25">
      <c r="A35" t="s">
        <v>54</v>
      </c>
      <c r="B35" t="str">
        <f>VLOOKUP($A35,country!$A$1:$C$246,3,FALSE)</f>
        <v>Cayman Islands</v>
      </c>
      <c r="C35" t="str">
        <f>VLOOKUP($A35,country!$A$1:$C$246,2,FALSE)</f>
        <v>Caribbean</v>
      </c>
      <c r="D35">
        <v>0.99873718300000003</v>
      </c>
      <c r="E35">
        <v>1.5853964549999999</v>
      </c>
      <c r="F35">
        <v>2.5166599999999999</v>
      </c>
    </row>
    <row r="36" spans="1:6" x14ac:dyDescent="0.25">
      <c r="A36" t="s">
        <v>55</v>
      </c>
      <c r="B36" t="str">
        <f>VLOOKUP($A36,country!$A$1:$C$246,3,FALSE)</f>
        <v>Cameroon</v>
      </c>
      <c r="C36" t="str">
        <f>VLOOKUP($A36,country!$A$1:$C$246,2,FALSE)</f>
        <v>Middle Africa</v>
      </c>
      <c r="D36">
        <v>10.704051659999999</v>
      </c>
      <c r="E36">
        <v>16.99162286</v>
      </c>
      <c r="F36">
        <v>26.972519999999999</v>
      </c>
    </row>
    <row r="37" spans="1:6" x14ac:dyDescent="0.25">
      <c r="A37" t="s">
        <v>56</v>
      </c>
      <c r="B37" t="str">
        <f>VLOOKUP($A37,country!$A$1:$C$246,3,FALSE)</f>
        <v>Chad</v>
      </c>
      <c r="C37" t="str">
        <f>VLOOKUP($A37,country!$A$1:$C$246,2,FALSE)</f>
        <v>Middle Africa</v>
      </c>
      <c r="D37">
        <v>0.338068802</v>
      </c>
      <c r="E37">
        <v>0.536650772</v>
      </c>
      <c r="F37">
        <v>0.85187999999999997</v>
      </c>
    </row>
    <row r="38" spans="1:6" x14ac:dyDescent="0.25">
      <c r="A38" t="s">
        <v>57</v>
      </c>
      <c r="B38" t="str">
        <f>VLOOKUP($A38,country!$A$1:$C$246,3,FALSE)</f>
        <v>Comoros</v>
      </c>
      <c r="C38" t="str">
        <f>VLOOKUP($A38,country!$A$1:$C$246,2,FALSE)</f>
        <v>Eastern Africa</v>
      </c>
      <c r="D38">
        <v>0.14821881100000001</v>
      </c>
      <c r="E38">
        <v>0.23528269700000001</v>
      </c>
      <c r="F38">
        <v>0.37348799999999999</v>
      </c>
    </row>
    <row r="39" spans="1:6" x14ac:dyDescent="0.25">
      <c r="A39" t="s">
        <v>58</v>
      </c>
      <c r="B39" t="str">
        <f>VLOOKUP($A39,country!$A$1:$C$246,3,FALSE)</f>
        <v>Colombia</v>
      </c>
      <c r="C39" t="str">
        <f>VLOOKUP($A39,country!$A$1:$C$246,2,FALSE)</f>
        <v>South America</v>
      </c>
      <c r="D39">
        <v>111.4406335</v>
      </c>
      <c r="E39">
        <v>176.90097890000001</v>
      </c>
      <c r="F39">
        <v>280.81279999999998</v>
      </c>
    </row>
    <row r="40" spans="1:6" x14ac:dyDescent="0.25">
      <c r="A40" t="s">
        <v>59</v>
      </c>
      <c r="B40" t="str">
        <f>VLOOKUP($A40,country!$A$1:$C$246,3,FALSE)</f>
        <v>Costa Rica</v>
      </c>
      <c r="C40" t="str">
        <f>VLOOKUP($A40,country!$A$1:$C$246,2,FALSE)</f>
        <v>Central America</v>
      </c>
      <c r="D40">
        <v>15.97651059</v>
      </c>
      <c r="E40">
        <v>25.361129720000001</v>
      </c>
      <c r="F40">
        <v>40.258284000000003</v>
      </c>
    </row>
    <row r="41" spans="1:6" x14ac:dyDescent="0.25">
      <c r="A41" t="s">
        <v>60</v>
      </c>
      <c r="B41" t="str">
        <f>VLOOKUP($A41,country!$A$1:$C$246,3,FALSE)</f>
        <v>Central African Republic</v>
      </c>
      <c r="C41" t="str">
        <f>VLOOKUP($A41,country!$A$1:$C$246,2,FALSE)</f>
        <v>Middle Africa</v>
      </c>
      <c r="D41">
        <v>0.22291873000000001</v>
      </c>
      <c r="E41">
        <v>0.35386142599999998</v>
      </c>
      <c r="F41">
        <v>0.56172</v>
      </c>
    </row>
    <row r="42" spans="1:6" x14ac:dyDescent="0.25">
      <c r="A42" t="s">
        <v>61</v>
      </c>
      <c r="B42" t="str">
        <f>VLOOKUP($A42,country!$A$1:$C$246,3,FALSE)</f>
        <v>Cuba</v>
      </c>
      <c r="C42" t="str">
        <f>VLOOKUP($A42,country!$A$1:$C$246,2,FALSE)</f>
        <v>Caribbean</v>
      </c>
      <c r="D42">
        <v>25.94013331</v>
      </c>
      <c r="E42">
        <v>41.177394909999997</v>
      </c>
      <c r="F42">
        <v>65.365039999999993</v>
      </c>
    </row>
    <row r="43" spans="1:6" x14ac:dyDescent="0.25">
      <c r="A43" t="s">
        <v>62</v>
      </c>
      <c r="B43" t="str">
        <f>VLOOKUP($A43,country!$A$1:$C$246,3,FALSE)</f>
        <v>Cabo Verde</v>
      </c>
      <c r="C43" t="str">
        <f>VLOOKUP($A43,country!$A$1:$C$246,2,FALSE)</f>
        <v>Western Africa</v>
      </c>
      <c r="D43">
        <v>0.72190237599999996</v>
      </c>
      <c r="E43">
        <v>1.1459485920000001</v>
      </c>
      <c r="F43">
        <v>1.81908</v>
      </c>
    </row>
    <row r="44" spans="1:6" x14ac:dyDescent="0.25">
      <c r="A44" t="s">
        <v>63</v>
      </c>
      <c r="B44" t="str">
        <f>VLOOKUP($A44,country!$A$1:$C$246,3,FALSE)</f>
        <v>Cook Islands</v>
      </c>
      <c r="C44" t="str">
        <f>VLOOKUP($A44,country!$A$1:$C$246,2,FALSE)</f>
        <v>Oceania</v>
      </c>
      <c r="D44">
        <v>4.8894977999999999E-2</v>
      </c>
      <c r="E44">
        <v>6.1603812000000001E-2</v>
      </c>
      <c r="F44">
        <v>7.7615939999999994E-2</v>
      </c>
    </row>
    <row r="45" spans="1:6" x14ac:dyDescent="0.25">
      <c r="A45" t="s">
        <v>64</v>
      </c>
      <c r="B45" t="str">
        <f>VLOOKUP($A45,country!$A$1:$C$246,3,FALSE)</f>
        <v>Cyprus</v>
      </c>
      <c r="C45" t="str">
        <f>VLOOKUP($A45,country!$A$1:$C$246,2,FALSE)</f>
        <v>Western Asia</v>
      </c>
      <c r="D45">
        <v>7.3446395710000001</v>
      </c>
      <c r="E45">
        <v>11.658888579999999</v>
      </c>
      <c r="F45">
        <v>18.507332000000002</v>
      </c>
    </row>
    <row r="46" spans="1:6" x14ac:dyDescent="0.25">
      <c r="A46" t="s">
        <v>65</v>
      </c>
      <c r="B46" t="str">
        <f>VLOOKUP($A46,country!$A$1:$C$246,3,FALSE)</f>
        <v>Denmark</v>
      </c>
      <c r="C46" t="str">
        <f>VLOOKUP($A46,country!$A$1:$C$246,2,FALSE)</f>
        <v>Northern Europe</v>
      </c>
      <c r="D46">
        <v>41.406739600000002</v>
      </c>
      <c r="E46">
        <v>52.169222830000002</v>
      </c>
      <c r="F46">
        <v>65.729101999999997</v>
      </c>
    </row>
    <row r="47" spans="1:6" x14ac:dyDescent="0.25">
      <c r="A47" t="s">
        <v>66</v>
      </c>
      <c r="B47" t="str">
        <f>VLOOKUP($A47,country!$A$1:$C$246,3,FALSE)</f>
        <v>Djibouti</v>
      </c>
      <c r="C47" t="str">
        <f>VLOOKUP($A47,country!$A$1:$C$246,2,FALSE)</f>
        <v>Eastern Africa</v>
      </c>
      <c r="D47">
        <v>6.0527602E-2</v>
      </c>
      <c r="E47">
        <v>9.6081579E-2</v>
      </c>
      <c r="F47">
        <v>0.15251999999999999</v>
      </c>
    </row>
    <row r="48" spans="1:6" x14ac:dyDescent="0.25">
      <c r="A48" t="s">
        <v>67</v>
      </c>
      <c r="B48" t="str">
        <f>VLOOKUP($A48,country!$A$1:$C$246,3,FALSE)</f>
        <v>Dominica</v>
      </c>
      <c r="C48" t="str">
        <f>VLOOKUP($A48,country!$A$1:$C$246,2,FALSE)</f>
        <v>Caribbean</v>
      </c>
      <c r="D48">
        <v>9.4744888999999999E-2</v>
      </c>
      <c r="E48">
        <v>0.15039813599999999</v>
      </c>
      <c r="F48">
        <v>0.23874216000000001</v>
      </c>
    </row>
    <row r="49" spans="1:6" x14ac:dyDescent="0.25">
      <c r="A49" t="s">
        <v>68</v>
      </c>
      <c r="B49" t="str">
        <f>VLOOKUP($A49,country!$A$1:$C$246,3,FALSE)</f>
        <v>Dominican Republic</v>
      </c>
      <c r="C49" t="str">
        <f>VLOOKUP($A49,country!$A$1:$C$246,2,FALSE)</f>
        <v>Caribbean</v>
      </c>
      <c r="D49">
        <v>25.504709210000001</v>
      </c>
      <c r="E49">
        <v>40.486202220000003</v>
      </c>
      <c r="F49">
        <v>64.267840000000007</v>
      </c>
    </row>
    <row r="50" spans="1:6" x14ac:dyDescent="0.25">
      <c r="A50" t="s">
        <v>69</v>
      </c>
      <c r="B50" t="str">
        <f>VLOOKUP($A50,country!$A$1:$C$246,3,FALSE)</f>
        <v>Ecuador</v>
      </c>
      <c r="C50" t="str">
        <f>VLOOKUP($A50,country!$A$1:$C$246,2,FALSE)</f>
        <v>South America</v>
      </c>
      <c r="D50">
        <v>39.057602860000003</v>
      </c>
      <c r="E50">
        <v>62.00007987</v>
      </c>
      <c r="F50">
        <v>98.418992000000003</v>
      </c>
    </row>
    <row r="51" spans="1:6" x14ac:dyDescent="0.25">
      <c r="A51" t="s">
        <v>70</v>
      </c>
      <c r="B51" t="str">
        <f>VLOOKUP($A51,country!$A$1:$C$246,3,FALSE)</f>
        <v>Egypt</v>
      </c>
      <c r="C51" t="str">
        <f>VLOOKUP($A51,country!$A$1:$C$246,2,FALSE)</f>
        <v>Northern Africa</v>
      </c>
      <c r="D51">
        <v>239.0294979</v>
      </c>
      <c r="E51">
        <v>379.4356765</v>
      </c>
      <c r="F51">
        <v>602.31659200000001</v>
      </c>
    </row>
    <row r="52" spans="1:6" x14ac:dyDescent="0.25">
      <c r="A52" t="s">
        <v>71</v>
      </c>
      <c r="B52" t="str">
        <f>VLOOKUP($A52,country!$A$1:$C$246,3,FALSE)</f>
        <v>Ireland</v>
      </c>
      <c r="C52" t="str">
        <f>VLOOKUP($A52,country!$A$1:$C$246,2,FALSE)</f>
        <v>Northern Europe</v>
      </c>
      <c r="D52">
        <v>34.198512049999998</v>
      </c>
      <c r="E52">
        <v>43.087425199999998</v>
      </c>
      <c r="F52">
        <v>54.286754000000002</v>
      </c>
    </row>
    <row r="53" spans="1:6" x14ac:dyDescent="0.25">
      <c r="A53" t="s">
        <v>72</v>
      </c>
      <c r="B53" t="str">
        <f>VLOOKUP($A53,country!$A$1:$C$246,3,FALSE)</f>
        <v>Equatorial Guinea</v>
      </c>
      <c r="C53" t="str">
        <f>VLOOKUP($A53,country!$A$1:$C$246,2,FALSE)</f>
        <v>Middle Africa</v>
      </c>
      <c r="D53">
        <v>2.097655246</v>
      </c>
      <c r="E53">
        <v>3.3298201440000001</v>
      </c>
      <c r="F53">
        <v>5.2857599999999998</v>
      </c>
    </row>
    <row r="54" spans="1:6" x14ac:dyDescent="0.25">
      <c r="A54" t="s">
        <v>73</v>
      </c>
      <c r="B54" t="str">
        <f>VLOOKUP($A54,country!$A$1:$C$246,3,FALSE)</f>
        <v>Estonia</v>
      </c>
      <c r="C54" t="str">
        <f>VLOOKUP($A54,country!$A$1:$C$246,2,FALSE)</f>
        <v>Northern Europe</v>
      </c>
      <c r="D54">
        <v>11.46850695</v>
      </c>
      <c r="E54">
        <v>14.44941332</v>
      </c>
      <c r="F54">
        <v>18.205120000000001</v>
      </c>
    </row>
    <row r="55" spans="1:6" x14ac:dyDescent="0.25">
      <c r="A55" t="s">
        <v>74</v>
      </c>
      <c r="B55" t="str">
        <f>VLOOKUP($A55,country!$A$1:$C$246,3,FALSE)</f>
        <v>Eritrea</v>
      </c>
      <c r="C55" t="str">
        <f>VLOOKUP($A55,country!$A$1:$C$246,2,FALSE)</f>
        <v>Eastern Africa</v>
      </c>
      <c r="D55">
        <v>0.64756438500000002</v>
      </c>
      <c r="E55">
        <v>1.0279443859999999</v>
      </c>
      <c r="F55">
        <v>1.6317600000000001</v>
      </c>
    </row>
    <row r="56" spans="1:6" x14ac:dyDescent="0.25">
      <c r="A56" t="s">
        <v>75</v>
      </c>
      <c r="B56" t="str">
        <f>VLOOKUP($A56,country!$A$1:$C$246,3,FALSE)</f>
        <v>El Salvador</v>
      </c>
      <c r="C56" t="str">
        <f>VLOOKUP($A56,country!$A$1:$C$246,2,FALSE)</f>
        <v>Central America</v>
      </c>
      <c r="D56">
        <v>9.052679929</v>
      </c>
      <c r="E56">
        <v>14.37023364</v>
      </c>
      <c r="F56">
        <v>22.811323999999999</v>
      </c>
    </row>
    <row r="57" spans="1:6" x14ac:dyDescent="0.25">
      <c r="A57" t="s">
        <v>76</v>
      </c>
      <c r="B57" t="str">
        <f>VLOOKUP($A57,country!$A$1:$C$246,3,FALSE)</f>
        <v>Ethiopia</v>
      </c>
      <c r="C57" t="str">
        <f>VLOOKUP($A57,country!$A$1:$C$246,2,FALSE)</f>
        <v>Eastern Africa</v>
      </c>
      <c r="D57">
        <v>14.26504939</v>
      </c>
      <c r="E57">
        <v>22.644354400000001</v>
      </c>
      <c r="F57">
        <v>35.945672000000002</v>
      </c>
    </row>
    <row r="58" spans="1:6" x14ac:dyDescent="0.25">
      <c r="A58" t="s">
        <v>77</v>
      </c>
      <c r="B58" t="str">
        <f>VLOOKUP($A58,country!$A$1:$C$246,3,FALSE)</f>
        <v>Austria</v>
      </c>
      <c r="C58" t="str">
        <f>VLOOKUP($A58,country!$A$1:$C$246,2,FALSE)</f>
        <v>Western Europe</v>
      </c>
      <c r="D58">
        <v>82.898806089999994</v>
      </c>
      <c r="E58">
        <v>104.44595080000001</v>
      </c>
      <c r="F58">
        <v>131.59365199999999</v>
      </c>
    </row>
    <row r="59" spans="1:6" x14ac:dyDescent="0.25">
      <c r="A59" t="s">
        <v>78</v>
      </c>
      <c r="B59" t="str">
        <f>VLOOKUP($A59,country!$A$1:$C$246,3,FALSE)</f>
        <v>Czechia</v>
      </c>
      <c r="C59" t="str">
        <f>VLOOKUP($A59,country!$A$1:$C$246,2,FALSE)</f>
        <v>Eastern Europe</v>
      </c>
      <c r="D59">
        <v>101.3933643</v>
      </c>
      <c r="E59">
        <v>160.95193320000001</v>
      </c>
      <c r="F59">
        <v>255.49526800000001</v>
      </c>
    </row>
    <row r="60" spans="1:6" x14ac:dyDescent="0.25">
      <c r="A60" t="s">
        <v>79</v>
      </c>
      <c r="B60" t="str">
        <f>VLOOKUP($A60,country!$A$1:$C$246,3,FALSE)</f>
        <v>French Guiana</v>
      </c>
      <c r="C60" t="str">
        <f>VLOOKUP($A60,country!$A$1:$C$246,2,FALSE)</f>
        <v>South America</v>
      </c>
      <c r="D60">
        <v>1.623396053</v>
      </c>
      <c r="E60">
        <v>2.576980603</v>
      </c>
      <c r="F60">
        <v>4.0907017200000002</v>
      </c>
    </row>
    <row r="61" spans="1:6" x14ac:dyDescent="0.25">
      <c r="A61" t="s">
        <v>80</v>
      </c>
      <c r="B61" t="str">
        <f>VLOOKUP($A61,country!$A$1:$C$246,3,FALSE)</f>
        <v>Finland</v>
      </c>
      <c r="C61" t="str">
        <f>VLOOKUP($A61,country!$A$1:$C$246,2,FALSE)</f>
        <v>Northern Europe</v>
      </c>
      <c r="D61">
        <v>107.068494</v>
      </c>
      <c r="E61">
        <v>134.89784940000001</v>
      </c>
      <c r="F61">
        <v>169.96064000000001</v>
      </c>
    </row>
    <row r="62" spans="1:6" x14ac:dyDescent="0.25">
      <c r="A62" t="s">
        <v>81</v>
      </c>
      <c r="B62" t="str">
        <f>VLOOKUP($A62,country!$A$1:$C$246,3,FALSE)</f>
        <v>Fiji</v>
      </c>
      <c r="C62" t="str">
        <f>VLOOKUP($A62,country!$A$1:$C$246,2,FALSE)</f>
        <v>Oceania</v>
      </c>
      <c r="D62">
        <v>1.2559924650000001</v>
      </c>
      <c r="E62">
        <v>1.582451345</v>
      </c>
      <c r="F62">
        <v>1.99376376</v>
      </c>
    </row>
    <row r="63" spans="1:6" x14ac:dyDescent="0.25">
      <c r="A63" t="s">
        <v>82</v>
      </c>
      <c r="B63" t="str">
        <f>VLOOKUP($A63,country!$A$1:$C$246,3,FALSE)</f>
        <v>Falkland Islands (Malvinas)</v>
      </c>
      <c r="C63" t="str">
        <f>VLOOKUP($A63,country!$A$1:$C$246,2,FALSE)</f>
        <v>South America</v>
      </c>
      <c r="D63">
        <v>2.9082775000000002E-2</v>
      </c>
      <c r="E63">
        <v>4.6166026999999998E-2</v>
      </c>
      <c r="F63">
        <v>7.3284000000000002E-2</v>
      </c>
    </row>
    <row r="64" spans="1:6" x14ac:dyDescent="0.25">
      <c r="A64" t="s">
        <v>84</v>
      </c>
      <c r="B64" t="str">
        <f>VLOOKUP($A64,country!$A$1:$C$246,3,FALSE)</f>
        <v>French Polynesia</v>
      </c>
      <c r="C64" t="str">
        <f>VLOOKUP($A64,country!$A$1:$C$246,2,FALSE)</f>
        <v>Oceania</v>
      </c>
      <c r="D64">
        <v>0.68492456800000001</v>
      </c>
      <c r="E64">
        <v>0.86295088099999995</v>
      </c>
      <c r="F64">
        <v>1.0872499799999999</v>
      </c>
    </row>
    <row r="65" spans="1:6" x14ac:dyDescent="0.25">
      <c r="A65" t="s">
        <v>85</v>
      </c>
      <c r="B65" t="str">
        <f>VLOOKUP($A65,country!$A$1:$C$246,3,FALSE)</f>
        <v>France</v>
      </c>
      <c r="C65" t="str">
        <f>VLOOKUP($A65,country!$A$1:$C$246,2,FALSE)</f>
        <v>Western Europe</v>
      </c>
      <c r="D65">
        <v>566.50314609999998</v>
      </c>
      <c r="E65">
        <v>713.74923860000001</v>
      </c>
      <c r="F65">
        <v>899.26769000000002</v>
      </c>
    </row>
    <row r="66" spans="1:6" x14ac:dyDescent="0.25">
      <c r="A66" t="s">
        <v>86</v>
      </c>
      <c r="B66" t="str">
        <f>VLOOKUP($A66,country!$A$1:$C$246,3,FALSE)</f>
        <v>Gambia</v>
      </c>
      <c r="C66" t="str">
        <f>VLOOKUP($A66,country!$A$1:$C$246,2,FALSE)</f>
        <v>Western Africa</v>
      </c>
      <c r="D66">
        <v>0.462224201</v>
      </c>
      <c r="E66">
        <v>0.73373518199999999</v>
      </c>
      <c r="F66">
        <v>1.1647320000000001</v>
      </c>
    </row>
    <row r="67" spans="1:6" x14ac:dyDescent="0.25">
      <c r="A67" t="s">
        <v>87</v>
      </c>
      <c r="B67" t="str">
        <f>VLOOKUP($A67,country!$A$1:$C$246,3,FALSE)</f>
        <v>Gabon</v>
      </c>
      <c r="C67" t="str">
        <f>VLOOKUP($A67,country!$A$1:$C$246,2,FALSE)</f>
        <v>Middle Africa</v>
      </c>
      <c r="D67">
        <v>3.5403646919999998</v>
      </c>
      <c r="E67">
        <v>5.619978637</v>
      </c>
      <c r="F67">
        <v>8.9211600000000004</v>
      </c>
    </row>
    <row r="68" spans="1:6" x14ac:dyDescent="0.25">
      <c r="A68" t="s">
        <v>88</v>
      </c>
      <c r="B68" t="str">
        <f>VLOOKUP($A68,country!$A$1:$C$246,3,FALSE)</f>
        <v>Georgia</v>
      </c>
      <c r="C68" t="str">
        <f>VLOOKUP($A68,country!$A$1:$C$246,2,FALSE)</f>
        <v>Western Asia</v>
      </c>
      <c r="D68">
        <v>18.979125719999999</v>
      </c>
      <c r="E68">
        <v>30.127484129999999</v>
      </c>
      <c r="F68">
        <v>47.824399999999997</v>
      </c>
    </row>
    <row r="69" spans="1:6" x14ac:dyDescent="0.25">
      <c r="A69" t="s">
        <v>89</v>
      </c>
      <c r="B69" t="str">
        <f>VLOOKUP($A69,country!$A$1:$C$246,3,FALSE)</f>
        <v>Ghana</v>
      </c>
      <c r="C69" t="str">
        <f>VLOOKUP($A69,country!$A$1:$C$246,2,FALSE)</f>
        <v>Western Africa</v>
      </c>
      <c r="D69">
        <v>14.036382679999999</v>
      </c>
      <c r="E69">
        <v>22.281368629999999</v>
      </c>
      <c r="F69">
        <v>35.369467999999998</v>
      </c>
    </row>
    <row r="70" spans="1:6" x14ac:dyDescent="0.25">
      <c r="A70" t="s">
        <v>90</v>
      </c>
      <c r="B70" t="str">
        <f>VLOOKUP($A70,country!$A$1:$C$246,3,FALSE)</f>
        <v>Grenada</v>
      </c>
      <c r="C70" t="str">
        <f>VLOOKUP($A70,country!$A$1:$C$246,2,FALSE)</f>
        <v>Caribbean</v>
      </c>
      <c r="D70">
        <v>0.31509117199999997</v>
      </c>
      <c r="E70">
        <v>0.50017605799999998</v>
      </c>
      <c r="F70">
        <v>0.79398000000000002</v>
      </c>
    </row>
    <row r="71" spans="1:6" x14ac:dyDescent="0.25">
      <c r="A71" t="s">
        <v>91</v>
      </c>
      <c r="B71" t="str">
        <f>VLOOKUP($A71,country!$A$1:$C$246,3,FALSE)</f>
        <v>Greenland</v>
      </c>
      <c r="C71" t="str">
        <f>VLOOKUP($A71,country!$A$1:$C$246,2,FALSE)</f>
        <v>Northern America</v>
      </c>
      <c r="D71">
        <v>0.62431607899999997</v>
      </c>
      <c r="E71">
        <v>0.78658896899999997</v>
      </c>
      <c r="F71">
        <v>0.99104000000000003</v>
      </c>
    </row>
    <row r="72" spans="1:6" x14ac:dyDescent="0.25">
      <c r="A72" t="s">
        <v>92</v>
      </c>
      <c r="B72" t="str">
        <f>VLOOKUP($A72,country!$A$1:$C$246,3,FALSE)</f>
        <v>Germany</v>
      </c>
      <c r="C72" t="str">
        <f>VLOOKUP($A72,country!$A$1:$C$246,2,FALSE)</f>
        <v>Western Europe</v>
      </c>
      <c r="D72">
        <v>671.76079960000004</v>
      </c>
      <c r="E72">
        <v>846.36557189999996</v>
      </c>
      <c r="F72">
        <v>1066.3538000000001</v>
      </c>
    </row>
    <row r="73" spans="1:6" x14ac:dyDescent="0.25">
      <c r="A73" t="s">
        <v>93</v>
      </c>
      <c r="B73" t="str">
        <f>VLOOKUP($A73,country!$A$1:$C$246,3,FALSE)</f>
        <v>Guam</v>
      </c>
      <c r="C73" t="str">
        <f>VLOOKUP($A73,country!$A$1:$C$246,2,FALSE)</f>
        <v>Oceania</v>
      </c>
      <c r="D73">
        <v>2.0649627239999999</v>
      </c>
      <c r="E73">
        <v>2.6016900029999999</v>
      </c>
      <c r="F73">
        <v>3.2779240000000001</v>
      </c>
    </row>
    <row r="74" spans="1:6" x14ac:dyDescent="0.25">
      <c r="A74" t="s">
        <v>94</v>
      </c>
      <c r="B74" t="str">
        <f>VLOOKUP($A74,country!$A$1:$C$246,3,FALSE)</f>
        <v>Greece</v>
      </c>
      <c r="C74" t="str">
        <f>VLOOKUP($A74,country!$A$1:$C$246,2,FALSE)</f>
        <v>Southern Europe</v>
      </c>
      <c r="D74">
        <v>64.706118140000001</v>
      </c>
      <c r="E74">
        <v>81.524600300000003</v>
      </c>
      <c r="F74">
        <v>102.71456000000001</v>
      </c>
    </row>
    <row r="75" spans="1:6" x14ac:dyDescent="0.25">
      <c r="A75" t="s">
        <v>95</v>
      </c>
      <c r="B75" t="str">
        <f>VLOOKUP($A75,country!$A$1:$C$246,3,FALSE)</f>
        <v>Guatemala</v>
      </c>
      <c r="C75" t="str">
        <f>VLOOKUP($A75,country!$A$1:$C$246,2,FALSE)</f>
        <v>Central America</v>
      </c>
      <c r="D75">
        <v>16.778651329999999</v>
      </c>
      <c r="E75">
        <v>26.634448769999999</v>
      </c>
      <c r="F75">
        <v>42.279552000000002</v>
      </c>
    </row>
    <row r="76" spans="1:6" x14ac:dyDescent="0.25">
      <c r="A76" t="s">
        <v>96</v>
      </c>
      <c r="B76" t="str">
        <f>VLOOKUP($A76,country!$A$1:$C$246,3,FALSE)</f>
        <v>Guinea</v>
      </c>
      <c r="C76" t="str">
        <f>VLOOKUP($A76,country!$A$1:$C$246,2,FALSE)</f>
        <v>Western Africa</v>
      </c>
      <c r="D76">
        <v>3.1474707409999998</v>
      </c>
      <c r="E76">
        <v>4.9962983650000004</v>
      </c>
      <c r="F76">
        <v>7.9311292800000004</v>
      </c>
    </row>
    <row r="77" spans="1:6" x14ac:dyDescent="0.25">
      <c r="A77" t="s">
        <v>97</v>
      </c>
      <c r="B77" t="str">
        <f>VLOOKUP($A77,country!$A$1:$C$246,3,FALSE)</f>
        <v>Guyana</v>
      </c>
      <c r="C77" t="str">
        <f>VLOOKUP($A77,country!$A$1:$C$246,2,FALSE)</f>
        <v>South America</v>
      </c>
      <c r="D77">
        <v>1.3507592399999999</v>
      </c>
      <c r="E77">
        <v>2.144196639</v>
      </c>
      <c r="F77">
        <v>3.4037000000000002</v>
      </c>
    </row>
    <row r="78" spans="1:6" x14ac:dyDescent="0.25">
      <c r="A78" t="s">
        <v>98</v>
      </c>
      <c r="B78" t="str">
        <f>VLOOKUP($A78,country!$A$1:$C$246,3,FALSE)</f>
        <v>Haiti</v>
      </c>
      <c r="C78" t="str">
        <f>VLOOKUP($A78,country!$A$1:$C$246,2,FALSE)</f>
        <v>Caribbean</v>
      </c>
      <c r="D78">
        <v>0.57057860900000001</v>
      </c>
      <c r="E78">
        <v>0.90573708399999997</v>
      </c>
      <c r="F78">
        <v>1.4377679999999999</v>
      </c>
    </row>
    <row r="79" spans="1:6" x14ac:dyDescent="0.25">
      <c r="A79" t="s">
        <v>99</v>
      </c>
      <c r="B79" t="str">
        <f>VLOOKUP($A79,country!$A$1:$C$246,3,FALSE)</f>
        <v>Honduras</v>
      </c>
      <c r="C79" t="str">
        <f>VLOOKUP($A79,country!$A$1:$C$246,2,FALSE)</f>
        <v>Central America</v>
      </c>
      <c r="D79">
        <v>10.628761219999999</v>
      </c>
      <c r="E79">
        <v>16.87210675</v>
      </c>
      <c r="F79">
        <v>26.782800000000002</v>
      </c>
    </row>
    <row r="80" spans="1:6" x14ac:dyDescent="0.25">
      <c r="A80" t="s">
        <v>100</v>
      </c>
      <c r="B80" t="str">
        <f>VLOOKUP($A80,country!$A$1:$C$246,3,FALSE)</f>
        <v>Croatia</v>
      </c>
      <c r="C80" t="str">
        <f>VLOOKUP($A80,country!$A$1:$C$246,2,FALSE)</f>
        <v>Southern Europe</v>
      </c>
      <c r="D80">
        <v>21.13110859</v>
      </c>
      <c r="E80">
        <v>26.623528520000001</v>
      </c>
      <c r="F80">
        <v>33.543543999999997</v>
      </c>
    </row>
    <row r="81" spans="1:6" x14ac:dyDescent="0.25">
      <c r="A81" t="s">
        <v>101</v>
      </c>
      <c r="B81" t="str">
        <f>VLOOKUP($A81,country!$A$1:$C$246,3,FALSE)</f>
        <v>Hungary</v>
      </c>
      <c r="C81" t="str">
        <f>VLOOKUP($A81,country!$A$1:$C$246,2,FALSE)</f>
        <v>Eastern Europe</v>
      </c>
      <c r="D81">
        <v>65.627159739999996</v>
      </c>
      <c r="E81">
        <v>104.1766224</v>
      </c>
      <c r="F81">
        <v>165.37008</v>
      </c>
    </row>
    <row r="82" spans="1:6" x14ac:dyDescent="0.25">
      <c r="A82" t="s">
        <v>102</v>
      </c>
      <c r="B82" t="str">
        <f>VLOOKUP($A82,country!$A$1:$C$246,3,FALSE)</f>
        <v>Iceland</v>
      </c>
      <c r="C82" t="str">
        <f>VLOOKUP($A82,country!$A$1:$C$246,2,FALSE)</f>
        <v>Northern Europe</v>
      </c>
      <c r="D82">
        <v>23.784419159999999</v>
      </c>
      <c r="E82">
        <v>29.966490360000002</v>
      </c>
      <c r="F82">
        <v>37.755412</v>
      </c>
    </row>
    <row r="83" spans="1:6" x14ac:dyDescent="0.25">
      <c r="A83" t="s">
        <v>103</v>
      </c>
      <c r="B83" t="str">
        <f>VLOOKUP($A83,country!$A$1:$C$246,3,FALSE)</f>
        <v>India</v>
      </c>
      <c r="C83" t="str">
        <f>VLOOKUP($A83,country!$A$1:$C$246,2,FALSE)</f>
        <v>South Asia</v>
      </c>
      <c r="D83">
        <v>2027.3762389999999</v>
      </c>
      <c r="E83">
        <v>3218.2591750000001</v>
      </c>
      <c r="F83">
        <v>5108.6679999999997</v>
      </c>
    </row>
    <row r="84" spans="1:6" x14ac:dyDescent="0.25">
      <c r="A84" t="s">
        <v>104</v>
      </c>
      <c r="B84" t="str">
        <f>VLOOKUP($A84,country!$A$1:$C$246,3,FALSE)</f>
        <v>Iran</v>
      </c>
      <c r="C84" t="str">
        <f>VLOOKUP($A84,country!$A$1:$C$246,2,FALSE)</f>
        <v>South Asia</v>
      </c>
      <c r="D84">
        <v>404.34918679999998</v>
      </c>
      <c r="E84">
        <v>641.86432449999995</v>
      </c>
      <c r="F84">
        <v>1018.896104</v>
      </c>
    </row>
    <row r="85" spans="1:6" x14ac:dyDescent="0.25">
      <c r="A85" t="s">
        <v>105</v>
      </c>
      <c r="B85" t="str">
        <f>VLOOKUP($A85,country!$A$1:$C$246,3,FALSE)</f>
        <v>Israel</v>
      </c>
      <c r="C85" t="str">
        <f>VLOOKUP($A85,country!$A$1:$C$246,2,FALSE)</f>
        <v>Western Asia</v>
      </c>
      <c r="D85">
        <v>89.515589890000001</v>
      </c>
      <c r="E85">
        <v>142.09714159999999</v>
      </c>
      <c r="F85">
        <v>225.56515200000001</v>
      </c>
    </row>
    <row r="86" spans="1:6" x14ac:dyDescent="0.25">
      <c r="A86" t="s">
        <v>106</v>
      </c>
      <c r="B86" t="str">
        <f>VLOOKUP($A86,country!$A$1:$C$246,3,FALSE)</f>
        <v>Italy</v>
      </c>
      <c r="C86" t="str">
        <f>VLOOKUP($A86,country!$A$1:$C$246,2,FALSE)</f>
        <v>Southern Europe</v>
      </c>
      <c r="D86">
        <v>380.02224410000002</v>
      </c>
      <c r="E86">
        <v>478.79802469999998</v>
      </c>
      <c r="F86">
        <v>603.24770999999998</v>
      </c>
    </row>
    <row r="87" spans="1:6" x14ac:dyDescent="0.25">
      <c r="A87" t="s">
        <v>107</v>
      </c>
      <c r="B87" t="str">
        <f>VLOOKUP($A87,country!$A$1:$C$246,3,FALSE)</f>
        <v>Côte d’Ivoire</v>
      </c>
      <c r="C87" t="str">
        <f>VLOOKUP($A87,country!$A$1:$C$246,2,FALSE)</f>
        <v>Western Africa</v>
      </c>
      <c r="D87">
        <v>10.613712659999999</v>
      </c>
      <c r="E87">
        <v>16.848218639999999</v>
      </c>
      <c r="F87">
        <v>26.744879999999998</v>
      </c>
    </row>
    <row r="88" spans="1:6" x14ac:dyDescent="0.25">
      <c r="A88" t="s">
        <v>108</v>
      </c>
      <c r="B88" t="str">
        <f>VLOOKUP($A88,country!$A$1:$C$246,3,FALSE)</f>
        <v>Iraq</v>
      </c>
      <c r="C88" t="str">
        <f>VLOOKUP($A88,country!$A$1:$C$246,2,FALSE)</f>
        <v>Western Asia</v>
      </c>
      <c r="D88">
        <v>69.799548160000001</v>
      </c>
      <c r="E88">
        <v>110.7998762</v>
      </c>
      <c r="F88">
        <v>175.88383999999999</v>
      </c>
    </row>
    <row r="89" spans="1:6" x14ac:dyDescent="0.25">
      <c r="A89" t="s">
        <v>109</v>
      </c>
      <c r="B89" t="str">
        <f>VLOOKUP($A89,country!$A$1:$C$246,3,FALSE)</f>
        <v>Japan</v>
      </c>
      <c r="C89" t="str">
        <f>VLOOKUP($A89,country!$A$1:$C$246,2,FALSE)</f>
        <v>Eastern Asia</v>
      </c>
      <c r="D89">
        <v>1184.0633009999999</v>
      </c>
      <c r="E89">
        <v>1491.826278</v>
      </c>
      <c r="F89">
        <v>1879.5833299999999</v>
      </c>
    </row>
    <row r="90" spans="1:6" x14ac:dyDescent="0.25">
      <c r="A90" t="s">
        <v>110</v>
      </c>
      <c r="B90" t="str">
        <f>VLOOKUP($A90,country!$A$1:$C$246,3,FALSE)</f>
        <v>Jamaica</v>
      </c>
      <c r="C90" t="str">
        <f>VLOOKUP($A90,country!$A$1:$C$246,2,FALSE)</f>
        <v>Caribbean</v>
      </c>
      <c r="D90">
        <v>4.8013167179999998</v>
      </c>
      <c r="E90">
        <v>7.6216152089999998</v>
      </c>
      <c r="F90">
        <v>12.098560000000001</v>
      </c>
    </row>
    <row r="91" spans="1:6" x14ac:dyDescent="0.25">
      <c r="A91" t="s">
        <v>111</v>
      </c>
      <c r="B91" t="str">
        <f>VLOOKUP($A91,country!$A$1:$C$246,3,FALSE)</f>
        <v>Jordan</v>
      </c>
      <c r="C91" t="str">
        <f>VLOOKUP($A91,country!$A$1:$C$246,2,FALSE)</f>
        <v>Western Asia</v>
      </c>
      <c r="D91">
        <v>27.59558625</v>
      </c>
      <c r="E91">
        <v>43.805262640000002</v>
      </c>
      <c r="F91">
        <v>69.536519999999996</v>
      </c>
    </row>
    <row r="92" spans="1:6" x14ac:dyDescent="0.25">
      <c r="A92" t="s">
        <v>112</v>
      </c>
      <c r="B92" t="str">
        <f>VLOOKUP($A92,country!$A$1:$C$246,3,FALSE)</f>
        <v>Kenya</v>
      </c>
      <c r="C92" t="str">
        <f>VLOOKUP($A92,country!$A$1:$C$246,2,FALSE)</f>
        <v>Eastern Africa</v>
      </c>
      <c r="D92">
        <v>13.84460399</v>
      </c>
      <c r="E92">
        <v>21.97693894</v>
      </c>
      <c r="F92">
        <v>34.886215999999997</v>
      </c>
    </row>
    <row r="93" spans="1:6" x14ac:dyDescent="0.25">
      <c r="A93" t="s">
        <v>113</v>
      </c>
      <c r="B93" t="str">
        <f>VLOOKUP($A93,country!$A$1:$C$246,3,FALSE)</f>
        <v>Kyrgyzstan</v>
      </c>
      <c r="C93" t="str">
        <f>VLOOKUP($A93,country!$A$1:$C$246,2,FALSE)</f>
        <v>Central Asia</v>
      </c>
      <c r="D93">
        <v>18.636723310000001</v>
      </c>
      <c r="E93">
        <v>29.58395419</v>
      </c>
      <c r="F93">
        <v>46.961599999999997</v>
      </c>
    </row>
    <row r="94" spans="1:6" x14ac:dyDescent="0.25">
      <c r="A94" t="s">
        <v>114</v>
      </c>
      <c r="B94" t="str">
        <f>VLOOKUP($A94,country!$A$1:$C$246,3,FALSE)</f>
        <v>Democratic People's Republic of Korea</v>
      </c>
      <c r="C94" t="str">
        <f>VLOOKUP($A94,country!$A$1:$C$246,2,FALSE)</f>
        <v>Eastern Asia</v>
      </c>
      <c r="D94">
        <v>20.172914800000001</v>
      </c>
      <c r="E94">
        <v>32.022506180000001</v>
      </c>
      <c r="F94">
        <v>50.832560000000001</v>
      </c>
    </row>
    <row r="95" spans="1:6" x14ac:dyDescent="0.25">
      <c r="A95" t="s">
        <v>115</v>
      </c>
      <c r="B95" t="str">
        <f>VLOOKUP($A95,country!$A$1:$C$246,3,FALSE)</f>
        <v>Kiribati</v>
      </c>
      <c r="C95" t="str">
        <f>VLOOKUP($A95,country!$A$1:$C$246,2,FALSE)</f>
        <v>Oceania</v>
      </c>
      <c r="D95">
        <v>3.4960805999999997E-2</v>
      </c>
      <c r="E95">
        <v>4.4047854999999997E-2</v>
      </c>
      <c r="F95">
        <v>5.5496820000000002E-2</v>
      </c>
    </row>
    <row r="96" spans="1:6" x14ac:dyDescent="0.25">
      <c r="A96" t="s">
        <v>116</v>
      </c>
      <c r="B96" t="str">
        <f>VLOOKUP($A96,country!$A$1:$C$246,3,FALSE)</f>
        <v>South Korea</v>
      </c>
      <c r="C96" t="str">
        <f>VLOOKUP($A96,country!$A$1:$C$246,2,FALSE)</f>
        <v>Eastern Asia</v>
      </c>
      <c r="D96">
        <v>848.64948010000001</v>
      </c>
      <c r="E96">
        <v>1347.147078</v>
      </c>
      <c r="F96">
        <v>2138.4626880000001</v>
      </c>
    </row>
    <row r="97" spans="1:6" x14ac:dyDescent="0.25">
      <c r="A97" t="s">
        <v>117</v>
      </c>
      <c r="B97" t="str">
        <f>VLOOKUP($A97,country!$A$1:$C$246,3,FALSE)</f>
        <v>Kuwait</v>
      </c>
      <c r="C97" t="str">
        <f>VLOOKUP($A97,country!$A$1:$C$246,2,FALSE)</f>
        <v>Western Asia</v>
      </c>
      <c r="D97">
        <v>94.09764208</v>
      </c>
      <c r="E97">
        <v>149.37069600000001</v>
      </c>
      <c r="F97">
        <v>237.1112</v>
      </c>
    </row>
    <row r="98" spans="1:6" x14ac:dyDescent="0.25">
      <c r="A98" t="s">
        <v>118</v>
      </c>
      <c r="B98" t="str">
        <f>VLOOKUP($A98,country!$A$1:$C$246,3,FALSE)</f>
        <v>Kazakhstan</v>
      </c>
      <c r="C98" t="str">
        <f>VLOOKUP($A98,country!$A$1:$C$246,2,FALSE)</f>
        <v>Central Asia</v>
      </c>
      <c r="D98">
        <v>145.51430819999999</v>
      </c>
      <c r="E98">
        <v>230.989566</v>
      </c>
      <c r="F98">
        <v>366.67308000000003</v>
      </c>
    </row>
    <row r="99" spans="1:6" x14ac:dyDescent="0.25">
      <c r="A99" t="s">
        <v>119</v>
      </c>
      <c r="B99" t="str">
        <f>VLOOKUP($A99,country!$A$1:$C$246,3,FALSE)</f>
        <v>Lao People's Democratic Republic</v>
      </c>
      <c r="C99" t="str">
        <f>VLOOKUP($A99,country!$A$1:$C$246,2,FALSE)</f>
        <v>Southeast Asia</v>
      </c>
      <c r="D99">
        <v>6.4425941609999997</v>
      </c>
      <c r="E99">
        <v>10.226980749999999</v>
      </c>
      <c r="F99">
        <v>16.23432</v>
      </c>
    </row>
    <row r="100" spans="1:6" x14ac:dyDescent="0.25">
      <c r="A100" t="s">
        <v>120</v>
      </c>
      <c r="B100" t="str">
        <f>VLOOKUP($A100,country!$A$1:$C$246,3,FALSE)</f>
        <v>Lebanon</v>
      </c>
      <c r="C100" t="str">
        <f>VLOOKUP($A100,country!$A$1:$C$246,2,FALSE)</f>
        <v>Western Asia</v>
      </c>
      <c r="D100">
        <v>28.109189860000001</v>
      </c>
      <c r="E100">
        <v>44.620557550000001</v>
      </c>
      <c r="F100">
        <v>70.830719999999999</v>
      </c>
    </row>
    <row r="101" spans="1:6" x14ac:dyDescent="0.25">
      <c r="A101" t="s">
        <v>121</v>
      </c>
      <c r="B101" t="str">
        <f>VLOOKUP($A101,country!$A$1:$C$246,3,FALSE)</f>
        <v>Latvia</v>
      </c>
      <c r="C101" t="str">
        <f>VLOOKUP($A101,country!$A$1:$C$246,2,FALSE)</f>
        <v>Northern Europe</v>
      </c>
      <c r="D101">
        <v>8.7894561889999991</v>
      </c>
      <c r="E101">
        <v>11.07402087</v>
      </c>
      <c r="F101">
        <v>13.952392</v>
      </c>
    </row>
    <row r="102" spans="1:6" x14ac:dyDescent="0.25">
      <c r="A102" t="s">
        <v>122</v>
      </c>
      <c r="B102" t="str">
        <f>VLOOKUP($A102,country!$A$1:$C$246,3,FALSE)</f>
        <v>Belarus</v>
      </c>
      <c r="C102" t="str">
        <f>VLOOKUP($A102,country!$A$1:$C$246,2,FALSE)</f>
        <v>Eastern Europe</v>
      </c>
      <c r="D102">
        <v>52.171459480000003</v>
      </c>
      <c r="E102">
        <v>82.817029660000003</v>
      </c>
      <c r="F102">
        <v>131.46384</v>
      </c>
    </row>
    <row r="103" spans="1:6" x14ac:dyDescent="0.25">
      <c r="A103" t="s">
        <v>123</v>
      </c>
      <c r="B103" t="str">
        <f>VLOOKUP($A103,country!$A$1:$C$246,3,FALSE)</f>
        <v>Lithuania</v>
      </c>
      <c r="C103" t="str">
        <f>VLOOKUP($A103,country!$A$1:$C$246,2,FALSE)</f>
        <v>Northern Europe</v>
      </c>
      <c r="D103">
        <v>14.127217549999999</v>
      </c>
      <c r="E103">
        <v>17.799178770000001</v>
      </c>
      <c r="F103">
        <v>22.425560000000001</v>
      </c>
    </row>
    <row r="104" spans="1:6" x14ac:dyDescent="0.25">
      <c r="A104" t="s">
        <v>124</v>
      </c>
      <c r="B104" t="str">
        <f>VLOOKUP($A104,country!$A$1:$C$246,3,FALSE)</f>
        <v>Liberia</v>
      </c>
      <c r="C104" t="str">
        <f>VLOOKUP($A104,country!$A$1:$C$246,2,FALSE)</f>
        <v>Western Africa</v>
      </c>
      <c r="D104">
        <v>0.55212983400000004</v>
      </c>
      <c r="E104">
        <v>0.87645147899999998</v>
      </c>
      <c r="F104">
        <v>1.3912800000000001</v>
      </c>
    </row>
    <row r="105" spans="1:6" x14ac:dyDescent="0.25">
      <c r="A105" t="s">
        <v>125</v>
      </c>
      <c r="B105" t="str">
        <f>VLOOKUP($A105,country!$A$1:$C$246,3,FALSE)</f>
        <v>Slovakia</v>
      </c>
      <c r="C105" t="str">
        <f>VLOOKUP($A105,country!$A$1:$C$246,2,FALSE)</f>
        <v>Eastern Europe</v>
      </c>
      <c r="D105">
        <v>43.663053339999998</v>
      </c>
      <c r="E105">
        <v>69.310776799999999</v>
      </c>
      <c r="F105">
        <v>110.024</v>
      </c>
    </row>
    <row r="106" spans="1:6" x14ac:dyDescent="0.25">
      <c r="A106" t="s">
        <v>127</v>
      </c>
      <c r="B106" t="str">
        <f>VLOOKUP($A106,country!$A$1:$C$246,3,FALSE)</f>
        <v>Libya</v>
      </c>
      <c r="C106" t="str">
        <f>VLOOKUP($A106,country!$A$1:$C$246,2,FALSE)</f>
        <v>Northern Africa</v>
      </c>
      <c r="D106">
        <v>40.785444460000001</v>
      </c>
      <c r="E106">
        <v>64.742857439999995</v>
      </c>
      <c r="F106">
        <v>102.77288</v>
      </c>
    </row>
    <row r="107" spans="1:6" x14ac:dyDescent="0.25">
      <c r="A107" t="s">
        <v>128</v>
      </c>
      <c r="B107" t="str">
        <f>VLOOKUP($A107,country!$A$1:$C$246,3,FALSE)</f>
        <v>Madagascar</v>
      </c>
      <c r="C107" t="str">
        <f>VLOOKUP($A107,country!$A$1:$C$246,2,FALSE)</f>
        <v>Eastern Africa</v>
      </c>
      <c r="D107">
        <v>3.3598429049999998</v>
      </c>
      <c r="E107">
        <v>5.333418161</v>
      </c>
      <c r="F107">
        <v>8.4662735999999992</v>
      </c>
    </row>
    <row r="108" spans="1:6" x14ac:dyDescent="0.25">
      <c r="A108" t="s">
        <v>129</v>
      </c>
      <c r="B108" t="str">
        <f>VLOOKUP($A108,country!$A$1:$C$246,3,FALSE)</f>
        <v>Martinique</v>
      </c>
      <c r="C108" t="str">
        <f>VLOOKUP($A108,country!$A$1:$C$246,2,FALSE)</f>
        <v>Caribbean</v>
      </c>
      <c r="D108">
        <v>2.2750244070000001</v>
      </c>
      <c r="E108">
        <v>3.6113761379999998</v>
      </c>
      <c r="F108">
        <v>5.7327022799999998</v>
      </c>
    </row>
    <row r="109" spans="1:6" x14ac:dyDescent="0.25">
      <c r="A109" t="s">
        <v>130</v>
      </c>
      <c r="B109" t="str">
        <f>VLOOKUP($A109,country!$A$1:$C$246,3,FALSE)</f>
        <v>Mongolia</v>
      </c>
      <c r="C109" t="str">
        <f>VLOOKUP($A109,country!$A$1:$C$246,2,FALSE)</f>
        <v>Eastern Asia</v>
      </c>
      <c r="D109">
        <v>11.004800660000001</v>
      </c>
      <c r="E109">
        <v>17.469032139999999</v>
      </c>
      <c r="F109">
        <v>27.730360000000001</v>
      </c>
    </row>
    <row r="110" spans="1:6" x14ac:dyDescent="0.25">
      <c r="A110" t="s">
        <v>131</v>
      </c>
      <c r="B110" t="str">
        <f>VLOOKUP($A110,country!$A$1:$C$246,3,FALSE)</f>
        <v>Montserrat</v>
      </c>
      <c r="C110" t="str">
        <f>VLOOKUP($A110,country!$A$1:$C$246,2,FALSE)</f>
        <v>Caribbean</v>
      </c>
      <c r="D110">
        <v>2.3620527999999998E-2</v>
      </c>
      <c r="E110">
        <v>3.7495250000000001E-2</v>
      </c>
      <c r="F110">
        <v>5.9520000000000003E-2</v>
      </c>
    </row>
    <row r="111" spans="1:6" x14ac:dyDescent="0.25">
      <c r="A111" t="s">
        <v>132</v>
      </c>
      <c r="B111" t="str">
        <f>VLOOKUP($A111,country!$A$1:$C$246,3,FALSE)</f>
        <v>North Macedonia</v>
      </c>
      <c r="C111" t="str">
        <f>VLOOKUP($A111,country!$A$1:$C$246,2,FALSE)</f>
        <v>Southern Europe</v>
      </c>
      <c r="D111">
        <v>7.9308590509999997</v>
      </c>
      <c r="E111">
        <v>9.9922562619999997</v>
      </c>
      <c r="F111">
        <v>12.589454</v>
      </c>
    </row>
    <row r="112" spans="1:6" x14ac:dyDescent="0.25">
      <c r="A112" t="s">
        <v>133</v>
      </c>
      <c r="B112" t="str">
        <f>VLOOKUP($A112,country!$A$1:$C$246,3,FALSE)</f>
        <v>Mali</v>
      </c>
      <c r="C112" t="str">
        <f>VLOOKUP($A112,country!$A$1:$C$246,2,FALSE)</f>
        <v>Western Africa</v>
      </c>
      <c r="D112">
        <v>4.8261277959999997</v>
      </c>
      <c r="E112">
        <v>7.6610003410000003</v>
      </c>
      <c r="F112">
        <v>12.16108</v>
      </c>
    </row>
    <row r="113" spans="1:6" x14ac:dyDescent="0.25">
      <c r="A113" t="s">
        <v>134</v>
      </c>
      <c r="B113" t="str">
        <f>VLOOKUP($A113,country!$A$1:$C$246,3,FALSE)</f>
        <v>Morocco</v>
      </c>
      <c r="C113" t="str">
        <f>VLOOKUP($A113,country!$A$1:$C$246,2,FALSE)</f>
        <v>Northern Africa</v>
      </c>
      <c r="D113">
        <v>47.111001129999998</v>
      </c>
      <c r="E113">
        <v>74.784052750000001</v>
      </c>
      <c r="F113">
        <v>118.712284</v>
      </c>
    </row>
    <row r="114" spans="1:6" x14ac:dyDescent="0.25">
      <c r="A114" t="s">
        <v>135</v>
      </c>
      <c r="B114" t="str">
        <f>VLOOKUP($A114,country!$A$1:$C$246,3,FALSE)</f>
        <v>Mauritius</v>
      </c>
      <c r="C114" t="str">
        <f>VLOOKUP($A114,country!$A$1:$C$246,2,FALSE)</f>
        <v>Eastern Africa</v>
      </c>
      <c r="D114">
        <v>4.4443578429999997</v>
      </c>
      <c r="E114">
        <v>7.0549783159999997</v>
      </c>
      <c r="F114">
        <v>11.19908</v>
      </c>
    </row>
    <row r="115" spans="1:6" x14ac:dyDescent="0.25">
      <c r="A115" t="s">
        <v>136</v>
      </c>
      <c r="B115" t="str">
        <f>VLOOKUP($A115,country!$A$1:$C$246,3,FALSE)</f>
        <v>Mauritania</v>
      </c>
      <c r="C115" t="str">
        <f>VLOOKUP($A115,country!$A$1:$C$246,2,FALSE)</f>
        <v>Western Africa</v>
      </c>
      <c r="D115">
        <v>1.399959148</v>
      </c>
      <c r="E115">
        <v>2.2222966249999998</v>
      </c>
      <c r="F115">
        <v>3.527676</v>
      </c>
    </row>
    <row r="116" spans="1:6" x14ac:dyDescent="0.25">
      <c r="A116" t="s">
        <v>137</v>
      </c>
      <c r="B116" t="str">
        <f>VLOOKUP($A116,country!$A$1:$C$246,3,FALSE)</f>
        <v>Malta</v>
      </c>
      <c r="C116" t="str">
        <f>VLOOKUP($A116,country!$A$1:$C$246,2,FALSE)</f>
        <v>Southern Europe</v>
      </c>
      <c r="D116">
        <v>2.9406595100000001</v>
      </c>
      <c r="E116">
        <v>3.7049988169999999</v>
      </c>
      <c r="F116">
        <v>4.6680060000000001</v>
      </c>
    </row>
    <row r="117" spans="1:6" x14ac:dyDescent="0.25">
      <c r="A117" t="s">
        <v>138</v>
      </c>
      <c r="B117" t="str">
        <f>VLOOKUP($A117,country!$A$1:$C$246,3,FALSE)</f>
        <v>Oman</v>
      </c>
      <c r="C117" t="str">
        <f>VLOOKUP($A117,country!$A$1:$C$246,2,FALSE)</f>
        <v>Western Asia</v>
      </c>
      <c r="D117">
        <v>50.42535007</v>
      </c>
      <c r="E117">
        <v>80.045253750000001</v>
      </c>
      <c r="F117">
        <v>127.06392</v>
      </c>
    </row>
    <row r="118" spans="1:6" x14ac:dyDescent="0.25">
      <c r="A118" t="s">
        <v>139</v>
      </c>
      <c r="B118" t="str">
        <f>VLOOKUP($A118,country!$A$1:$C$246,3,FALSE)</f>
        <v>Maldives</v>
      </c>
      <c r="C118" t="str">
        <f>VLOOKUP($A118,country!$A$1:$C$246,2,FALSE)</f>
        <v>South Asia</v>
      </c>
      <c r="D118">
        <v>0.89684190900000005</v>
      </c>
      <c r="E118">
        <v>1.42364779</v>
      </c>
      <c r="F118">
        <v>2.2599</v>
      </c>
    </row>
    <row r="119" spans="1:6" x14ac:dyDescent="0.25">
      <c r="A119" t="s">
        <v>140</v>
      </c>
      <c r="B119" t="str">
        <f>VLOOKUP($A119,country!$A$1:$C$246,3,FALSE)</f>
        <v>Mexico</v>
      </c>
      <c r="C119" t="str">
        <f>VLOOKUP($A119,country!$A$1:$C$246,2,FALSE)</f>
        <v>Central America</v>
      </c>
      <c r="D119">
        <v>429.77078289999997</v>
      </c>
      <c r="E119">
        <v>682.21859289999998</v>
      </c>
      <c r="F119">
        <v>1082.954512</v>
      </c>
    </row>
    <row r="120" spans="1:6" x14ac:dyDescent="0.25">
      <c r="A120" t="s">
        <v>141</v>
      </c>
      <c r="B120" t="str">
        <f>VLOOKUP($A120,country!$A$1:$C$246,3,FALSE)</f>
        <v>Malaysia</v>
      </c>
      <c r="C120" t="str">
        <f>VLOOKUP($A120,country!$A$1:$C$246,2,FALSE)</f>
        <v>Southeast Asia</v>
      </c>
      <c r="D120">
        <v>233.6797215</v>
      </c>
      <c r="E120">
        <v>370.94343570000001</v>
      </c>
      <c r="F120">
        <v>588.83600000000001</v>
      </c>
    </row>
    <row r="121" spans="1:6" x14ac:dyDescent="0.25">
      <c r="A121" t="s">
        <v>142</v>
      </c>
      <c r="B121" t="str">
        <f>VLOOKUP($A121,country!$A$1:$C$246,3,FALSE)</f>
        <v>Mozambique</v>
      </c>
      <c r="C121" t="str">
        <f>VLOOKUP($A121,country!$A$1:$C$246,2,FALSE)</f>
        <v>Eastern Africa</v>
      </c>
      <c r="D121">
        <v>21.25543819</v>
      </c>
      <c r="E121">
        <v>33.74090494</v>
      </c>
      <c r="F121">
        <v>53.560347999999998</v>
      </c>
    </row>
    <row r="122" spans="1:6" x14ac:dyDescent="0.25">
      <c r="A122" t="s">
        <v>143</v>
      </c>
      <c r="B122" t="str">
        <f>VLOOKUP($A122,country!$A$1:$C$246,3,FALSE)</f>
        <v>Malawi</v>
      </c>
      <c r="C122" t="str">
        <f>VLOOKUP($A122,country!$A$1:$C$246,2,FALSE)</f>
        <v>Eastern Africa</v>
      </c>
      <c r="D122">
        <v>2.405341811</v>
      </c>
      <c r="E122">
        <v>3.8182421209999999</v>
      </c>
      <c r="F122">
        <v>6.0610815599999999</v>
      </c>
    </row>
    <row r="123" spans="1:6" x14ac:dyDescent="0.25">
      <c r="A123" t="s">
        <v>144</v>
      </c>
      <c r="B123" t="str">
        <f>VLOOKUP($A123,country!$A$1:$C$246,3,FALSE)</f>
        <v>New Caledonia</v>
      </c>
      <c r="C123" t="str">
        <f>VLOOKUP($A123,country!$A$1:$C$246,2,FALSE)</f>
        <v>Oceania</v>
      </c>
      <c r="D123">
        <v>3.4533570920000001</v>
      </c>
      <c r="E123">
        <v>4.3509572920000004</v>
      </c>
      <c r="F123">
        <v>5.4818626799999999</v>
      </c>
    </row>
    <row r="124" spans="1:6" x14ac:dyDescent="0.25">
      <c r="A124" t="s">
        <v>145</v>
      </c>
      <c r="B124" t="str">
        <f>VLOOKUP($A124,country!$A$1:$C$246,3,FALSE)</f>
        <v>Niue</v>
      </c>
      <c r="C124" t="str">
        <f>VLOOKUP($A124,country!$A$1:$C$246,2,FALSE)</f>
        <v>Oceania</v>
      </c>
      <c r="D124">
        <v>3.5151800000000001E-3</v>
      </c>
      <c r="E124">
        <v>4.4288490000000003E-3</v>
      </c>
      <c r="F124">
        <v>5.5799999999999999E-3</v>
      </c>
    </row>
    <row r="125" spans="1:6" x14ac:dyDescent="0.25">
      <c r="A125" t="s">
        <v>146</v>
      </c>
      <c r="B125" t="str">
        <f>VLOOKUP($A125,country!$A$1:$C$246,3,FALSE)</f>
        <v>Niger</v>
      </c>
      <c r="C125" t="str">
        <f>VLOOKUP($A125,country!$A$1:$C$246,2,FALSE)</f>
        <v>Western Africa</v>
      </c>
      <c r="D125">
        <v>2.5177450609999998</v>
      </c>
      <c r="E125">
        <v>3.9966711579999998</v>
      </c>
      <c r="F125">
        <v>6.3443199999999997</v>
      </c>
    </row>
    <row r="126" spans="1:6" x14ac:dyDescent="0.25">
      <c r="A126" t="s">
        <v>147</v>
      </c>
      <c r="B126" t="str">
        <f>VLOOKUP($A126,country!$A$1:$C$246,3,FALSE)</f>
        <v>Aruba</v>
      </c>
      <c r="C126" t="str">
        <f>VLOOKUP($A126,country!$A$1:$C$246,2,FALSE)</f>
        <v>Caribbean</v>
      </c>
      <c r="D126">
        <v>1.427140471</v>
      </c>
      <c r="E126">
        <v>2.265444284</v>
      </c>
      <c r="F126">
        <v>3.5961686400000001</v>
      </c>
    </row>
    <row r="127" spans="1:6" x14ac:dyDescent="0.25">
      <c r="A127" t="s">
        <v>149</v>
      </c>
      <c r="B127" t="str">
        <f>VLOOKUP($A127,country!$A$1:$C$246,3,FALSE)</f>
        <v>Belgium</v>
      </c>
      <c r="C127" t="str">
        <f>VLOOKUP($A127,country!$A$1:$C$246,2,FALSE)</f>
        <v>Western Europe</v>
      </c>
      <c r="D127">
        <v>105.1183126</v>
      </c>
      <c r="E127">
        <v>132.44077480000001</v>
      </c>
      <c r="F127">
        <v>166.86492000000001</v>
      </c>
    </row>
    <row r="128" spans="1:6" x14ac:dyDescent="0.25">
      <c r="A128" t="s">
        <v>150</v>
      </c>
      <c r="B128" t="str">
        <f>VLOOKUP($A128,country!$A$1:$C$246,3,FALSE)</f>
        <v>China, Hong Kong Special Administrative Region</v>
      </c>
      <c r="C128" t="str">
        <f>VLOOKUP($A128,country!$A$1:$C$246,2,FALSE)</f>
        <v>Eastern Asia</v>
      </c>
      <c r="D128">
        <v>71.004449050000005</v>
      </c>
      <c r="E128">
        <v>112.71253710000001</v>
      </c>
      <c r="F128">
        <v>178.92</v>
      </c>
    </row>
    <row r="129" spans="1:6" x14ac:dyDescent="0.25">
      <c r="A129" t="s">
        <v>152</v>
      </c>
      <c r="B129" t="str">
        <f>VLOOKUP($A129,country!$A$1:$C$246,3,FALSE)</f>
        <v>Faroe Islands</v>
      </c>
      <c r="C129" t="str">
        <f>VLOOKUP($A129,country!$A$1:$C$246,2,FALSE)</f>
        <v>Northern Europe</v>
      </c>
      <c r="D129">
        <v>0.398152691</v>
      </c>
      <c r="E129">
        <v>0.50164095600000003</v>
      </c>
      <c r="F129">
        <v>0.63202800000000003</v>
      </c>
    </row>
    <row r="130" spans="1:6" x14ac:dyDescent="0.25">
      <c r="A130" t="s">
        <v>154</v>
      </c>
      <c r="B130" t="str">
        <f>VLOOKUP($A130,country!$A$1:$C$246,3,FALSE)</f>
        <v>Gibraltar</v>
      </c>
      <c r="C130" t="str">
        <f>VLOOKUP($A130,country!$A$1:$C$246,2,FALSE)</f>
        <v>Southern Europe</v>
      </c>
      <c r="D130">
        <v>0.24640653900000001</v>
      </c>
      <c r="E130">
        <v>0.31045278599999998</v>
      </c>
      <c r="F130">
        <v>0.39114599999999999</v>
      </c>
    </row>
    <row r="131" spans="1:6" x14ac:dyDescent="0.25">
      <c r="A131" t="s">
        <v>156</v>
      </c>
      <c r="B131" t="str">
        <f>VLOOKUP($A131,country!$A$1:$C$246,3,FALSE)</f>
        <v>Luxembourg</v>
      </c>
      <c r="C131" t="str">
        <f>VLOOKUP($A131,country!$A$1:$C$246,2,FALSE)</f>
        <v>Western Europe</v>
      </c>
      <c r="D131">
        <v>8.1567288770000008</v>
      </c>
      <c r="E131">
        <v>10.276834409999999</v>
      </c>
      <c r="F131">
        <v>12.948</v>
      </c>
    </row>
    <row r="132" spans="1:6" x14ac:dyDescent="0.25">
      <c r="A132" t="s">
        <v>157</v>
      </c>
      <c r="B132" t="str">
        <f>VLOOKUP($A132,country!$A$1:$C$246,3,FALSE)</f>
        <v>China, Macao Special Administrative Region</v>
      </c>
      <c r="C132" t="str">
        <f>VLOOKUP($A132,country!$A$1:$C$246,2,FALSE)</f>
        <v>Eastern Asia</v>
      </c>
      <c r="D132">
        <v>8.5370428569999994</v>
      </c>
      <c r="E132">
        <v>13.551710809999999</v>
      </c>
      <c r="F132">
        <v>21.512</v>
      </c>
    </row>
    <row r="133" spans="1:6" x14ac:dyDescent="0.25">
      <c r="A133" t="s">
        <v>159</v>
      </c>
      <c r="B133" t="str">
        <f>VLOOKUP($A133,country!$A$1:$C$246,3,FALSE)</f>
        <v>State of Palestine</v>
      </c>
      <c r="C133" t="str">
        <f>VLOOKUP($A133,country!$A$1:$C$246,2,FALSE)</f>
        <v>Western Asia</v>
      </c>
      <c r="D133">
        <v>8.72374662</v>
      </c>
      <c r="E133">
        <v>13.84808456</v>
      </c>
      <c r="F133">
        <v>21.982464</v>
      </c>
    </row>
    <row r="134" spans="1:6" x14ac:dyDescent="0.25">
      <c r="A134" t="s">
        <v>160</v>
      </c>
      <c r="B134" t="str">
        <f>VLOOKUP($A134,country!$A$1:$C$246,3,FALSE)</f>
        <v>Montenegro</v>
      </c>
      <c r="C134" t="str">
        <f>VLOOKUP($A134,country!$A$1:$C$246,2,FALSE)</f>
        <v>Southern Europe</v>
      </c>
      <c r="D134">
        <v>3.7767015420000001</v>
      </c>
      <c r="E134">
        <v>4.7583457710000001</v>
      </c>
      <c r="F134">
        <v>5.9951400000000001</v>
      </c>
    </row>
    <row r="135" spans="1:6" x14ac:dyDescent="0.25">
      <c r="A135" t="s">
        <v>172</v>
      </c>
      <c r="B135" t="str">
        <f>VLOOKUP($A135,country!$A$1:$C$246,3,FALSE)</f>
        <v>Vanuatu</v>
      </c>
      <c r="C135" t="str">
        <f>VLOOKUP($A135,country!$A$1:$C$246,2,FALSE)</f>
        <v>Oceania</v>
      </c>
      <c r="D135">
        <v>8.2133345999999996E-2</v>
      </c>
      <c r="E135">
        <v>0.103481532</v>
      </c>
      <c r="F135">
        <v>0.13037856</v>
      </c>
    </row>
    <row r="136" spans="1:6" x14ac:dyDescent="0.25">
      <c r="A136" t="s">
        <v>173</v>
      </c>
      <c r="B136" t="str">
        <f>VLOOKUP($A136,country!$A$1:$C$246,3,FALSE)</f>
        <v>Nigeria</v>
      </c>
      <c r="C136" t="str">
        <f>VLOOKUP($A136,country!$A$1:$C$246,2,FALSE)</f>
        <v>Western Africa</v>
      </c>
      <c r="D136">
        <v>46.05275863</v>
      </c>
      <c r="E136">
        <v>73.104197490000004</v>
      </c>
      <c r="F136">
        <v>116.04568</v>
      </c>
    </row>
    <row r="137" spans="1:6" x14ac:dyDescent="0.25">
      <c r="A137" t="s">
        <v>174</v>
      </c>
      <c r="B137" t="str">
        <f>VLOOKUP($A137,country!$A$1:$C$246,3,FALSE)</f>
        <v>Netherlands</v>
      </c>
      <c r="C137" t="str">
        <f>VLOOKUP($A137,country!$A$1:$C$246,2,FALSE)</f>
        <v>Western Europe</v>
      </c>
      <c r="D137">
        <v>140.52216720000001</v>
      </c>
      <c r="E137">
        <v>177.04683639999999</v>
      </c>
      <c r="F137">
        <v>223.06503599999999</v>
      </c>
    </row>
    <row r="138" spans="1:6" x14ac:dyDescent="0.25">
      <c r="A138" t="s">
        <v>175</v>
      </c>
      <c r="B138" t="str">
        <f>VLOOKUP($A138,country!$A$1:$C$246,3,FALSE)</f>
        <v>Norway</v>
      </c>
      <c r="C138" t="str">
        <f>VLOOKUP($A138,country!$A$1:$C$246,2,FALSE)</f>
        <v>Northern Europe</v>
      </c>
      <c r="D138">
        <v>158.2737769</v>
      </c>
      <c r="E138">
        <v>199.41246319999999</v>
      </c>
      <c r="F138">
        <v>251.24395999999999</v>
      </c>
    </row>
    <row r="139" spans="1:6" x14ac:dyDescent="0.25">
      <c r="A139" t="s">
        <v>176</v>
      </c>
      <c r="B139" t="str">
        <f>VLOOKUP($A139,country!$A$1:$C$246,3,FALSE)</f>
        <v>Nepal</v>
      </c>
      <c r="C139" t="str">
        <f>VLOOKUP($A139,country!$A$1:$C$246,2,FALSE)</f>
        <v>South Asia</v>
      </c>
      <c r="D139">
        <v>10.415936779999999</v>
      </c>
      <c r="E139">
        <v>16.534268999999998</v>
      </c>
      <c r="F139">
        <v>26.246516</v>
      </c>
    </row>
    <row r="140" spans="1:6" x14ac:dyDescent="0.25">
      <c r="A140" t="s">
        <v>177</v>
      </c>
      <c r="B140" t="str">
        <f>VLOOKUP($A140,country!$A$1:$C$246,3,FALSE)</f>
        <v>Nauru</v>
      </c>
      <c r="C140" t="str">
        <f>VLOOKUP($A140,country!$A$1:$C$246,2,FALSE)</f>
        <v>Oceania</v>
      </c>
      <c r="D140">
        <v>4.101043E-2</v>
      </c>
      <c r="E140">
        <v>5.1669904000000003E-2</v>
      </c>
      <c r="F140">
        <v>6.5100000000000005E-2</v>
      </c>
    </row>
    <row r="141" spans="1:6" x14ac:dyDescent="0.25">
      <c r="A141" t="s">
        <v>178</v>
      </c>
      <c r="B141" t="str">
        <f>VLOOKUP($A141,country!$A$1:$C$246,3,FALSE)</f>
        <v>Suriname</v>
      </c>
      <c r="C141" t="str">
        <f>VLOOKUP($A141,country!$A$1:$C$246,2,FALSE)</f>
        <v>South America</v>
      </c>
      <c r="D141">
        <v>2.640024151</v>
      </c>
      <c r="E141">
        <v>4.1907771140000003</v>
      </c>
      <c r="F141">
        <v>6.652444</v>
      </c>
    </row>
    <row r="142" spans="1:6" x14ac:dyDescent="0.25">
      <c r="A142" t="s">
        <v>179</v>
      </c>
      <c r="B142" t="str">
        <f>VLOOKUP($A142,country!$A$1:$C$246,3,FALSE)</f>
        <v>Nicaragua</v>
      </c>
      <c r="C142" t="str">
        <f>VLOOKUP($A142,country!$A$1:$C$246,2,FALSE)</f>
        <v>Central America</v>
      </c>
      <c r="D142">
        <v>5.9338956200000004</v>
      </c>
      <c r="E142">
        <v>9.4194721500000007</v>
      </c>
      <c r="F142">
        <v>14.95248</v>
      </c>
    </row>
    <row r="143" spans="1:6" x14ac:dyDescent="0.25">
      <c r="A143" t="s">
        <v>180</v>
      </c>
      <c r="B143" t="str">
        <f>VLOOKUP($A143,country!$A$1:$C$246,3,FALSE)</f>
        <v>New Zealand</v>
      </c>
      <c r="C143" t="str">
        <f>VLOOKUP($A143,country!$A$1:$C$246,2,FALSE)</f>
        <v>Oceania</v>
      </c>
      <c r="D143">
        <v>50.703830580000002</v>
      </c>
      <c r="E143">
        <v>63.882823459999997</v>
      </c>
      <c r="F143">
        <v>80.487313999999998</v>
      </c>
    </row>
    <row r="144" spans="1:6" x14ac:dyDescent="0.25">
      <c r="A144" t="s">
        <v>181</v>
      </c>
      <c r="B144" t="str">
        <f>VLOOKUP($A144,country!$A$1:$C$246,3,FALSE)</f>
        <v>Paraguay</v>
      </c>
      <c r="C144" t="str">
        <f>VLOOKUP($A144,country!$A$1:$C$246,2,FALSE)</f>
        <v>South America</v>
      </c>
      <c r="D144">
        <v>20.789659799999999</v>
      </c>
      <c r="E144">
        <v>33.001527830000001</v>
      </c>
      <c r="F144">
        <v>52.386659999999999</v>
      </c>
    </row>
    <row r="145" spans="1:6" x14ac:dyDescent="0.25">
      <c r="A145" t="s">
        <v>182</v>
      </c>
      <c r="B145" t="str">
        <f>VLOOKUP($A145,country!$A$1:$C$246,3,FALSE)</f>
        <v>Peru</v>
      </c>
      <c r="C145" t="str">
        <f>VLOOKUP($A145,country!$A$1:$C$246,2,FALSE)</f>
        <v>South America</v>
      </c>
      <c r="D145">
        <v>75.257191719999994</v>
      </c>
      <c r="E145">
        <v>119.4633453</v>
      </c>
      <c r="F145">
        <v>189.63623999999999</v>
      </c>
    </row>
    <row r="146" spans="1:6" x14ac:dyDescent="0.25">
      <c r="A146" t="s">
        <v>183</v>
      </c>
      <c r="B146" t="str">
        <f>VLOOKUP($A146,country!$A$1:$C$246,3,FALSE)</f>
        <v>Pakistan</v>
      </c>
      <c r="C146" t="str">
        <f>VLOOKUP($A146,country!$A$1:$C$246,2,FALSE)</f>
        <v>South Asia</v>
      </c>
      <c r="D146">
        <v>191.3830347</v>
      </c>
      <c r="E146">
        <v>303.80163060000001</v>
      </c>
      <c r="F146">
        <v>482.25502799999998</v>
      </c>
    </row>
    <row r="147" spans="1:6" x14ac:dyDescent="0.25">
      <c r="A147" t="s">
        <v>184</v>
      </c>
      <c r="B147" t="str">
        <f>VLOOKUP($A147,country!$A$1:$C$246,3,FALSE)</f>
        <v>Poland</v>
      </c>
      <c r="C147" t="str">
        <f>VLOOKUP($A147,country!$A$1:$C$246,2,FALSE)</f>
        <v>Eastern Europe</v>
      </c>
      <c r="D147">
        <v>249.0893854</v>
      </c>
      <c r="E147">
        <v>395.40475249999997</v>
      </c>
      <c r="F147">
        <v>627.66592000000003</v>
      </c>
    </row>
    <row r="148" spans="1:6" x14ac:dyDescent="0.25">
      <c r="A148" t="s">
        <v>185</v>
      </c>
      <c r="B148" t="str">
        <f>VLOOKUP($A148,country!$A$1:$C$246,3,FALSE)</f>
        <v>Panama</v>
      </c>
      <c r="C148" t="str">
        <f>VLOOKUP($A148,country!$A$1:$C$246,2,FALSE)</f>
        <v>Central America</v>
      </c>
      <c r="D148">
        <v>14.69631768</v>
      </c>
      <c r="E148">
        <v>23.32895014</v>
      </c>
      <c r="F148">
        <v>37.032400000000003</v>
      </c>
    </row>
    <row r="149" spans="1:6" x14ac:dyDescent="0.25">
      <c r="A149" t="s">
        <v>186</v>
      </c>
      <c r="B149" t="str">
        <f>VLOOKUP($A149,country!$A$1:$C$246,3,FALSE)</f>
        <v>Portugal</v>
      </c>
      <c r="C149" t="str">
        <f>VLOOKUP($A149,country!$A$1:$C$246,2,FALSE)</f>
        <v>Southern Europe</v>
      </c>
      <c r="D149">
        <v>60.994869489999999</v>
      </c>
      <c r="E149">
        <v>76.848720009999994</v>
      </c>
      <c r="F149">
        <v>96.823319999999995</v>
      </c>
    </row>
    <row r="150" spans="1:6" x14ac:dyDescent="0.25">
      <c r="A150" t="s">
        <v>187</v>
      </c>
      <c r="B150" t="str">
        <f>VLOOKUP($A150,country!$A$1:$C$246,3,FALSE)</f>
        <v>Papua New Guinea</v>
      </c>
      <c r="C150" t="str">
        <f>VLOOKUP($A150,country!$A$1:$C$246,2,FALSE)</f>
        <v>Oceania</v>
      </c>
      <c r="D150">
        <v>4.7591936329999998</v>
      </c>
      <c r="E150">
        <v>5.9962082390000004</v>
      </c>
      <c r="F150">
        <v>7.5547489800000003</v>
      </c>
    </row>
    <row r="151" spans="1:6" x14ac:dyDescent="0.25">
      <c r="A151" t="s">
        <v>188</v>
      </c>
      <c r="B151" t="str">
        <f>VLOOKUP($A151,country!$A$1:$C$246,3,FALSE)</f>
        <v>Guinea-Bissau</v>
      </c>
      <c r="C151" t="str">
        <f>VLOOKUP($A151,country!$A$1:$C$246,2,FALSE)</f>
        <v>Western Africa</v>
      </c>
      <c r="D151">
        <v>6.2003885000000002E-2</v>
      </c>
      <c r="E151">
        <v>9.8425031999999996E-2</v>
      </c>
      <c r="F151">
        <v>0.15623999999999999</v>
      </c>
    </row>
    <row r="152" spans="1:6" x14ac:dyDescent="0.25">
      <c r="A152" t="s">
        <v>189</v>
      </c>
      <c r="B152" t="str">
        <f>VLOOKUP($A152,country!$A$1:$C$246,3,FALSE)</f>
        <v>Qatar</v>
      </c>
      <c r="C152" t="str">
        <f>VLOOKUP($A152,country!$A$1:$C$246,2,FALSE)</f>
        <v>Western Asia</v>
      </c>
      <c r="D152">
        <v>68.854200039999995</v>
      </c>
      <c r="E152">
        <v>109.2992296</v>
      </c>
      <c r="F152">
        <v>173.501712</v>
      </c>
    </row>
    <row r="153" spans="1:6" x14ac:dyDescent="0.25">
      <c r="A153" t="s">
        <v>191</v>
      </c>
      <c r="B153" t="str">
        <f>VLOOKUP($A153,country!$A$1:$C$246,3,FALSE)</f>
        <v>Romania</v>
      </c>
      <c r="C153" t="str">
        <f>VLOOKUP($A153,country!$A$1:$C$246,2,FALSE)</f>
        <v>Eastern Europe</v>
      </c>
      <c r="D153">
        <v>82.525212199999999</v>
      </c>
      <c r="E153">
        <v>131.00060869999999</v>
      </c>
      <c r="F153">
        <v>207.950504</v>
      </c>
    </row>
    <row r="154" spans="1:6" x14ac:dyDescent="0.25">
      <c r="A154" t="s">
        <v>192</v>
      </c>
      <c r="B154" t="str">
        <f>VLOOKUP($A154,country!$A$1:$C$246,3,FALSE)</f>
        <v>Republic of Moldova</v>
      </c>
      <c r="C154" t="str">
        <f>VLOOKUP($A154,country!$A$1:$C$246,2,FALSE)</f>
        <v>Eastern Europe</v>
      </c>
      <c r="D154">
        <v>8.6524469140000004</v>
      </c>
      <c r="E154">
        <v>13.73490333</v>
      </c>
      <c r="F154">
        <v>21.802800000000001</v>
      </c>
    </row>
    <row r="155" spans="1:6" x14ac:dyDescent="0.25">
      <c r="A155" t="s">
        <v>193</v>
      </c>
      <c r="B155" t="str">
        <f>VLOOKUP($A155,country!$A$1:$C$246,3,FALSE)</f>
        <v>Philippines</v>
      </c>
      <c r="C155" t="str">
        <f>VLOOKUP($A155,country!$A$1:$C$246,2,FALSE)</f>
        <v>Southeast Asia</v>
      </c>
      <c r="D155">
        <v>135.7332668</v>
      </c>
      <c r="E155">
        <v>215.46313050000001</v>
      </c>
      <c r="F155">
        <v>342.02640000000002</v>
      </c>
    </row>
    <row r="156" spans="1:6" x14ac:dyDescent="0.25">
      <c r="A156" t="s">
        <v>194</v>
      </c>
      <c r="B156" t="str">
        <f>VLOOKUP($A156,country!$A$1:$C$246,3,FALSE)</f>
        <v>Puerto Rico</v>
      </c>
      <c r="C156" t="str">
        <f>VLOOKUP($A156,country!$A$1:$C$246,2,FALSE)</f>
        <v>Caribbean</v>
      </c>
      <c r="D156">
        <v>24.550155740000001</v>
      </c>
      <c r="E156">
        <v>38.970943050000002</v>
      </c>
      <c r="F156">
        <v>61.862515999999999</v>
      </c>
    </row>
    <row r="157" spans="1:6" x14ac:dyDescent="0.25">
      <c r="A157" t="s">
        <v>195</v>
      </c>
      <c r="B157" t="str">
        <f>VLOOKUP($A157,country!$A$1:$C$246,3,FALSE)</f>
        <v>Russian</v>
      </c>
      <c r="C157" t="str">
        <f>VLOOKUP($A157,country!$A$1:$C$246,2,FALSE)</f>
        <v>Eastern Europe</v>
      </c>
      <c r="D157">
        <v>1475.08484</v>
      </c>
      <c r="E157">
        <v>2341.551226</v>
      </c>
      <c r="F157">
        <v>3716.9808800000001</v>
      </c>
    </row>
    <row r="158" spans="1:6" x14ac:dyDescent="0.25">
      <c r="A158" t="s">
        <v>196</v>
      </c>
      <c r="B158" t="str">
        <f>VLOOKUP($A158,country!$A$1:$C$246,3,FALSE)</f>
        <v>Rwanda</v>
      </c>
      <c r="C158" t="str">
        <f>VLOOKUP($A158,country!$A$1:$C$246,2,FALSE)</f>
        <v>Eastern Africa</v>
      </c>
      <c r="D158">
        <v>1.2131860169999999</v>
      </c>
      <c r="E158">
        <v>1.925812759</v>
      </c>
      <c r="F158">
        <v>3.0570371999999999</v>
      </c>
    </row>
    <row r="159" spans="1:6" x14ac:dyDescent="0.25">
      <c r="A159" t="s">
        <v>197</v>
      </c>
      <c r="B159" t="str">
        <f>VLOOKUP($A159,country!$A$1:$C$246,3,FALSE)</f>
        <v>Saudi Arabia</v>
      </c>
      <c r="C159" t="str">
        <f>VLOOKUP($A159,country!$A$1:$C$246,2,FALSE)</f>
        <v>Western Asia</v>
      </c>
      <c r="D159">
        <v>511.73511230000003</v>
      </c>
      <c r="E159">
        <v>812.3288556</v>
      </c>
      <c r="F159">
        <v>1289.4916800000001</v>
      </c>
    </row>
    <row r="160" spans="1:6" x14ac:dyDescent="0.25">
      <c r="A160" t="s">
        <v>198</v>
      </c>
      <c r="B160" t="str">
        <f>VLOOKUP($A160,country!$A$1:$C$246,3,FALSE)</f>
        <v>Saint Kitts and Nevis</v>
      </c>
      <c r="C160" t="str">
        <f>VLOOKUP($A160,country!$A$1:$C$246,2,FALSE)</f>
        <v>Caribbean</v>
      </c>
      <c r="D160">
        <v>0.29171351699999998</v>
      </c>
      <c r="E160">
        <v>0.46306634299999999</v>
      </c>
      <c r="F160">
        <v>0.73507199999999995</v>
      </c>
    </row>
    <row r="161" spans="1:6" x14ac:dyDescent="0.25">
      <c r="A161" t="s">
        <v>199</v>
      </c>
      <c r="B161" t="str">
        <f>VLOOKUP($A161,country!$A$1:$C$246,3,FALSE)</f>
        <v>Seychelles</v>
      </c>
      <c r="C161" t="str">
        <f>VLOOKUP($A161,country!$A$1:$C$246,2,FALSE)</f>
        <v>Eastern Africa</v>
      </c>
      <c r="D161">
        <v>0.63923052999999996</v>
      </c>
      <c r="E161">
        <v>1.0147152150000001</v>
      </c>
      <c r="F161">
        <v>1.61076</v>
      </c>
    </row>
    <row r="162" spans="1:6" x14ac:dyDescent="0.25">
      <c r="A162" t="s">
        <v>200</v>
      </c>
      <c r="B162" t="str">
        <f>VLOOKUP($A162,country!$A$1:$C$246,3,FALSE)</f>
        <v>South Africa</v>
      </c>
      <c r="C162" t="str">
        <f>VLOOKUP($A162,country!$A$1:$C$246,2,FALSE)</f>
        <v>Southern Africa</v>
      </c>
      <c r="D162">
        <v>327.83422419999999</v>
      </c>
      <c r="E162">
        <v>520.40439240000001</v>
      </c>
      <c r="F162">
        <v>826.09047999999996</v>
      </c>
    </row>
    <row r="163" spans="1:6" x14ac:dyDescent="0.25">
      <c r="A163" t="s">
        <v>201</v>
      </c>
      <c r="B163" t="str">
        <f>VLOOKUP($A163,country!$A$1:$C$246,3,FALSE)</f>
        <v>Lesotho</v>
      </c>
      <c r="C163" t="str">
        <f>VLOOKUP($A163,country!$A$1:$C$246,2,FALSE)</f>
        <v>Southern Africa</v>
      </c>
      <c r="D163">
        <v>1.4316719609999999</v>
      </c>
      <c r="E163">
        <v>2.2726375769999998</v>
      </c>
      <c r="F163">
        <v>3.6075872800000002</v>
      </c>
    </row>
    <row r="164" spans="1:6" x14ac:dyDescent="0.25">
      <c r="A164" t="s">
        <v>202</v>
      </c>
      <c r="B164" t="str">
        <f>VLOOKUP($A164,country!$A$1:$C$246,3,FALSE)</f>
        <v>Botswana</v>
      </c>
      <c r="C164" t="str">
        <f>VLOOKUP($A164,country!$A$1:$C$246,2,FALSE)</f>
        <v>Southern Africa</v>
      </c>
      <c r="D164">
        <v>5.2396298960000003</v>
      </c>
      <c r="E164">
        <v>8.3173940089999991</v>
      </c>
      <c r="F164">
        <v>13.20304</v>
      </c>
    </row>
    <row r="165" spans="1:6" x14ac:dyDescent="0.25">
      <c r="A165" t="s">
        <v>203</v>
      </c>
      <c r="B165" t="str">
        <f>VLOOKUP($A165,country!$A$1:$C$246,3,FALSE)</f>
        <v>Senegal</v>
      </c>
      <c r="C165" t="str">
        <f>VLOOKUP($A165,country!$A$1:$C$246,2,FALSE)</f>
        <v>Western Africa</v>
      </c>
      <c r="D165">
        <v>6.0987488069999998</v>
      </c>
      <c r="E165">
        <v>9.6811602719999996</v>
      </c>
      <c r="F165">
        <v>15.367884</v>
      </c>
    </row>
    <row r="166" spans="1:6" x14ac:dyDescent="0.25">
      <c r="A166" t="s">
        <v>204</v>
      </c>
      <c r="B166" t="str">
        <f>VLOOKUP($A166,country!$A$1:$C$246,3,FALSE)</f>
        <v>Slovenia</v>
      </c>
      <c r="C166" t="str">
        <f>VLOOKUP($A166,country!$A$1:$C$246,2,FALSE)</f>
        <v>Southern Europe</v>
      </c>
      <c r="D166">
        <v>17.690760610000002</v>
      </c>
      <c r="E166">
        <v>22.28896168</v>
      </c>
      <c r="F166">
        <v>28.082332000000001</v>
      </c>
    </row>
    <row r="167" spans="1:6" x14ac:dyDescent="0.25">
      <c r="A167" t="s">
        <v>205</v>
      </c>
      <c r="B167" t="str">
        <f>VLOOKUP($A167,country!$A$1:$C$246,3,FALSE)</f>
        <v>Sierra Leone</v>
      </c>
      <c r="C167" t="str">
        <f>VLOOKUP($A167,country!$A$1:$C$246,2,FALSE)</f>
        <v>Western Africa</v>
      </c>
      <c r="D167">
        <v>0.38374795</v>
      </c>
      <c r="E167">
        <v>0.60916189899999995</v>
      </c>
      <c r="F167">
        <v>0.96698424000000005</v>
      </c>
    </row>
    <row r="168" spans="1:6" x14ac:dyDescent="0.25">
      <c r="A168" t="s">
        <v>206</v>
      </c>
      <c r="B168" t="str">
        <f>VLOOKUP($A168,country!$A$1:$C$246,3,FALSE)</f>
        <v>Singapore</v>
      </c>
      <c r="C168" t="str">
        <f>VLOOKUP($A168,country!$A$1:$C$246,2,FALSE)</f>
        <v>Southeast Asia</v>
      </c>
      <c r="D168">
        <v>78.554160210000006</v>
      </c>
      <c r="E168">
        <v>124.6969565</v>
      </c>
      <c r="F168">
        <v>197.94408000000001</v>
      </c>
    </row>
    <row r="169" spans="1:6" x14ac:dyDescent="0.25">
      <c r="A169" t="s">
        <v>207</v>
      </c>
      <c r="B169" t="str">
        <f>VLOOKUP($A169,country!$A$1:$C$246,3,FALSE)</f>
        <v>Somalia</v>
      </c>
      <c r="C169" t="str">
        <f>VLOOKUP($A169,country!$A$1:$C$246,2,FALSE)</f>
        <v>Eastern Africa</v>
      </c>
      <c r="D169">
        <v>0.51256544999999998</v>
      </c>
      <c r="E169">
        <v>0.81364693499999996</v>
      </c>
      <c r="F169">
        <v>1.2915840000000001</v>
      </c>
    </row>
    <row r="170" spans="1:6" x14ac:dyDescent="0.25">
      <c r="A170" t="s">
        <v>208</v>
      </c>
      <c r="B170" t="str">
        <f>VLOOKUP($A170,country!$A$1:$C$246,3,FALSE)</f>
        <v>Spain</v>
      </c>
      <c r="C170" t="str">
        <f>VLOOKUP($A170,country!$A$1:$C$246,2,FALSE)</f>
        <v>Southern Europe</v>
      </c>
      <c r="D170">
        <v>309.21728280000002</v>
      </c>
      <c r="E170">
        <v>389.58936360000001</v>
      </c>
      <c r="F170">
        <v>490.85183999999998</v>
      </c>
    </row>
    <row r="171" spans="1:6" x14ac:dyDescent="0.25">
      <c r="A171" t="s">
        <v>209</v>
      </c>
      <c r="B171" t="str">
        <f>VLOOKUP($A171,country!$A$1:$C$246,3,FALSE)</f>
        <v>Saint Lucia</v>
      </c>
      <c r="C171" t="str">
        <f>VLOOKUP($A171,country!$A$1:$C$246,2,FALSE)</f>
        <v>Caribbean</v>
      </c>
      <c r="D171">
        <v>0.55827412399999998</v>
      </c>
      <c r="E171">
        <v>0.88620493099999997</v>
      </c>
      <c r="F171">
        <v>1.40676264</v>
      </c>
    </row>
    <row r="172" spans="1:6" x14ac:dyDescent="0.25">
      <c r="A172" t="s">
        <v>210</v>
      </c>
      <c r="B172" t="str">
        <f>VLOOKUP($A172,country!$A$1:$C$246,3,FALSE)</f>
        <v>Sudan</v>
      </c>
      <c r="C172" t="str">
        <f>VLOOKUP($A172,country!$A$1:$C$246,2,FALSE)</f>
        <v>Northern Africa</v>
      </c>
      <c r="D172">
        <v>18.19575124</v>
      </c>
      <c r="E172">
        <v>28.88395465</v>
      </c>
      <c r="F172">
        <v>45.85042</v>
      </c>
    </row>
    <row r="173" spans="1:6" x14ac:dyDescent="0.25">
      <c r="A173" t="s">
        <v>211</v>
      </c>
      <c r="B173" t="str">
        <f>VLOOKUP($A173,country!$A$1:$C$246,3,FALSE)</f>
        <v>Sweden</v>
      </c>
      <c r="C173" t="str">
        <f>VLOOKUP($A173,country!$A$1:$C$246,2,FALSE)</f>
        <v>Northern Europe</v>
      </c>
      <c r="D173">
        <v>164.21390149999999</v>
      </c>
      <c r="E173">
        <v>206.8965512</v>
      </c>
      <c r="F173">
        <v>260.67331999999999</v>
      </c>
    </row>
    <row r="174" spans="1:6" x14ac:dyDescent="0.25">
      <c r="A174" t="s">
        <v>212</v>
      </c>
      <c r="B174" t="str">
        <f>VLOOKUP($A174,country!$A$1:$C$246,3,FALSE)</f>
        <v>Syrian Arab Republic</v>
      </c>
      <c r="C174" t="str">
        <f>VLOOKUP($A174,country!$A$1:$C$246,2,FALSE)</f>
        <v>Western Asia</v>
      </c>
      <c r="D174">
        <v>22.641259940000001</v>
      </c>
      <c r="E174">
        <v>35.940759849999999</v>
      </c>
      <c r="F174">
        <v>57.052399999999999</v>
      </c>
    </row>
    <row r="175" spans="1:6" x14ac:dyDescent="0.25">
      <c r="A175" t="s">
        <v>213</v>
      </c>
      <c r="B175" t="str">
        <f>VLOOKUP($A175,country!$A$1:$C$246,3,FALSE)</f>
        <v>Switzerland</v>
      </c>
      <c r="C175" t="str">
        <f>VLOOKUP($A175,country!$A$1:$C$246,2,FALSE)</f>
        <v>Western Europe</v>
      </c>
      <c r="D175">
        <v>72.954217749999998</v>
      </c>
      <c r="E175">
        <v>91.916554619999999</v>
      </c>
      <c r="F175">
        <v>115.807602</v>
      </c>
    </row>
    <row r="176" spans="1:6" x14ac:dyDescent="0.25">
      <c r="A176" t="s">
        <v>214</v>
      </c>
      <c r="B176" t="str">
        <f>VLOOKUP($A176,country!$A$1:$C$246,3,FALSE)</f>
        <v>Trinidad and Tobago</v>
      </c>
      <c r="C176" t="str">
        <f>VLOOKUP($A176,country!$A$1:$C$246,2,FALSE)</f>
        <v>Caribbean</v>
      </c>
      <c r="D176">
        <v>13.08939159</v>
      </c>
      <c r="E176">
        <v>20.778113990000001</v>
      </c>
      <c r="F176">
        <v>32.983199999999997</v>
      </c>
    </row>
    <row r="177" spans="1:6" x14ac:dyDescent="0.25">
      <c r="A177" t="s">
        <v>215</v>
      </c>
      <c r="B177" t="str">
        <f>VLOOKUP($A177,country!$A$1:$C$246,3,FALSE)</f>
        <v>Thailand</v>
      </c>
      <c r="C177" t="str">
        <f>VLOOKUP($A177,country!$A$1:$C$246,2,FALSE)</f>
        <v>Southeast Asia</v>
      </c>
      <c r="D177">
        <v>295.0218984</v>
      </c>
      <c r="E177">
        <v>468.31807190000001</v>
      </c>
      <c r="F177">
        <v>743.40859999999998</v>
      </c>
    </row>
    <row r="178" spans="1:6" x14ac:dyDescent="0.25">
      <c r="A178" t="s">
        <v>216</v>
      </c>
      <c r="B178" t="str">
        <f>VLOOKUP($A178,country!$A$1:$C$246,3,FALSE)</f>
        <v>Tajikistan</v>
      </c>
      <c r="C178" t="str">
        <f>VLOOKUP($A178,country!$A$1:$C$246,2,FALSE)</f>
        <v>Central Asia</v>
      </c>
      <c r="D178">
        <v>22.562016880000002</v>
      </c>
      <c r="E178">
        <v>35.814969339999998</v>
      </c>
      <c r="F178">
        <v>56.852719999999998</v>
      </c>
    </row>
    <row r="179" spans="1:6" x14ac:dyDescent="0.25">
      <c r="A179" t="s">
        <v>218</v>
      </c>
      <c r="B179" t="str">
        <f>VLOOKUP($A179,country!$A$1:$C$246,3,FALSE)</f>
        <v>Tonga</v>
      </c>
      <c r="C179" t="str">
        <f>VLOOKUP($A179,country!$A$1:$C$246,2,FALSE)</f>
        <v>Oceania</v>
      </c>
      <c r="D179">
        <v>6.4444961999999995E-2</v>
      </c>
      <c r="E179">
        <v>8.1195563999999998E-2</v>
      </c>
      <c r="F179">
        <v>0.1023</v>
      </c>
    </row>
    <row r="180" spans="1:6" x14ac:dyDescent="0.25">
      <c r="A180" t="s">
        <v>219</v>
      </c>
      <c r="B180" t="str">
        <f>VLOOKUP($A180,country!$A$1:$C$246,3,FALSE)</f>
        <v>Togo</v>
      </c>
      <c r="C180" t="str">
        <f>VLOOKUP($A180,country!$A$1:$C$246,2,FALSE)</f>
        <v>Western Africa</v>
      </c>
      <c r="D180">
        <v>1.985330748</v>
      </c>
      <c r="E180">
        <v>3.1515161169999999</v>
      </c>
      <c r="F180">
        <v>5.0027200000000001</v>
      </c>
    </row>
    <row r="181" spans="1:6" x14ac:dyDescent="0.25">
      <c r="A181" t="s">
        <v>220</v>
      </c>
      <c r="B181" t="str">
        <f>VLOOKUP($A181,country!$A$1:$C$246,3,FALSE)</f>
        <v>Sao Tome and Principe</v>
      </c>
      <c r="C181" t="str">
        <f>VLOOKUP($A181,country!$A$1:$C$246,2,FALSE)</f>
        <v>Middle Africa</v>
      </c>
      <c r="D181">
        <v>0.128436619</v>
      </c>
      <c r="E181">
        <v>0.203880424</v>
      </c>
      <c r="F181">
        <v>0.32363999999999998</v>
      </c>
    </row>
    <row r="182" spans="1:6" x14ac:dyDescent="0.25">
      <c r="A182" t="s">
        <v>221</v>
      </c>
      <c r="B182" t="str">
        <f>VLOOKUP($A182,country!$A$1:$C$246,3,FALSE)</f>
        <v>Tunisia</v>
      </c>
      <c r="C182" t="str">
        <f>VLOOKUP($A182,country!$A$1:$C$246,2,FALSE)</f>
        <v>Northern Africa</v>
      </c>
      <c r="D182">
        <v>25.14082926</v>
      </c>
      <c r="E182">
        <v>39.908578820000002</v>
      </c>
      <c r="F182">
        <v>63.350920000000002</v>
      </c>
    </row>
    <row r="183" spans="1:6" x14ac:dyDescent="0.25">
      <c r="A183" t="s">
        <v>222</v>
      </c>
      <c r="B183" t="str">
        <f>VLOOKUP($A183,country!$A$1:$C$246,3,FALSE)</f>
        <v>Turkey</v>
      </c>
      <c r="C183" t="str">
        <f>VLOOKUP($A183,country!$A$1:$C$246,2,FALSE)</f>
        <v>Western Asia</v>
      </c>
      <c r="D183">
        <v>409.73407980000002</v>
      </c>
      <c r="E183">
        <v>650.41230929999995</v>
      </c>
      <c r="F183">
        <v>1032.4651839999999</v>
      </c>
    </row>
    <row r="184" spans="1:6" x14ac:dyDescent="0.25">
      <c r="A184" t="s">
        <v>224</v>
      </c>
      <c r="B184" t="str">
        <f>VLOOKUP($A184,country!$A$1:$C$246,3,FALSE)</f>
        <v>Turkmenistan</v>
      </c>
      <c r="C184" t="str">
        <f>VLOOKUP($A184,country!$A$1:$C$246,2,FALSE)</f>
        <v>Central Asia</v>
      </c>
      <c r="D184">
        <v>23.95388187</v>
      </c>
      <c r="E184">
        <v>38.024417290000002</v>
      </c>
      <c r="F184">
        <v>60.36</v>
      </c>
    </row>
    <row r="185" spans="1:6" x14ac:dyDescent="0.25">
      <c r="A185" t="s">
        <v>225</v>
      </c>
      <c r="B185" t="str">
        <f>VLOOKUP($A185,country!$A$1:$C$246,3,FALSE)</f>
        <v>United Republic of Tanzania</v>
      </c>
      <c r="C185" t="str">
        <f>VLOOKUP($A185,country!$A$1:$C$246,2,FALSE)</f>
        <v>Eastern Africa</v>
      </c>
      <c r="D185">
        <v>9.2267686149999992</v>
      </c>
      <c r="E185">
        <v>14.64658221</v>
      </c>
      <c r="F185">
        <v>23.25</v>
      </c>
    </row>
    <row r="186" spans="1:6" x14ac:dyDescent="0.25">
      <c r="A186" t="s">
        <v>226</v>
      </c>
      <c r="B186" t="str">
        <f>VLOOKUP($A186,country!$A$1:$C$246,3,FALSE)</f>
        <v>Uganda</v>
      </c>
      <c r="C186" t="str">
        <f>VLOOKUP($A186,country!$A$1:$C$246,2,FALSE)</f>
        <v>Eastern Africa</v>
      </c>
      <c r="D186">
        <v>5.6100340580000001</v>
      </c>
      <c r="E186">
        <v>8.9053739650000008</v>
      </c>
      <c r="F186">
        <v>14.1364</v>
      </c>
    </row>
    <row r="187" spans="1:6" x14ac:dyDescent="0.25">
      <c r="A187" t="s">
        <v>227</v>
      </c>
      <c r="B187" t="str">
        <f>VLOOKUP($A187,country!$A$1:$C$246,3,FALSE)</f>
        <v>United Kingdom</v>
      </c>
      <c r="C187" t="str">
        <f>VLOOKUP($A187,country!$A$1:$C$246,2,FALSE)</f>
        <v>Northern Europe</v>
      </c>
      <c r="D187">
        <v>387.1276532</v>
      </c>
      <c r="E187">
        <v>487.75027929999999</v>
      </c>
      <c r="F187">
        <v>614.52684399999998</v>
      </c>
    </row>
    <row r="188" spans="1:6" x14ac:dyDescent="0.25">
      <c r="A188" t="s">
        <v>228</v>
      </c>
      <c r="B188" t="str">
        <f>VLOOKUP($A188,country!$A$1:$C$246,3,FALSE)</f>
        <v>Ukraine</v>
      </c>
      <c r="C188" t="str">
        <f>VLOOKUP($A188,country!$A$1:$C$246,2,FALSE)</f>
        <v>Eastern Europe</v>
      </c>
      <c r="D188">
        <v>201.9218903</v>
      </c>
      <c r="E188">
        <v>320.53102100000001</v>
      </c>
      <c r="F188">
        <v>508.81128000000001</v>
      </c>
    </row>
    <row r="189" spans="1:6" x14ac:dyDescent="0.25">
      <c r="A189" t="s">
        <v>229</v>
      </c>
      <c r="B189" t="str">
        <f>VLOOKUP($A189,country!$A$1:$C$246,3,FALSE)</f>
        <v>United States</v>
      </c>
      <c r="C189" t="str">
        <f>VLOOKUP($A189,country!$A$1:$C$246,2,FALSE)</f>
        <v>Northern America</v>
      </c>
      <c r="D189">
        <v>5081.0579200000002</v>
      </c>
      <c r="E189">
        <v>6401.7318299999997</v>
      </c>
      <c r="F189">
        <v>8065.6766879999996</v>
      </c>
    </row>
    <row r="190" spans="1:6" x14ac:dyDescent="0.25">
      <c r="A190" t="s">
        <v>230</v>
      </c>
      <c r="B190" t="str">
        <f>VLOOKUP($A190,country!$A$1:$C$246,3,FALSE)</f>
        <v>Burkina Faso</v>
      </c>
      <c r="C190" t="str">
        <f>VLOOKUP($A190,country!$A$1:$C$246,2,FALSE)</f>
        <v>Western Africa</v>
      </c>
      <c r="D190">
        <v>2.79309406</v>
      </c>
      <c r="E190">
        <v>4.4337604480000001</v>
      </c>
      <c r="F190">
        <v>7.0381559999999999</v>
      </c>
    </row>
    <row r="191" spans="1:6" x14ac:dyDescent="0.25">
      <c r="A191" t="s">
        <v>231</v>
      </c>
      <c r="B191" t="str">
        <f>VLOOKUP($A191,country!$A$1:$C$246,3,FALSE)</f>
        <v>Uruguay</v>
      </c>
      <c r="C191" t="str">
        <f>VLOOKUP($A191,country!$A$1:$C$246,2,FALSE)</f>
        <v>South America</v>
      </c>
      <c r="D191">
        <v>18.750605050000001</v>
      </c>
      <c r="E191">
        <v>29.764730180000001</v>
      </c>
      <c r="F191">
        <v>47.248564000000002</v>
      </c>
    </row>
    <row r="192" spans="1:6" x14ac:dyDescent="0.25">
      <c r="A192" t="s">
        <v>232</v>
      </c>
      <c r="B192" t="str">
        <f>VLOOKUP($A192,country!$A$1:$C$246,3,FALSE)</f>
        <v>Uzbekistan</v>
      </c>
      <c r="C192" t="str">
        <f>VLOOKUP($A192,country!$A$1:$C$246,2,FALSE)</f>
        <v>Central Asia</v>
      </c>
      <c r="D192">
        <v>78.106349609999995</v>
      </c>
      <c r="E192">
        <v>123.9861015</v>
      </c>
      <c r="F192">
        <v>196.81566799999999</v>
      </c>
    </row>
    <row r="193" spans="1:6" x14ac:dyDescent="0.25">
      <c r="A193" t="s">
        <v>233</v>
      </c>
      <c r="B193" t="str">
        <f>VLOOKUP($A193,country!$A$1:$C$246,3,FALSE)</f>
        <v>Saint Vincent and the Grenadines</v>
      </c>
      <c r="C193" t="str">
        <f>VLOOKUP($A193,country!$A$1:$C$246,2,FALSE)</f>
        <v>Caribbean</v>
      </c>
      <c r="D193">
        <v>0.21110846599999999</v>
      </c>
      <c r="E193">
        <v>0.33511380099999999</v>
      </c>
      <c r="F193">
        <v>0.53195999999999999</v>
      </c>
    </row>
    <row r="194" spans="1:6" x14ac:dyDescent="0.25">
      <c r="A194" t="s">
        <v>234</v>
      </c>
      <c r="B194" t="str">
        <f>VLOOKUP($A194,country!$A$1:$C$246,3,FALSE)</f>
        <v>Venezuela</v>
      </c>
      <c r="C194" t="str">
        <f>VLOOKUP($A194,country!$A$1:$C$246,2,FALSE)</f>
        <v>South America</v>
      </c>
      <c r="D194">
        <v>102.6411933</v>
      </c>
      <c r="E194">
        <v>162.93273819999999</v>
      </c>
      <c r="F194">
        <v>258.63959999999997</v>
      </c>
    </row>
    <row r="195" spans="1:6" x14ac:dyDescent="0.25">
      <c r="A195" t="s">
        <v>235</v>
      </c>
      <c r="B195" t="str">
        <f>VLOOKUP($A195,country!$A$1:$C$246,3,FALSE)</f>
        <v>British Virgin Islands</v>
      </c>
      <c r="C195" t="str">
        <f>VLOOKUP($A195,country!$A$1:$C$246,2,FALSE)</f>
        <v>Caribbean</v>
      </c>
      <c r="D195">
        <v>0.14992834699999999</v>
      </c>
      <c r="E195">
        <v>0.23799641499999999</v>
      </c>
      <c r="F195">
        <v>0.37779575999999998</v>
      </c>
    </row>
    <row r="196" spans="1:6" x14ac:dyDescent="0.25">
      <c r="A196" t="s">
        <v>236</v>
      </c>
      <c r="B196" t="str">
        <f>VLOOKUP($A196,country!$A$1:$C$246,3,FALSE)</f>
        <v>Vietnam</v>
      </c>
      <c r="C196" t="str">
        <f>VLOOKUP($A196,country!$A$1:$C$246,2,FALSE)</f>
        <v>Southeast Asia</v>
      </c>
      <c r="D196">
        <v>344.45588479999998</v>
      </c>
      <c r="E196">
        <v>546.78963390000001</v>
      </c>
      <c r="F196">
        <v>867.97443999999996</v>
      </c>
    </row>
    <row r="197" spans="1:6" x14ac:dyDescent="0.25">
      <c r="A197" t="s">
        <v>237</v>
      </c>
      <c r="B197" t="str">
        <f>VLOOKUP($A197,country!$A$1:$C$246,3,FALSE)</f>
        <v>United States Virgin Islands</v>
      </c>
      <c r="C197" t="str">
        <f>VLOOKUP($A197,country!$A$1:$C$246,2,FALSE)</f>
        <v>Caribbean</v>
      </c>
      <c r="D197">
        <v>0.87821375800000001</v>
      </c>
      <c r="E197">
        <v>1.394077443</v>
      </c>
      <c r="F197">
        <v>2.2129599999999998</v>
      </c>
    </row>
    <row r="198" spans="1:6" x14ac:dyDescent="0.25">
      <c r="A198" t="s">
        <v>238</v>
      </c>
      <c r="B198" t="str">
        <f>VLOOKUP($A198,country!$A$1:$C$246,3,FALSE)</f>
        <v>Namibia</v>
      </c>
      <c r="C198" t="str">
        <f>VLOOKUP($A198,country!$A$1:$C$246,2,FALSE)</f>
        <v>Southern Africa</v>
      </c>
      <c r="D198">
        <v>6.6421622219999996</v>
      </c>
      <c r="E198">
        <v>10.5437753</v>
      </c>
      <c r="F198">
        <v>16.737200000000001</v>
      </c>
    </row>
    <row r="199" spans="1:6" x14ac:dyDescent="0.25">
      <c r="A199" t="s">
        <v>240</v>
      </c>
      <c r="B199" t="str">
        <f>VLOOKUP($A199,country!$A$1:$C$246,3,FALSE)</f>
        <v>Samoa</v>
      </c>
      <c r="C199" t="str">
        <f>VLOOKUP($A199,country!$A$1:$C$246,2,FALSE)</f>
        <v>Oceania</v>
      </c>
      <c r="D199">
        <v>0.15577401799999999</v>
      </c>
      <c r="E199">
        <v>0.19626296400000001</v>
      </c>
      <c r="F199">
        <v>0.24727584</v>
      </c>
    </row>
    <row r="200" spans="1:6" x14ac:dyDescent="0.25">
      <c r="A200" t="s">
        <v>241</v>
      </c>
      <c r="B200" t="str">
        <f>VLOOKUP($A200,country!$A$1:$C$246,3,FALSE)</f>
        <v>Eswatini</v>
      </c>
      <c r="C200" t="str">
        <f>VLOOKUP($A200,country!$A$1:$C$246,2,FALSE)</f>
        <v>Southern Africa</v>
      </c>
      <c r="D200">
        <v>2.6705696200000002</v>
      </c>
      <c r="E200">
        <v>4.2392650249999999</v>
      </c>
      <c r="F200">
        <v>6.7294137599999999</v>
      </c>
    </row>
    <row r="201" spans="1:6" x14ac:dyDescent="0.25">
      <c r="A201" t="s">
        <v>242</v>
      </c>
      <c r="B201" t="str">
        <f>VLOOKUP($A201,country!$A$1:$C$246,3,FALSE)</f>
        <v>Yemen</v>
      </c>
      <c r="C201" t="str">
        <f>VLOOKUP($A201,country!$A$1:$C$246,2,FALSE)</f>
        <v>Western Asia</v>
      </c>
      <c r="D201">
        <v>4.2112797469999999</v>
      </c>
      <c r="E201">
        <v>6.6849898999999997</v>
      </c>
      <c r="F201">
        <v>10.61176</v>
      </c>
    </row>
    <row r="202" spans="1:6" x14ac:dyDescent="0.25">
      <c r="A202" t="s">
        <v>243</v>
      </c>
      <c r="B202" t="str">
        <f>VLOOKUP($A202,country!$A$1:$C$246,3,FALSE)</f>
        <v>Zambia</v>
      </c>
      <c r="C202" t="str">
        <f>VLOOKUP($A202,country!$A$1:$C$246,2,FALSE)</f>
        <v>Eastern Africa</v>
      </c>
      <c r="D202">
        <v>20.790197930000001</v>
      </c>
      <c r="E202">
        <v>33.002382060000002</v>
      </c>
      <c r="F202">
        <v>52.388016</v>
      </c>
    </row>
    <row r="203" spans="1:6" x14ac:dyDescent="0.25">
      <c r="A203" t="s">
        <v>244</v>
      </c>
      <c r="B203" t="str">
        <f>VLOOKUP($A203,country!$A$1:$C$246,3,FALSE)</f>
        <v>Zimbabwe</v>
      </c>
      <c r="C203" t="str">
        <f>VLOOKUP($A203,country!$A$1:$C$246,2,FALSE)</f>
        <v>Eastern Africa</v>
      </c>
      <c r="D203">
        <v>11.748386930000001</v>
      </c>
      <c r="E203">
        <v>18.649401780000002</v>
      </c>
      <c r="F203">
        <v>29.60408</v>
      </c>
    </row>
    <row r="204" spans="1:6" x14ac:dyDescent="0.25">
      <c r="A204" t="s">
        <v>245</v>
      </c>
      <c r="B204" t="str">
        <f>VLOOKUP($A204,country!$A$1:$C$246,3,FALSE)</f>
        <v>Indonesia</v>
      </c>
      <c r="C204" t="str">
        <f>VLOOKUP($A204,country!$A$1:$C$246,2,FALSE)</f>
        <v>Southeast Asia</v>
      </c>
      <c r="D204">
        <v>395.17312930000003</v>
      </c>
      <c r="E204">
        <v>627.29824120000001</v>
      </c>
      <c r="F204">
        <v>995.77388800000006</v>
      </c>
    </row>
    <row r="205" spans="1:6" x14ac:dyDescent="0.25">
      <c r="A205" t="s">
        <v>246</v>
      </c>
      <c r="B205" t="str">
        <f>VLOOKUP($A205,country!$A$1:$C$246,3,FALSE)</f>
        <v>Guadeloupe</v>
      </c>
      <c r="C205" t="str">
        <f>VLOOKUP($A205,country!$A$1:$C$246,2,FALSE)</f>
        <v>Caribbean</v>
      </c>
      <c r="D205">
        <v>2.4502532920000002</v>
      </c>
      <c r="E205">
        <v>3.8895346530000001</v>
      </c>
      <c r="F205">
        <v>6.1742514000000002</v>
      </c>
    </row>
    <row r="206" spans="1:6" x14ac:dyDescent="0.25">
      <c r="A206" t="s">
        <v>247</v>
      </c>
      <c r="B206" t="str">
        <f>VLOOKUP($A206,country!$A$1:$C$246,3,FALSE)</f>
        <v>Netherlands Antilles</v>
      </c>
      <c r="C206" t="str">
        <f>VLOOKUP($A206,country!$A$1:$C$246,2,FALSE)</f>
        <v>Caribbean</v>
      </c>
      <c r="D206">
        <v>1.161247366</v>
      </c>
      <c r="E206">
        <v>1.8433652899999999</v>
      </c>
      <c r="F206">
        <v>2.9261599999999999</v>
      </c>
    </row>
    <row r="207" spans="1:6" x14ac:dyDescent="0.25">
      <c r="A207" t="s">
        <v>248</v>
      </c>
      <c r="B207" t="str">
        <f>VLOOKUP($A207,country!$A$1:$C$246,3,FALSE)</f>
        <v>United Arab Emirates</v>
      </c>
      <c r="C207" t="str">
        <f>VLOOKUP($A207,country!$A$1:$C$246,2,FALSE)</f>
        <v>Western Asia</v>
      </c>
      <c r="D207">
        <v>189.62375460000001</v>
      </c>
      <c r="E207">
        <v>301.0089476</v>
      </c>
      <c r="F207">
        <v>477.82191999999998</v>
      </c>
    </row>
    <row r="208" spans="1:6" x14ac:dyDescent="0.25">
      <c r="A208" t="s">
        <v>253</v>
      </c>
      <c r="B208" t="str">
        <f>VLOOKUP($A208,country!$A$1:$C$246,3,FALSE)</f>
        <v>Saint Pierre and Miquelon</v>
      </c>
      <c r="C208" t="str">
        <f>VLOOKUP($A208,country!$A$1:$C$246,2,FALSE)</f>
        <v>Northern America</v>
      </c>
      <c r="D208">
        <v>5.6242875999999997E-2</v>
      </c>
      <c r="E208">
        <v>7.0861583000000006E-2</v>
      </c>
      <c r="F208">
        <v>8.9279999999999998E-2</v>
      </c>
    </row>
    <row r="209" spans="1:6" x14ac:dyDescent="0.25">
      <c r="A209" t="s">
        <v>254</v>
      </c>
      <c r="B209" t="str">
        <f>VLOOKUP($A209,country!$A$1:$C$246,3,FALSE)</f>
        <v>Saint Helena</v>
      </c>
      <c r="C209" t="str">
        <f>VLOOKUP($A209,country!$A$1:$C$246,2,FALSE)</f>
        <v>Western Africa</v>
      </c>
      <c r="D209">
        <v>1.1810263999999999E-2</v>
      </c>
      <c r="E209">
        <v>1.8747625E-2</v>
      </c>
      <c r="F209">
        <v>2.9760000000000002E-2</v>
      </c>
    </row>
    <row r="210" spans="1:6" x14ac:dyDescent="0.25">
      <c r="A210" t="s">
        <v>256</v>
      </c>
      <c r="B210" t="str">
        <f>VLOOKUP($A210,country!$A$1:$C$246,3,FALSE)</f>
        <v>Turks and Caicos Islands</v>
      </c>
      <c r="C210" t="str">
        <f>VLOOKUP($A210,country!$A$1:$C$246,2,FALSE)</f>
        <v>Caribbean</v>
      </c>
      <c r="D210">
        <v>0.29525659599999998</v>
      </c>
      <c r="E210">
        <v>0.46869063100000002</v>
      </c>
      <c r="F210">
        <v>0.74399999999999999</v>
      </c>
    </row>
    <row r="211" spans="1:6" x14ac:dyDescent="0.25">
      <c r="A211" t="s">
        <v>258</v>
      </c>
      <c r="B211" t="str">
        <f>VLOOKUP($A211,country!$A$1:$C$246,3,FALSE)</f>
        <v>Serbia</v>
      </c>
      <c r="C211" t="str">
        <f>VLOOKUP($A211,country!$A$1:$C$246,2,FALSE)</f>
        <v>Southern Europe</v>
      </c>
      <c r="D211">
        <v>38.166129429999998</v>
      </c>
      <c r="E211">
        <v>48.08630986</v>
      </c>
      <c r="F211">
        <v>60.584954000000003</v>
      </c>
    </row>
    <row r="212" spans="1:6" x14ac:dyDescent="0.25">
      <c r="A212" t="s">
        <v>266</v>
      </c>
      <c r="B212" t="str">
        <f>VLOOKUP($A212,country!$A$1:$C$246,3,FALSE)</f>
        <v>Taiwan</v>
      </c>
      <c r="C212" t="str">
        <f>VLOOKUP($A212,country!$A$1:$C$246,2,FALSE)</f>
        <v>Eastern Asia</v>
      </c>
      <c r="D212">
        <v>392.50644160000002</v>
      </c>
      <c r="E212">
        <v>623.06513829999994</v>
      </c>
      <c r="F212">
        <v>989.05425600000001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workbookViewId="0">
      <selection activeCell="G26" sqref="G26"/>
    </sheetView>
  </sheetViews>
  <sheetFormatPr defaultRowHeight="15" x14ac:dyDescent="0.25"/>
  <cols>
    <col min="2" max="2" width="15.28515625" customWidth="1"/>
  </cols>
  <sheetData>
    <row r="1" spans="1:9" x14ac:dyDescent="0.25">
      <c r="A1" t="s">
        <v>572</v>
      </c>
      <c r="B1" t="s">
        <v>563</v>
      </c>
      <c r="C1" t="s">
        <v>575</v>
      </c>
      <c r="D1" t="s">
        <v>579</v>
      </c>
      <c r="E1" t="s">
        <v>576</v>
      </c>
      <c r="F1" t="s">
        <v>577</v>
      </c>
      <c r="G1" t="s">
        <v>578</v>
      </c>
      <c r="H1" t="s">
        <v>581</v>
      </c>
      <c r="I1" t="s">
        <v>580</v>
      </c>
    </row>
    <row r="2" spans="1:9" x14ac:dyDescent="0.25">
      <c r="A2" t="s">
        <v>9</v>
      </c>
      <c r="B2" t="str">
        <f>VLOOKUP($A2,country!$A$1:$C$246,3,FALSE)</f>
        <v>Antigua and Barbuda</v>
      </c>
      <c r="C2" t="s">
        <v>10</v>
      </c>
      <c r="D2" t="str">
        <f>VLOOKUP($A2,country!$A$1:$C$246,2,FALSE)</f>
        <v>Caribbean</v>
      </c>
      <c r="E2">
        <v>0.39728486000000002</v>
      </c>
      <c r="F2">
        <v>0.48280952599999999</v>
      </c>
      <c r="G2">
        <v>0.58674533500000003</v>
      </c>
      <c r="H2">
        <v>0</v>
      </c>
      <c r="I2">
        <f t="shared" ref="I2:I65" si="0">H2/10^6-G2</f>
        <v>-0.58674533500000003</v>
      </c>
    </row>
    <row r="3" spans="1:9" x14ac:dyDescent="0.25">
      <c r="A3" t="s">
        <v>227</v>
      </c>
      <c r="B3" t="str">
        <f>VLOOKUP($A3,country!$A$1:$C$246,3,FALSE)</f>
        <v>United Kingdom</v>
      </c>
      <c r="C3" t="s">
        <v>13</v>
      </c>
      <c r="D3" t="str">
        <f>VLOOKUP($A3,country!$A$1:$C$246,2,FALSE)</f>
        <v>Northern Europe</v>
      </c>
      <c r="E3">
        <v>349.12812179999997</v>
      </c>
      <c r="F3">
        <v>388.34090609999998</v>
      </c>
      <c r="G3">
        <v>431.95792590000002</v>
      </c>
      <c r="H3">
        <v>1206957568</v>
      </c>
      <c r="I3">
        <f t="shared" si="0"/>
        <v>774.99964210000007</v>
      </c>
    </row>
    <row r="4" spans="1:9" x14ac:dyDescent="0.25">
      <c r="A4" t="s">
        <v>71</v>
      </c>
      <c r="B4" t="str">
        <f>VLOOKUP($A4,country!$A$1:$C$246,3,FALSE)</f>
        <v>Ireland</v>
      </c>
      <c r="C4" t="s">
        <v>13</v>
      </c>
      <c r="D4" t="str">
        <f>VLOOKUP($A4,country!$A$1:$C$246,2,FALSE)</f>
        <v>Northern Europe</v>
      </c>
      <c r="E4">
        <v>30.84166729</v>
      </c>
      <c r="F4">
        <v>34.305689719999997</v>
      </c>
      <c r="G4">
        <v>38.158778400000003</v>
      </c>
      <c r="H4">
        <v>656060352</v>
      </c>
      <c r="I4">
        <f t="shared" si="0"/>
        <v>617.90157360000001</v>
      </c>
    </row>
    <row r="5" spans="1:9" x14ac:dyDescent="0.25">
      <c r="A5" t="s">
        <v>127</v>
      </c>
      <c r="B5" t="str">
        <f>VLOOKUP($A5,country!$A$1:$C$246,3,FALSE)</f>
        <v>Libya</v>
      </c>
      <c r="C5" t="s">
        <v>13</v>
      </c>
      <c r="D5" t="str">
        <f>VLOOKUP($A5,country!$A$1:$C$246,2,FALSE)</f>
        <v>Northern Africa</v>
      </c>
      <c r="E5">
        <v>34.308447530000002</v>
      </c>
      <c r="F5">
        <v>43.656928319999999</v>
      </c>
      <c r="G5">
        <v>55.55271449</v>
      </c>
      <c r="H5">
        <v>530714912</v>
      </c>
      <c r="I5">
        <f t="shared" si="0"/>
        <v>475.16219751000006</v>
      </c>
    </row>
    <row r="6" spans="1:9" x14ac:dyDescent="0.25">
      <c r="A6" t="s">
        <v>70</v>
      </c>
      <c r="B6" t="str">
        <f>VLOOKUP($A6,country!$A$1:$C$246,3,FALSE)</f>
        <v>Egypt</v>
      </c>
      <c r="C6" t="s">
        <v>13</v>
      </c>
      <c r="D6" t="str">
        <f>VLOOKUP($A6,country!$A$1:$C$246,2,FALSE)</f>
        <v>Northern Africa</v>
      </c>
      <c r="E6">
        <v>201.070041</v>
      </c>
      <c r="F6">
        <v>255.85827979999999</v>
      </c>
      <c r="G6">
        <v>325.5754015</v>
      </c>
      <c r="H6">
        <v>715785344</v>
      </c>
      <c r="I6">
        <f t="shared" si="0"/>
        <v>390.20994250000001</v>
      </c>
    </row>
    <row r="7" spans="1:9" x14ac:dyDescent="0.25">
      <c r="A7" t="s">
        <v>210</v>
      </c>
      <c r="B7" t="str">
        <f>VLOOKUP($A7,country!$A$1:$C$246,3,FALSE)</f>
        <v>Sudan</v>
      </c>
      <c r="C7" t="s">
        <v>20</v>
      </c>
      <c r="D7" t="str">
        <f>VLOOKUP($A7,country!$A$1:$C$246,2,FALSE)</f>
        <v>Northern Africa</v>
      </c>
      <c r="E7">
        <v>18.53120294</v>
      </c>
      <c r="F7">
        <v>27.65373838</v>
      </c>
      <c r="G7">
        <v>41.267113029999997</v>
      </c>
      <c r="H7">
        <v>202234432</v>
      </c>
      <c r="I7">
        <f t="shared" si="0"/>
        <v>160.96731897000001</v>
      </c>
    </row>
    <row r="8" spans="1:9" x14ac:dyDescent="0.25">
      <c r="A8" t="s">
        <v>21</v>
      </c>
      <c r="B8" t="str">
        <f>VLOOKUP($A8,country!$A$1:$C$246,3,FALSE)</f>
        <v>American Samoa</v>
      </c>
      <c r="C8" t="s">
        <v>23</v>
      </c>
      <c r="D8" t="str">
        <f>VLOOKUP($A8,country!$A$1:$C$246,2,FALSE)</f>
        <v>Oceania</v>
      </c>
      <c r="E8">
        <v>0.172244166</v>
      </c>
      <c r="F8">
        <v>0.19158999700000001</v>
      </c>
      <c r="G8">
        <v>0.213108679</v>
      </c>
      <c r="H8">
        <v>0</v>
      </c>
      <c r="I8">
        <f t="shared" si="0"/>
        <v>-0.213108679</v>
      </c>
    </row>
    <row r="9" spans="1:9" x14ac:dyDescent="0.25">
      <c r="A9" t="s">
        <v>24</v>
      </c>
      <c r="B9" t="str">
        <f>VLOOKUP($A9,country!$A$1:$C$246,3,FALSE)</f>
        <v>Argentina</v>
      </c>
      <c r="C9" t="s">
        <v>10</v>
      </c>
      <c r="D9" t="str">
        <f>VLOOKUP($A9,country!$A$1:$C$246,2,FALSE)</f>
        <v>South America</v>
      </c>
      <c r="E9">
        <v>157.98764389999999</v>
      </c>
      <c r="F9">
        <v>191.99810310000001</v>
      </c>
      <c r="G9">
        <v>233.3300926</v>
      </c>
      <c r="H9">
        <v>783527296</v>
      </c>
      <c r="I9">
        <f t="shared" si="0"/>
        <v>550.19720340000003</v>
      </c>
    </row>
    <row r="10" spans="1:9" x14ac:dyDescent="0.25">
      <c r="A10" t="s">
        <v>25</v>
      </c>
      <c r="B10" t="str">
        <f>VLOOKUP($A10,country!$A$1:$C$246,3,FALSE)</f>
        <v>Australia</v>
      </c>
      <c r="C10" t="s">
        <v>23</v>
      </c>
      <c r="D10" t="str">
        <f>VLOOKUP($A10,country!$A$1:$C$246,2,FALSE)</f>
        <v>Oceania</v>
      </c>
      <c r="E10">
        <v>266.19846760000001</v>
      </c>
      <c r="F10">
        <v>296.0968987</v>
      </c>
      <c r="G10">
        <v>329.35341140000003</v>
      </c>
      <c r="H10">
        <v>2381946368</v>
      </c>
      <c r="I10">
        <f t="shared" si="0"/>
        <v>2052.5929566</v>
      </c>
    </row>
    <row r="11" spans="1:9" x14ac:dyDescent="0.25">
      <c r="A11" t="s">
        <v>134</v>
      </c>
      <c r="B11" t="str">
        <f>VLOOKUP($A11,country!$A$1:$C$246,3,FALSE)</f>
        <v>Morocco</v>
      </c>
      <c r="C11" t="s">
        <v>13</v>
      </c>
      <c r="D11" t="str">
        <f>VLOOKUP($A11,country!$A$1:$C$246,2,FALSE)</f>
        <v>Northern Africa</v>
      </c>
      <c r="E11">
        <v>39.62946419</v>
      </c>
      <c r="F11">
        <v>50.42783343</v>
      </c>
      <c r="G11">
        <v>64.168578519999997</v>
      </c>
      <c r="H11">
        <v>344306496</v>
      </c>
      <c r="I11">
        <f t="shared" si="0"/>
        <v>280.13791748</v>
      </c>
    </row>
    <row r="12" spans="1:9" x14ac:dyDescent="0.25">
      <c r="A12" t="s">
        <v>27</v>
      </c>
      <c r="B12" t="str">
        <f>VLOOKUP($A12,country!$A$1:$C$246,3,FALSE)</f>
        <v>Barbados</v>
      </c>
      <c r="C12" t="s">
        <v>10</v>
      </c>
      <c r="D12" t="str">
        <f>VLOOKUP($A12,country!$A$1:$C$246,2,FALSE)</f>
        <v>Caribbean</v>
      </c>
      <c r="E12">
        <v>1.2513350329999999</v>
      </c>
      <c r="F12">
        <v>1.5207135620000001</v>
      </c>
      <c r="G12">
        <v>1.848081989</v>
      </c>
      <c r="H12">
        <v>2013864.25</v>
      </c>
      <c r="I12">
        <f t="shared" si="0"/>
        <v>0.16578226100000015</v>
      </c>
    </row>
    <row r="13" spans="1:9" x14ac:dyDescent="0.25">
      <c r="A13" t="s">
        <v>28</v>
      </c>
      <c r="B13" t="str">
        <f>VLOOKUP($A13,country!$A$1:$C$246,3,FALSE)</f>
        <v>Bermuda</v>
      </c>
      <c r="C13" t="s">
        <v>29</v>
      </c>
      <c r="D13" t="str">
        <f>VLOOKUP($A13,country!$A$1:$C$246,2,FALSE)</f>
        <v>Northern America</v>
      </c>
      <c r="E13">
        <v>0.61005977600000005</v>
      </c>
      <c r="F13">
        <v>0.65531460900000005</v>
      </c>
      <c r="G13">
        <v>0.70392649100000004</v>
      </c>
      <c r="H13">
        <v>0</v>
      </c>
      <c r="I13">
        <f t="shared" si="0"/>
        <v>-0.70392649100000004</v>
      </c>
    </row>
    <row r="14" spans="1:9" x14ac:dyDescent="0.25">
      <c r="A14" t="s">
        <v>30</v>
      </c>
      <c r="B14" t="str">
        <f>VLOOKUP($A14,country!$A$1:$C$246,3,FALSE)</f>
        <v>Bahamas</v>
      </c>
      <c r="C14" t="s">
        <v>10</v>
      </c>
      <c r="D14" t="str">
        <f>VLOOKUP($A14,country!$A$1:$C$246,2,FALSE)</f>
        <v>Caribbean</v>
      </c>
      <c r="E14">
        <v>2.236880642</v>
      </c>
      <c r="F14">
        <v>2.7184204379999999</v>
      </c>
      <c r="G14">
        <v>3.303622705</v>
      </c>
      <c r="H14">
        <v>157887.0625</v>
      </c>
      <c r="I14">
        <f t="shared" si="0"/>
        <v>-3.1457356425</v>
      </c>
    </row>
    <row r="15" spans="1:9" x14ac:dyDescent="0.25">
      <c r="A15" t="s">
        <v>31</v>
      </c>
      <c r="B15" t="str">
        <f>VLOOKUP($A15,country!$A$1:$C$246,3,FALSE)</f>
        <v>Bangladesh</v>
      </c>
      <c r="C15" t="s">
        <v>33</v>
      </c>
      <c r="D15" t="str">
        <f>VLOOKUP($A15,country!$A$1:$C$246,2,FALSE)</f>
        <v>South Asia</v>
      </c>
      <c r="E15">
        <v>93.422748810000002</v>
      </c>
      <c r="F15">
        <v>117.9928175</v>
      </c>
      <c r="G15">
        <v>149.0247842</v>
      </c>
      <c r="H15">
        <v>377040.34375</v>
      </c>
      <c r="I15">
        <f t="shared" si="0"/>
        <v>-148.64774385625</v>
      </c>
    </row>
    <row r="16" spans="1:9" x14ac:dyDescent="0.25">
      <c r="A16" t="s">
        <v>34</v>
      </c>
      <c r="B16" t="str">
        <f>VLOOKUP($A16,country!$A$1:$C$246,3,FALSE)</f>
        <v>Belize</v>
      </c>
      <c r="C16" t="s">
        <v>29</v>
      </c>
      <c r="D16" t="str">
        <f>VLOOKUP($A16,country!$A$1:$C$246,2,FALSE)</f>
        <v>Central America</v>
      </c>
      <c r="E16">
        <v>0.717198691</v>
      </c>
      <c r="F16">
        <v>0.87159213700000004</v>
      </c>
      <c r="G16">
        <v>1.0592223089999999</v>
      </c>
      <c r="H16">
        <v>0</v>
      </c>
      <c r="I16">
        <f t="shared" si="0"/>
        <v>-1.0592223089999999</v>
      </c>
    </row>
    <row r="17" spans="1:9" x14ac:dyDescent="0.25">
      <c r="A17" t="s">
        <v>65</v>
      </c>
      <c r="B17" t="str">
        <f>VLOOKUP($A17,country!$A$1:$C$246,3,FALSE)</f>
        <v>Denmark</v>
      </c>
      <c r="C17" t="s">
        <v>13</v>
      </c>
      <c r="D17" t="str">
        <f>VLOOKUP($A17,country!$A$1:$C$246,2,FALSE)</f>
        <v>Northern Europe</v>
      </c>
      <c r="E17">
        <v>37.342352339999998</v>
      </c>
      <c r="F17">
        <v>41.53650777</v>
      </c>
      <c r="G17">
        <v>46.201735280000001</v>
      </c>
      <c r="H17">
        <v>275680320</v>
      </c>
      <c r="I17">
        <f t="shared" si="0"/>
        <v>229.47858471999999</v>
      </c>
    </row>
    <row r="18" spans="1:9" x14ac:dyDescent="0.25">
      <c r="A18" t="s">
        <v>36</v>
      </c>
      <c r="B18" t="str">
        <f>VLOOKUP($A18,country!$A$1:$C$246,3,FALSE)</f>
        <v>Bolivia (Plurinational State of)</v>
      </c>
      <c r="C18" t="s">
        <v>10</v>
      </c>
      <c r="D18" t="str">
        <f>VLOOKUP($A18,country!$A$1:$C$246,2,FALSE)</f>
        <v>South America</v>
      </c>
      <c r="E18">
        <v>10.548153770000001</v>
      </c>
      <c r="F18">
        <v>12.81888548</v>
      </c>
      <c r="G18">
        <v>15.5784442</v>
      </c>
      <c r="H18">
        <v>72397664</v>
      </c>
      <c r="I18">
        <f t="shared" si="0"/>
        <v>56.819219800000006</v>
      </c>
    </row>
    <row r="19" spans="1:9" x14ac:dyDescent="0.25">
      <c r="A19" t="s">
        <v>37</v>
      </c>
      <c r="B19" t="str">
        <f>VLOOKUP($A19,country!$A$1:$C$246,3,FALSE)</f>
        <v>Myanmar</v>
      </c>
      <c r="C19" t="s">
        <v>23</v>
      </c>
      <c r="D19" t="str">
        <f>VLOOKUP($A19,country!$A$1:$C$246,2,FALSE)</f>
        <v>Southeast Asia</v>
      </c>
      <c r="E19">
        <v>26.443380340000001</v>
      </c>
      <c r="F19">
        <v>36.394844749999997</v>
      </c>
      <c r="G19">
        <v>50.091353959999999</v>
      </c>
      <c r="H19">
        <v>496383.1875</v>
      </c>
      <c r="I19">
        <f t="shared" si="0"/>
        <v>-49.594970772499998</v>
      </c>
    </row>
    <row r="20" spans="1:9" x14ac:dyDescent="0.25">
      <c r="A20" t="s">
        <v>238</v>
      </c>
      <c r="B20" t="str">
        <f>VLOOKUP($A20,country!$A$1:$C$246,3,FALSE)</f>
        <v>Namibia</v>
      </c>
      <c r="C20" t="s">
        <v>20</v>
      </c>
      <c r="D20" t="str">
        <f>VLOOKUP($A20,country!$A$1:$C$246,2,FALSE)</f>
        <v>Southern Africa</v>
      </c>
      <c r="E20">
        <v>6.7646152390000003</v>
      </c>
      <c r="F20">
        <v>10.094698149999999</v>
      </c>
      <c r="G20">
        <v>15.06411335</v>
      </c>
      <c r="H20">
        <v>98014176</v>
      </c>
      <c r="I20">
        <f t="shared" si="0"/>
        <v>82.950062650000007</v>
      </c>
    </row>
    <row r="21" spans="1:9" x14ac:dyDescent="0.25">
      <c r="A21" t="s">
        <v>39</v>
      </c>
      <c r="B21" t="str">
        <f>VLOOKUP($A21,country!$A$1:$C$246,3,FALSE)</f>
        <v>Solomon Islands</v>
      </c>
      <c r="C21" t="s">
        <v>23</v>
      </c>
      <c r="D21" t="str">
        <f>VLOOKUP($A21,country!$A$1:$C$246,2,FALSE)</f>
        <v>Oceania</v>
      </c>
      <c r="E21">
        <v>0.111642751</v>
      </c>
      <c r="F21">
        <v>0.124182054</v>
      </c>
      <c r="G21">
        <v>0.13812972400000001</v>
      </c>
      <c r="H21">
        <v>0</v>
      </c>
      <c r="I21">
        <f t="shared" si="0"/>
        <v>-0.13812972400000001</v>
      </c>
    </row>
    <row r="22" spans="1:9" x14ac:dyDescent="0.25">
      <c r="A22" t="s">
        <v>40</v>
      </c>
      <c r="B22" t="str">
        <f>VLOOKUP($A22,country!$A$1:$C$246,3,FALSE)</f>
        <v>Brazil</v>
      </c>
      <c r="C22" t="s">
        <v>10</v>
      </c>
      <c r="D22" t="str">
        <f>VLOOKUP($A22,country!$A$1:$C$246,2,FALSE)</f>
        <v>South America</v>
      </c>
      <c r="E22">
        <v>667.95752960000004</v>
      </c>
      <c r="F22">
        <v>811.7506879</v>
      </c>
      <c r="G22">
        <v>986.49861720000001</v>
      </c>
      <c r="H22">
        <v>28099272</v>
      </c>
      <c r="I22">
        <f t="shared" si="0"/>
        <v>-958.39934519999997</v>
      </c>
    </row>
    <row r="23" spans="1:9" x14ac:dyDescent="0.25">
      <c r="A23" t="s">
        <v>197</v>
      </c>
      <c r="B23" t="str">
        <f>VLOOKUP($A23,country!$A$1:$C$246,3,FALSE)</f>
        <v>Saudi Arabia</v>
      </c>
      <c r="C23" t="s">
        <v>13</v>
      </c>
      <c r="D23" t="str">
        <f>VLOOKUP($A23,country!$A$1:$C$246,2,FALSE)</f>
        <v>Western Asia</v>
      </c>
      <c r="E23">
        <v>430.46820960000002</v>
      </c>
      <c r="F23">
        <v>547.76363030000005</v>
      </c>
      <c r="G23">
        <v>697.02010040000005</v>
      </c>
      <c r="H23">
        <v>868096128</v>
      </c>
      <c r="I23">
        <f t="shared" si="0"/>
        <v>171.07602759999997</v>
      </c>
    </row>
    <row r="24" spans="1:9" x14ac:dyDescent="0.25">
      <c r="A24" t="s">
        <v>42</v>
      </c>
      <c r="B24" t="str">
        <f>VLOOKUP($A24,country!$A$1:$C$246,3,FALSE)</f>
        <v>Brunei Darussalam</v>
      </c>
      <c r="C24" t="s">
        <v>23</v>
      </c>
      <c r="D24" t="str">
        <f>VLOOKUP($A24,country!$A$1:$C$246,2,FALSE)</f>
        <v>Southeast Asia</v>
      </c>
      <c r="E24">
        <v>5.216337942</v>
      </c>
      <c r="F24">
        <v>7.1794077429999996</v>
      </c>
      <c r="G24">
        <v>9.8812416140000003</v>
      </c>
      <c r="H24">
        <v>41741.15234375</v>
      </c>
      <c r="I24">
        <f t="shared" si="0"/>
        <v>-9.8395004616562503</v>
      </c>
    </row>
    <row r="25" spans="1:9" x14ac:dyDescent="0.25">
      <c r="A25" t="s">
        <v>43</v>
      </c>
      <c r="B25" t="str">
        <f>VLOOKUP($A25,country!$A$1:$C$246,3,FALSE)</f>
        <v>Canada</v>
      </c>
      <c r="C25" t="s">
        <v>29</v>
      </c>
      <c r="D25" t="str">
        <f>VLOOKUP($A25,country!$A$1:$C$246,2,FALSE)</f>
        <v>Northern America</v>
      </c>
      <c r="E25">
        <v>608.92190419999997</v>
      </c>
      <c r="F25">
        <v>654.09232919999999</v>
      </c>
      <c r="G25">
        <v>702.61354070000004</v>
      </c>
      <c r="H25">
        <v>190351840</v>
      </c>
      <c r="I25">
        <f t="shared" si="0"/>
        <v>-512.26170070000001</v>
      </c>
    </row>
    <row r="26" spans="1:9" x14ac:dyDescent="0.25">
      <c r="A26" t="s">
        <v>44</v>
      </c>
      <c r="B26" t="str">
        <f>VLOOKUP($A26,country!$A$1:$C$246,3,FALSE)</f>
        <v>Cambodia</v>
      </c>
      <c r="C26" t="s">
        <v>23</v>
      </c>
      <c r="D26" t="str">
        <f>VLOOKUP($A26,country!$A$1:$C$246,2,FALSE)</f>
        <v>Southeast Asia</v>
      </c>
      <c r="E26">
        <v>12.326163660000001</v>
      </c>
      <c r="F26">
        <v>16.96488145</v>
      </c>
      <c r="G26">
        <v>23.349292670000001</v>
      </c>
      <c r="H26">
        <v>48146436</v>
      </c>
      <c r="I26">
        <f t="shared" si="0"/>
        <v>24.797143330000001</v>
      </c>
    </row>
    <row r="27" spans="1:9" x14ac:dyDescent="0.25">
      <c r="A27" t="s">
        <v>45</v>
      </c>
      <c r="B27" t="str">
        <f>VLOOKUP($A27,country!$A$1:$C$246,3,FALSE)</f>
        <v>Sri Lanka</v>
      </c>
      <c r="C27" t="s">
        <v>33</v>
      </c>
      <c r="D27" t="str">
        <f>VLOOKUP($A27,country!$A$1:$C$246,2,FALSE)</f>
        <v>South Asia</v>
      </c>
      <c r="E27">
        <v>17.78315362</v>
      </c>
      <c r="F27">
        <v>22.46010128</v>
      </c>
      <c r="G27">
        <v>28.367080439999999</v>
      </c>
      <c r="H27">
        <v>22689042</v>
      </c>
      <c r="I27">
        <f t="shared" si="0"/>
        <v>-5.6780384399999981</v>
      </c>
    </row>
    <row r="28" spans="1:9" x14ac:dyDescent="0.25">
      <c r="A28" t="s">
        <v>200</v>
      </c>
      <c r="B28" t="str">
        <f>VLOOKUP($A28,country!$A$1:$C$246,3,FALSE)</f>
        <v>South Africa</v>
      </c>
      <c r="C28" t="s">
        <v>20</v>
      </c>
      <c r="D28" t="str">
        <f>VLOOKUP($A28,country!$A$1:$C$246,2,FALSE)</f>
        <v>Southern Africa</v>
      </c>
      <c r="E28">
        <v>226.0450606</v>
      </c>
      <c r="F28">
        <v>243.7162672</v>
      </c>
      <c r="G28">
        <v>262.76893089999999</v>
      </c>
      <c r="H28">
        <v>310961984</v>
      </c>
      <c r="I28">
        <f t="shared" si="0"/>
        <v>48.193053099999986</v>
      </c>
    </row>
    <row r="29" spans="1:9" x14ac:dyDescent="0.25">
      <c r="A29" t="s">
        <v>76</v>
      </c>
      <c r="B29" t="str">
        <f>VLOOKUP($A29,country!$A$1:$C$246,3,FALSE)</f>
        <v>Ethiopia</v>
      </c>
      <c r="C29" t="s">
        <v>20</v>
      </c>
      <c r="D29" t="str">
        <f>VLOOKUP($A29,country!$A$1:$C$246,2,FALSE)</f>
        <v>Eastern Africa</v>
      </c>
      <c r="E29">
        <v>14.528035790000001</v>
      </c>
      <c r="F29">
        <v>21.679893209999999</v>
      </c>
      <c r="G29">
        <v>32.352465019999997</v>
      </c>
      <c r="H29">
        <v>69233280</v>
      </c>
      <c r="I29">
        <f t="shared" si="0"/>
        <v>36.880814979999997</v>
      </c>
    </row>
    <row r="30" spans="1:9" x14ac:dyDescent="0.25">
      <c r="A30" t="s">
        <v>203</v>
      </c>
      <c r="B30" t="str">
        <f>VLOOKUP($A30,country!$A$1:$C$246,3,FALSE)</f>
        <v>Senegal</v>
      </c>
      <c r="C30" t="s">
        <v>20</v>
      </c>
      <c r="D30" t="str">
        <f>VLOOKUP($A30,country!$A$1:$C$246,2,FALSE)</f>
        <v>Western Africa</v>
      </c>
      <c r="E30">
        <v>6.2111836089999999</v>
      </c>
      <c r="F30">
        <v>9.268823351</v>
      </c>
      <c r="G30">
        <v>13.83167714</v>
      </c>
      <c r="H30">
        <v>21651192</v>
      </c>
      <c r="I30">
        <f t="shared" si="0"/>
        <v>7.8195148600000017</v>
      </c>
    </row>
    <row r="31" spans="1:9" x14ac:dyDescent="0.25">
      <c r="A31" t="s">
        <v>49</v>
      </c>
      <c r="B31" t="str">
        <f>VLOOKUP($A31,country!$A$1:$C$246,3,FALSE)</f>
        <v>China</v>
      </c>
      <c r="C31" t="s">
        <v>33</v>
      </c>
      <c r="D31" t="str">
        <f>VLOOKUP($A31,country!$A$1:$C$246,2,FALSE)</f>
        <v>Eastern Asia</v>
      </c>
      <c r="E31">
        <v>8304.7589549999993</v>
      </c>
      <c r="F31">
        <v>10247.59438</v>
      </c>
      <c r="G31">
        <v>12644.941440000001</v>
      </c>
      <c r="H31">
        <v>3091166720</v>
      </c>
      <c r="I31">
        <f t="shared" si="0"/>
        <v>-9553.7747200000013</v>
      </c>
    </row>
    <row r="32" spans="1:9" x14ac:dyDescent="0.25">
      <c r="A32" t="s">
        <v>51</v>
      </c>
      <c r="B32" t="str">
        <f>VLOOKUP($A32,country!$A$1:$C$246,3,FALSE)</f>
        <v>Afghanistan</v>
      </c>
      <c r="C32" t="s">
        <v>33</v>
      </c>
      <c r="D32" t="str">
        <f>VLOOKUP($A32,country!$A$1:$C$246,2,FALSE)</f>
        <v>South Asia</v>
      </c>
      <c r="E32">
        <v>7.9706322820000004</v>
      </c>
      <c r="F32">
        <v>10.06689882</v>
      </c>
      <c r="G32">
        <v>12.7144809</v>
      </c>
      <c r="H32">
        <v>139208400</v>
      </c>
      <c r="I32">
        <f t="shared" si="0"/>
        <v>126.49391910000001</v>
      </c>
    </row>
    <row r="33" spans="1:9" x14ac:dyDescent="0.25">
      <c r="A33" t="s">
        <v>52</v>
      </c>
      <c r="B33" t="str">
        <f>VLOOKUP($A33,country!$A$1:$C$246,3,FALSE)</f>
        <v>Bhutan</v>
      </c>
      <c r="C33" t="s">
        <v>33</v>
      </c>
      <c r="D33" t="str">
        <f>VLOOKUP($A33,country!$A$1:$C$246,2,FALSE)</f>
        <v>South Asia</v>
      </c>
      <c r="E33">
        <v>3.1571826719999998</v>
      </c>
      <c r="F33">
        <v>3.987517854</v>
      </c>
      <c r="G33">
        <v>5.0362301719999998</v>
      </c>
      <c r="H33">
        <v>95095.671875</v>
      </c>
      <c r="I33">
        <f t="shared" si="0"/>
        <v>-4.941134500125</v>
      </c>
    </row>
    <row r="34" spans="1:9" x14ac:dyDescent="0.25">
      <c r="A34" t="s">
        <v>53</v>
      </c>
      <c r="B34" t="str">
        <f>VLOOKUP($A34,country!$A$1:$C$246,3,FALSE)</f>
        <v>Chile</v>
      </c>
      <c r="C34" t="s">
        <v>10</v>
      </c>
      <c r="D34" t="str">
        <f>VLOOKUP($A34,country!$A$1:$C$246,2,FALSE)</f>
        <v>South America</v>
      </c>
      <c r="E34">
        <v>95.500491269999998</v>
      </c>
      <c r="F34">
        <v>116.05915950000001</v>
      </c>
      <c r="G34">
        <v>141.04355200000001</v>
      </c>
      <c r="H34">
        <v>130123088</v>
      </c>
      <c r="I34">
        <f t="shared" si="0"/>
        <v>-10.92046400000001</v>
      </c>
    </row>
    <row r="35" spans="1:9" x14ac:dyDescent="0.25">
      <c r="A35" t="s">
        <v>54</v>
      </c>
      <c r="B35" t="str">
        <f>VLOOKUP($A35,country!$A$1:$C$246,3,FALSE)</f>
        <v>Cayman Islands</v>
      </c>
      <c r="C35" t="s">
        <v>10</v>
      </c>
      <c r="D35" t="str">
        <f>VLOOKUP($A35,country!$A$1:$C$246,2,FALSE)</f>
        <v>Caribbean</v>
      </c>
      <c r="E35">
        <v>0.795010993</v>
      </c>
      <c r="F35">
        <v>0.96615531899999996</v>
      </c>
      <c r="G35">
        <v>1.1741423820000001</v>
      </c>
      <c r="H35">
        <v>0</v>
      </c>
      <c r="I35">
        <f t="shared" si="0"/>
        <v>-1.1741423820000001</v>
      </c>
    </row>
    <row r="36" spans="1:9" x14ac:dyDescent="0.25">
      <c r="A36" t="s">
        <v>136</v>
      </c>
      <c r="B36" t="str">
        <f>VLOOKUP($A36,country!$A$1:$C$246,3,FALSE)</f>
        <v>Mauritania</v>
      </c>
      <c r="C36" t="s">
        <v>20</v>
      </c>
      <c r="D36" t="str">
        <f>VLOOKUP($A36,country!$A$1:$C$246,2,FALSE)</f>
        <v>Western Africa</v>
      </c>
      <c r="E36">
        <v>1.425768398</v>
      </c>
      <c r="F36">
        <v>2.1276452689999998</v>
      </c>
      <c r="G36">
        <v>3.1750418909999998</v>
      </c>
      <c r="H36">
        <v>10690244</v>
      </c>
      <c r="I36">
        <f t="shared" si="0"/>
        <v>7.5152021090000005</v>
      </c>
    </row>
    <row r="37" spans="1:9" x14ac:dyDescent="0.25">
      <c r="A37" t="s">
        <v>66</v>
      </c>
      <c r="B37" t="str">
        <f>VLOOKUP($A37,country!$A$1:$C$246,3,FALSE)</f>
        <v>Djibouti</v>
      </c>
      <c r="C37" t="s">
        <v>20</v>
      </c>
      <c r="D37" t="str">
        <f>VLOOKUP($A37,country!$A$1:$C$246,2,FALSE)</f>
        <v>Eastern Africa</v>
      </c>
      <c r="E37">
        <v>6.1643471999999998E-2</v>
      </c>
      <c r="F37">
        <v>9.1989302999999994E-2</v>
      </c>
      <c r="G37">
        <v>0.13727377199999999</v>
      </c>
      <c r="H37">
        <v>5964363</v>
      </c>
      <c r="I37">
        <f t="shared" si="0"/>
        <v>5.8270892279999993</v>
      </c>
    </row>
    <row r="38" spans="1:9" x14ac:dyDescent="0.25">
      <c r="A38" t="s">
        <v>201</v>
      </c>
      <c r="B38" t="str">
        <f>VLOOKUP($A38,country!$A$1:$C$246,3,FALSE)</f>
        <v>Lesotho</v>
      </c>
      <c r="C38" t="s">
        <v>20</v>
      </c>
      <c r="D38" t="str">
        <f>VLOOKUP($A38,country!$A$1:$C$246,2,FALSE)</f>
        <v>Southern Africa</v>
      </c>
      <c r="E38">
        <v>1.458065859</v>
      </c>
      <c r="F38">
        <v>2.175842115</v>
      </c>
      <c r="G38">
        <v>3.2469650670000001</v>
      </c>
      <c r="H38">
        <v>7793687.5</v>
      </c>
      <c r="I38">
        <f t="shared" si="0"/>
        <v>4.5467224329999993</v>
      </c>
    </row>
    <row r="39" spans="1:9" x14ac:dyDescent="0.25">
      <c r="A39" t="s">
        <v>58</v>
      </c>
      <c r="B39" t="str">
        <f>VLOOKUP($A39,country!$A$1:$C$246,3,FALSE)</f>
        <v>Colombia</v>
      </c>
      <c r="C39" t="s">
        <v>10</v>
      </c>
      <c r="D39" t="str">
        <f>VLOOKUP($A39,country!$A$1:$C$246,2,FALSE)</f>
        <v>South America</v>
      </c>
      <c r="E39">
        <v>88.708551369999995</v>
      </c>
      <c r="F39">
        <v>107.805099</v>
      </c>
      <c r="G39">
        <v>131.01261589999999</v>
      </c>
      <c r="H39">
        <v>5592325</v>
      </c>
      <c r="I39">
        <f t="shared" si="0"/>
        <v>-125.42029089999998</v>
      </c>
    </row>
    <row r="40" spans="1:9" x14ac:dyDescent="0.25">
      <c r="A40" t="s">
        <v>59</v>
      </c>
      <c r="B40" t="str">
        <f>VLOOKUP($A40,country!$A$1:$C$246,3,FALSE)</f>
        <v>Costa Rica</v>
      </c>
      <c r="C40" t="s">
        <v>29</v>
      </c>
      <c r="D40" t="str">
        <f>VLOOKUP($A40,country!$A$1:$C$246,2,FALSE)</f>
        <v>Central America</v>
      </c>
      <c r="E40">
        <v>12.7175615</v>
      </c>
      <c r="F40">
        <v>15.455307919999999</v>
      </c>
      <c r="G40">
        <v>18.782416959999999</v>
      </c>
      <c r="H40">
        <v>3374868.75</v>
      </c>
      <c r="I40">
        <f t="shared" si="0"/>
        <v>-15.407548209999998</v>
      </c>
    </row>
    <row r="41" spans="1:9" x14ac:dyDescent="0.25">
      <c r="A41" t="s">
        <v>74</v>
      </c>
      <c r="B41" t="str">
        <f>VLOOKUP($A41,country!$A$1:$C$246,3,FALSE)</f>
        <v>Eritrea</v>
      </c>
      <c r="C41" t="s">
        <v>20</v>
      </c>
      <c r="D41" t="str">
        <f>VLOOKUP($A41,country!$A$1:$C$246,2,FALSE)</f>
        <v>Eastern Africa</v>
      </c>
      <c r="E41">
        <v>0.65950269800000005</v>
      </c>
      <c r="F41">
        <v>0.98416250400000005</v>
      </c>
      <c r="G41">
        <v>1.4686457479999999</v>
      </c>
      <c r="H41">
        <v>5197729</v>
      </c>
      <c r="I41">
        <f t="shared" si="0"/>
        <v>3.7290832519999997</v>
      </c>
    </row>
    <row r="42" spans="1:9" x14ac:dyDescent="0.25">
      <c r="A42" t="s">
        <v>61</v>
      </c>
      <c r="B42" t="str">
        <f>VLOOKUP($A42,country!$A$1:$C$246,3,FALSE)</f>
        <v>Cuba</v>
      </c>
      <c r="C42" t="s">
        <v>10</v>
      </c>
      <c r="D42" t="str">
        <f>VLOOKUP($A42,country!$A$1:$C$246,2,FALSE)</f>
        <v>Caribbean</v>
      </c>
      <c r="E42">
        <v>20.64876675</v>
      </c>
      <c r="F42">
        <v>25.093886770000001</v>
      </c>
      <c r="G42">
        <v>30.495920689999998</v>
      </c>
      <c r="H42">
        <v>11224152</v>
      </c>
      <c r="I42">
        <f t="shared" si="0"/>
        <v>-19.271768689999998</v>
      </c>
    </row>
    <row r="43" spans="1:9" x14ac:dyDescent="0.25">
      <c r="A43" t="s">
        <v>48</v>
      </c>
      <c r="B43" t="str">
        <f>VLOOKUP($A43,country!$A$1:$C$246,3,FALSE)</f>
        <v>Burundi</v>
      </c>
      <c r="C43" t="s">
        <v>20</v>
      </c>
      <c r="D43" t="str">
        <f>VLOOKUP($A43,country!$A$1:$C$246,2,FALSE)</f>
        <v>Eastern Africa</v>
      </c>
      <c r="E43">
        <v>0.54774717399999995</v>
      </c>
      <c r="F43">
        <v>0.81739200099999998</v>
      </c>
      <c r="G43">
        <v>1.219777508</v>
      </c>
      <c r="H43">
        <v>2848864.75</v>
      </c>
      <c r="I43">
        <f t="shared" si="0"/>
        <v>1.6290872420000002</v>
      </c>
    </row>
    <row r="44" spans="1:9" x14ac:dyDescent="0.25">
      <c r="A44" t="s">
        <v>63</v>
      </c>
      <c r="B44" t="str">
        <f>VLOOKUP($A44,country!$A$1:$C$246,3,FALSE)</f>
        <v>Cook Islands</v>
      </c>
      <c r="C44" t="s">
        <v>23</v>
      </c>
      <c r="D44" t="str">
        <f>VLOOKUP($A44,country!$A$1:$C$246,2,FALSE)</f>
        <v>Oceania</v>
      </c>
      <c r="E44">
        <v>4.4095562999999997E-2</v>
      </c>
      <c r="F44">
        <v>4.9048214999999999E-2</v>
      </c>
      <c r="G44">
        <v>5.4557129000000003E-2</v>
      </c>
      <c r="H44">
        <v>0</v>
      </c>
      <c r="I44">
        <f t="shared" si="0"/>
        <v>-5.4557129000000003E-2</v>
      </c>
    </row>
    <row r="45" spans="1:9" x14ac:dyDescent="0.25">
      <c r="A45" t="s">
        <v>138</v>
      </c>
      <c r="B45" t="str">
        <f>VLOOKUP($A45,country!$A$1:$C$246,3,FALSE)</f>
        <v>Oman</v>
      </c>
      <c r="C45" t="s">
        <v>13</v>
      </c>
      <c r="D45" t="str">
        <f>VLOOKUP($A45,country!$A$1:$C$246,2,FALSE)</f>
        <v>Western Asia</v>
      </c>
      <c r="E45">
        <v>42.417472709999998</v>
      </c>
      <c r="F45">
        <v>53.97552786</v>
      </c>
      <c r="G45">
        <v>68.682960620000003</v>
      </c>
      <c r="H45">
        <v>187147904</v>
      </c>
      <c r="I45">
        <f t="shared" si="0"/>
        <v>118.46494338000001</v>
      </c>
    </row>
    <row r="46" spans="1:9" x14ac:dyDescent="0.25">
      <c r="A46" t="s">
        <v>221</v>
      </c>
      <c r="B46" t="str">
        <f>VLOOKUP($A46,country!$A$1:$C$246,3,FALSE)</f>
        <v>Tunisia</v>
      </c>
      <c r="C46" t="s">
        <v>13</v>
      </c>
      <c r="D46" t="str">
        <f>VLOOKUP($A46,country!$A$1:$C$246,2,FALSE)</f>
        <v>Northern Africa</v>
      </c>
      <c r="E46">
        <v>21.148300169999999</v>
      </c>
      <c r="F46">
        <v>26.91085988</v>
      </c>
      <c r="G46">
        <v>34.243621189999999</v>
      </c>
      <c r="H46">
        <v>148875888</v>
      </c>
      <c r="I46">
        <f t="shared" si="0"/>
        <v>114.63226681</v>
      </c>
    </row>
    <row r="47" spans="1:9" x14ac:dyDescent="0.25">
      <c r="A47" t="s">
        <v>56</v>
      </c>
      <c r="B47" t="str">
        <f>VLOOKUP($A47,country!$A$1:$C$246,3,FALSE)</f>
        <v>Chad</v>
      </c>
      <c r="C47" t="s">
        <v>20</v>
      </c>
      <c r="D47" t="str">
        <f>VLOOKUP($A47,country!$A$1:$C$246,2,FALSE)</f>
        <v>Middle Africa</v>
      </c>
      <c r="E47">
        <v>0.34430134299999998</v>
      </c>
      <c r="F47">
        <v>0.51379391200000002</v>
      </c>
      <c r="G47">
        <v>0.76672423599999995</v>
      </c>
      <c r="H47">
        <v>924521.3125</v>
      </c>
      <c r="I47">
        <f t="shared" si="0"/>
        <v>0.15779707650000008</v>
      </c>
    </row>
    <row r="48" spans="1:9" x14ac:dyDescent="0.25">
      <c r="A48" t="s">
        <v>67</v>
      </c>
      <c r="B48" t="str">
        <f>VLOOKUP($A48,country!$A$1:$C$246,3,FALSE)</f>
        <v>Dominica</v>
      </c>
      <c r="C48" t="s">
        <v>10</v>
      </c>
      <c r="D48" t="str">
        <f>VLOOKUP($A48,country!$A$1:$C$246,2,FALSE)</f>
        <v>Caribbean</v>
      </c>
      <c r="E48">
        <v>7.5418468000000002E-2</v>
      </c>
      <c r="F48">
        <v>9.1654021000000002E-2</v>
      </c>
      <c r="G48">
        <v>0.111384648</v>
      </c>
      <c r="H48">
        <v>0</v>
      </c>
      <c r="I48">
        <f t="shared" si="0"/>
        <v>-0.111384648</v>
      </c>
    </row>
    <row r="49" spans="1:9" x14ac:dyDescent="0.25">
      <c r="A49" t="s">
        <v>68</v>
      </c>
      <c r="B49" t="str">
        <f>VLOOKUP($A49,country!$A$1:$C$246,3,FALSE)</f>
        <v>Dominican Republic</v>
      </c>
      <c r="C49" t="s">
        <v>10</v>
      </c>
      <c r="D49" t="str">
        <f>VLOOKUP($A49,country!$A$1:$C$246,2,FALSE)</f>
        <v>Caribbean</v>
      </c>
      <c r="E49">
        <v>20.3021621</v>
      </c>
      <c r="F49">
        <v>24.672667529999998</v>
      </c>
      <c r="G49">
        <v>29.984024359999999</v>
      </c>
      <c r="H49">
        <v>5833386</v>
      </c>
      <c r="I49">
        <f t="shared" si="0"/>
        <v>-24.150638359999999</v>
      </c>
    </row>
    <row r="50" spans="1:9" x14ac:dyDescent="0.25">
      <c r="A50" t="s">
        <v>69</v>
      </c>
      <c r="B50" t="str">
        <f>VLOOKUP($A50,country!$A$1:$C$246,3,FALSE)</f>
        <v>Ecuador</v>
      </c>
      <c r="C50" t="s">
        <v>10</v>
      </c>
      <c r="D50" t="str">
        <f>VLOOKUP($A50,country!$A$1:$C$246,2,FALSE)</f>
        <v>South America</v>
      </c>
      <c r="E50">
        <v>31.090485220000001</v>
      </c>
      <c r="F50">
        <v>37.783424310000001</v>
      </c>
      <c r="G50">
        <v>45.917171850000003</v>
      </c>
      <c r="H50">
        <v>1080900.25</v>
      </c>
      <c r="I50">
        <f t="shared" si="0"/>
        <v>-44.836271600000003</v>
      </c>
    </row>
    <row r="51" spans="1:9" x14ac:dyDescent="0.25">
      <c r="A51" t="s">
        <v>242</v>
      </c>
      <c r="B51" t="str">
        <f>VLOOKUP($A51,country!$A$1:$C$246,3,FALSE)</f>
        <v>Yemen</v>
      </c>
      <c r="C51" t="s">
        <v>13</v>
      </c>
      <c r="D51" t="str">
        <f>VLOOKUP($A51,country!$A$1:$C$246,2,FALSE)</f>
        <v>Western Asia</v>
      </c>
      <c r="E51">
        <v>3.5425008149999999</v>
      </c>
      <c r="F51">
        <v>4.5077733120000003</v>
      </c>
      <c r="G51">
        <v>5.7360664950000002</v>
      </c>
      <c r="H51">
        <v>119348424</v>
      </c>
      <c r="I51">
        <f t="shared" si="0"/>
        <v>113.61235750499999</v>
      </c>
    </row>
    <row r="52" spans="1:9" x14ac:dyDescent="0.25">
      <c r="A52" t="s">
        <v>102</v>
      </c>
      <c r="B52" t="str">
        <f>VLOOKUP($A52,country!$A$1:$C$246,3,FALSE)</f>
        <v>Iceland</v>
      </c>
      <c r="C52" t="s">
        <v>13</v>
      </c>
      <c r="D52" t="str">
        <f>VLOOKUP($A52,country!$A$1:$C$246,2,FALSE)</f>
        <v>Northern Europe</v>
      </c>
      <c r="E52">
        <v>21.44979704</v>
      </c>
      <c r="F52">
        <v>23.858959209999998</v>
      </c>
      <c r="G52">
        <v>26.538709610000002</v>
      </c>
      <c r="H52">
        <v>94662160</v>
      </c>
      <c r="I52">
        <f t="shared" si="0"/>
        <v>68.123450390000002</v>
      </c>
    </row>
    <row r="53" spans="1:9" x14ac:dyDescent="0.25">
      <c r="A53" t="s">
        <v>86</v>
      </c>
      <c r="B53" t="str">
        <f>VLOOKUP($A53,country!$A$1:$C$246,3,FALSE)</f>
        <v>Gambia</v>
      </c>
      <c r="C53" t="s">
        <v>20</v>
      </c>
      <c r="D53" t="str">
        <f>VLOOKUP($A53,country!$A$1:$C$246,2,FALSE)</f>
        <v>Western Africa</v>
      </c>
      <c r="E53">
        <v>0.470745635</v>
      </c>
      <c r="F53">
        <v>0.70248416499999999</v>
      </c>
      <c r="G53">
        <v>1.0483028750000001</v>
      </c>
      <c r="H53">
        <v>1058289.75</v>
      </c>
      <c r="I53">
        <f t="shared" si="0"/>
        <v>9.9868749999998396E-3</v>
      </c>
    </row>
    <row r="54" spans="1:9" x14ac:dyDescent="0.25">
      <c r="A54" t="s">
        <v>64</v>
      </c>
      <c r="B54" t="str">
        <f>VLOOKUP($A54,country!$A$1:$C$246,3,FALSE)</f>
        <v>Cyprus</v>
      </c>
      <c r="C54" t="s">
        <v>13</v>
      </c>
      <c r="D54" t="str">
        <f>VLOOKUP($A54,country!$A$1:$C$246,2,FALSE)</f>
        <v>Western Asia</v>
      </c>
      <c r="E54">
        <v>6.1782624850000003</v>
      </c>
      <c r="F54">
        <v>7.8617361560000001</v>
      </c>
      <c r="G54">
        <v>10.00392838</v>
      </c>
      <c r="H54">
        <v>25507532</v>
      </c>
      <c r="I54">
        <f t="shared" si="0"/>
        <v>15.503603620000002</v>
      </c>
    </row>
    <row r="55" spans="1:9" x14ac:dyDescent="0.25">
      <c r="A55" t="s">
        <v>254</v>
      </c>
      <c r="B55" t="str">
        <f>VLOOKUP($A55,country!$A$1:$C$246,3,FALSE)</f>
        <v>Saint Helena</v>
      </c>
      <c r="C55" t="s">
        <v>20</v>
      </c>
      <c r="D55" t="str">
        <f>VLOOKUP($A55,country!$A$1:$C$246,2,FALSE)</f>
        <v>Western Africa</v>
      </c>
      <c r="E55">
        <v>1.2027994E-2</v>
      </c>
      <c r="F55">
        <v>1.7949132E-2</v>
      </c>
      <c r="G55">
        <v>2.6785125999999999E-2</v>
      </c>
      <c r="H55">
        <v>0</v>
      </c>
      <c r="I55">
        <f t="shared" si="0"/>
        <v>-2.6785125999999999E-2</v>
      </c>
    </row>
    <row r="56" spans="1:9" x14ac:dyDescent="0.25">
      <c r="A56" t="s">
        <v>75</v>
      </c>
      <c r="B56" t="str">
        <f>VLOOKUP($A56,country!$A$1:$C$246,3,FALSE)</f>
        <v>El Salvador</v>
      </c>
      <c r="C56" t="s">
        <v>29</v>
      </c>
      <c r="D56" t="str">
        <f>VLOOKUP($A56,country!$A$1:$C$246,2,FALSE)</f>
        <v>Central America</v>
      </c>
      <c r="E56">
        <v>7.2060800179999998</v>
      </c>
      <c r="F56">
        <v>8.7573538020000008</v>
      </c>
      <c r="G56">
        <v>10.6425748</v>
      </c>
      <c r="H56">
        <v>8749800</v>
      </c>
      <c r="I56">
        <f t="shared" si="0"/>
        <v>-1.8927747999999998</v>
      </c>
    </row>
    <row r="57" spans="1:9" x14ac:dyDescent="0.25">
      <c r="A57" t="s">
        <v>188</v>
      </c>
      <c r="B57" t="str">
        <f>VLOOKUP($A57,country!$A$1:$C$246,3,FALSE)</f>
        <v>Guinea-Bissau</v>
      </c>
      <c r="C57" t="s">
        <v>20</v>
      </c>
      <c r="D57" t="str">
        <f>VLOOKUP($A57,country!$A$1:$C$246,2,FALSE)</f>
        <v>Western Africa</v>
      </c>
      <c r="E57">
        <v>6.3146970999999996E-2</v>
      </c>
      <c r="F57">
        <v>9.4232944999999999E-2</v>
      </c>
      <c r="G57">
        <v>0.14062191199999999</v>
      </c>
      <c r="H57">
        <v>0</v>
      </c>
      <c r="I57">
        <f t="shared" si="0"/>
        <v>-0.14062191199999999</v>
      </c>
    </row>
    <row r="58" spans="1:9" x14ac:dyDescent="0.25">
      <c r="A58" t="s">
        <v>121</v>
      </c>
      <c r="B58" t="str">
        <f>VLOOKUP($A58,country!$A$1:$C$246,3,FALSE)</f>
        <v>Latvia</v>
      </c>
      <c r="C58" t="s">
        <v>13</v>
      </c>
      <c r="D58" t="str">
        <f>VLOOKUP($A58,country!$A$1:$C$246,2,FALSE)</f>
        <v>Northern Europe</v>
      </c>
      <c r="E58">
        <v>7.9267040340000001</v>
      </c>
      <c r="F58">
        <v>8.8170022259999996</v>
      </c>
      <c r="G58">
        <v>9.807295431</v>
      </c>
      <c r="H58">
        <v>17873030</v>
      </c>
      <c r="I58">
        <f t="shared" si="0"/>
        <v>8.065734569</v>
      </c>
    </row>
    <row r="59" spans="1:9" x14ac:dyDescent="0.25">
      <c r="A59" t="s">
        <v>73</v>
      </c>
      <c r="B59" t="str">
        <f>VLOOKUP($A59,country!$A$1:$C$246,3,FALSE)</f>
        <v>Estonia</v>
      </c>
      <c r="C59" t="s">
        <v>13</v>
      </c>
      <c r="D59" t="str">
        <f>VLOOKUP($A59,country!$A$1:$C$246,2,FALSE)</f>
        <v>Northern Europe</v>
      </c>
      <c r="E59">
        <v>10.34278553</v>
      </c>
      <c r="F59">
        <v>11.5044491</v>
      </c>
      <c r="G59">
        <v>12.79658643</v>
      </c>
      <c r="H59">
        <v>17472542</v>
      </c>
      <c r="I59">
        <f t="shared" si="0"/>
        <v>4.6759555700000011</v>
      </c>
    </row>
    <row r="60" spans="1:9" x14ac:dyDescent="0.25">
      <c r="A60" t="s">
        <v>79</v>
      </c>
      <c r="B60" t="str">
        <f>VLOOKUP($A60,country!$A$1:$C$246,3,FALSE)</f>
        <v>French Guiana</v>
      </c>
      <c r="C60" t="s">
        <v>10</v>
      </c>
      <c r="D60" t="str">
        <f>VLOOKUP($A60,country!$A$1:$C$246,2,FALSE)</f>
        <v>South America</v>
      </c>
      <c r="E60">
        <v>1.292249583</v>
      </c>
      <c r="F60">
        <v>1.5704359050000001</v>
      </c>
      <c r="G60">
        <v>1.908508206</v>
      </c>
      <c r="H60">
        <v>0</v>
      </c>
      <c r="I60">
        <f t="shared" si="0"/>
        <v>-1.908508206</v>
      </c>
    </row>
    <row r="61" spans="1:9" x14ac:dyDescent="0.25">
      <c r="A61" t="s">
        <v>111</v>
      </c>
      <c r="B61" t="str">
        <f>VLOOKUP($A61,country!$A$1:$C$246,3,FALSE)</f>
        <v>Jordan</v>
      </c>
      <c r="C61" t="s">
        <v>13</v>
      </c>
      <c r="D61" t="str">
        <f>VLOOKUP($A61,country!$A$1:$C$246,2,FALSE)</f>
        <v>Western Asia</v>
      </c>
      <c r="E61">
        <v>23.21322559</v>
      </c>
      <c r="F61">
        <v>29.538443109999999</v>
      </c>
      <c r="G61">
        <v>37.587177109999999</v>
      </c>
      <c r="H61">
        <v>42037596</v>
      </c>
      <c r="I61">
        <f t="shared" si="0"/>
        <v>4.4504188900000017</v>
      </c>
    </row>
    <row r="62" spans="1:9" x14ac:dyDescent="0.25">
      <c r="A62" t="s">
        <v>81</v>
      </c>
      <c r="B62" t="str">
        <f>VLOOKUP($A62,country!$A$1:$C$246,3,FALSE)</f>
        <v>Fiji</v>
      </c>
      <c r="C62" t="s">
        <v>23</v>
      </c>
      <c r="D62" t="str">
        <f>VLOOKUP($A62,country!$A$1:$C$246,2,FALSE)</f>
        <v>Oceania</v>
      </c>
      <c r="E62">
        <v>1.132707226</v>
      </c>
      <c r="F62">
        <v>1.259928728</v>
      </c>
      <c r="G62">
        <v>1.401439281</v>
      </c>
      <c r="H62">
        <v>0</v>
      </c>
      <c r="I62">
        <f t="shared" si="0"/>
        <v>-1.401439281</v>
      </c>
    </row>
    <row r="63" spans="1:9" x14ac:dyDescent="0.25">
      <c r="A63" t="s">
        <v>82</v>
      </c>
      <c r="B63" t="str">
        <f>VLOOKUP($A63,country!$A$1:$C$246,3,FALSE)</f>
        <v>Falkland Islands (Malvinas)</v>
      </c>
      <c r="C63" t="s">
        <v>10</v>
      </c>
      <c r="D63" t="str">
        <f>VLOOKUP($A63,country!$A$1:$C$246,2,FALSE)</f>
        <v>South America</v>
      </c>
      <c r="E63">
        <v>2.3150359999999998E-2</v>
      </c>
      <c r="F63">
        <v>2.8134006E-2</v>
      </c>
      <c r="G63">
        <v>3.4190495000000001E-2</v>
      </c>
      <c r="H63">
        <v>0</v>
      </c>
      <c r="I63">
        <f t="shared" si="0"/>
        <v>-3.4190495000000001E-2</v>
      </c>
    </row>
    <row r="64" spans="1:9" x14ac:dyDescent="0.25">
      <c r="A64" t="s">
        <v>84</v>
      </c>
      <c r="B64" t="str">
        <f>VLOOKUP($A64,country!$A$1:$C$246,3,FALSE)</f>
        <v>French Polynesia</v>
      </c>
      <c r="C64" t="s">
        <v>23</v>
      </c>
      <c r="D64" t="str">
        <f>VLOOKUP($A64,country!$A$1:$C$246,2,FALSE)</f>
        <v>Oceania</v>
      </c>
      <c r="E64">
        <v>0.61769399800000002</v>
      </c>
      <c r="F64">
        <v>0.68707111300000001</v>
      </c>
      <c r="G64">
        <v>0.76424040800000004</v>
      </c>
      <c r="H64">
        <v>126.69749450683599</v>
      </c>
      <c r="I64">
        <f t="shared" si="0"/>
        <v>-0.76411371050549315</v>
      </c>
    </row>
    <row r="65" spans="1:9" x14ac:dyDescent="0.25">
      <c r="A65" t="s">
        <v>152</v>
      </c>
      <c r="B65" t="str">
        <f>VLOOKUP($A65,country!$A$1:$C$246,3,FALSE)</f>
        <v>Faroe Islands</v>
      </c>
      <c r="C65" t="s">
        <v>13</v>
      </c>
      <c r="D65" t="str">
        <f>VLOOKUP($A65,country!$A$1:$C$246,2,FALSE)</f>
        <v>Northern Europe</v>
      </c>
      <c r="E65">
        <v>0.35907096799999999</v>
      </c>
      <c r="F65">
        <v>0.39940049599999999</v>
      </c>
      <c r="G65">
        <v>0.44425968799999999</v>
      </c>
      <c r="H65">
        <v>706480.625</v>
      </c>
      <c r="I65">
        <f t="shared" si="0"/>
        <v>0.26222093699999999</v>
      </c>
    </row>
    <row r="66" spans="1:9" x14ac:dyDescent="0.25">
      <c r="A66" t="s">
        <v>220</v>
      </c>
      <c r="B66" t="str">
        <f>VLOOKUP($A66,country!$A$1:$C$246,3,FALSE)</f>
        <v>Sao Tome and Principe</v>
      </c>
      <c r="C66" t="s">
        <v>20</v>
      </c>
      <c r="D66" t="str">
        <f>VLOOKUP($A66,country!$A$1:$C$246,2,FALSE)</f>
        <v>Middle Africa</v>
      </c>
      <c r="E66">
        <v>0.13080443999999999</v>
      </c>
      <c r="F66">
        <v>0.195196814</v>
      </c>
      <c r="G66">
        <v>0.291288247</v>
      </c>
      <c r="H66">
        <v>0</v>
      </c>
      <c r="I66">
        <f t="shared" ref="I66:I129" si="1">H66/10^6-G66</f>
        <v>-0.291288247</v>
      </c>
    </row>
    <row r="67" spans="1:9" x14ac:dyDescent="0.25">
      <c r="A67" t="s">
        <v>57</v>
      </c>
      <c r="B67" t="str">
        <f>VLOOKUP($A67,country!$A$1:$C$246,3,FALSE)</f>
        <v>Comoros</v>
      </c>
      <c r="C67" t="s">
        <v>20</v>
      </c>
      <c r="D67" t="str">
        <f>VLOOKUP($A67,country!$A$1:$C$246,2,FALSE)</f>
        <v>Eastern Africa</v>
      </c>
      <c r="E67">
        <v>0.15095133099999999</v>
      </c>
      <c r="F67">
        <v>0.22526161</v>
      </c>
      <c r="G67">
        <v>0.336153333</v>
      </c>
      <c r="H67">
        <v>0</v>
      </c>
      <c r="I67">
        <f t="shared" si="1"/>
        <v>-0.336153333</v>
      </c>
    </row>
    <row r="68" spans="1:9" x14ac:dyDescent="0.25">
      <c r="A68" t="s">
        <v>154</v>
      </c>
      <c r="B68" t="str">
        <f>VLOOKUP($A68,country!$A$1:$C$246,3,FALSE)</f>
        <v>Gibraltar</v>
      </c>
      <c r="C68" t="s">
        <v>13</v>
      </c>
      <c r="D68" t="str">
        <f>VLOOKUP($A68,country!$A$1:$C$246,2,FALSE)</f>
        <v>Southern Europe</v>
      </c>
      <c r="E68">
        <v>0.225759185</v>
      </c>
      <c r="F68">
        <v>0.25444418899999999</v>
      </c>
      <c r="G68">
        <v>0.28677391600000002</v>
      </c>
      <c r="H68">
        <v>0</v>
      </c>
      <c r="I68">
        <f t="shared" si="1"/>
        <v>-0.28677391600000002</v>
      </c>
    </row>
    <row r="69" spans="1:9" x14ac:dyDescent="0.25">
      <c r="A69" t="s">
        <v>60</v>
      </c>
      <c r="B69" t="str">
        <f>VLOOKUP($A69,country!$A$1:$C$246,3,FALSE)</f>
        <v>Central African Republic</v>
      </c>
      <c r="C69" t="s">
        <v>20</v>
      </c>
      <c r="D69" t="str">
        <f>VLOOKUP($A69,country!$A$1:$C$246,2,FALSE)</f>
        <v>Middle Africa</v>
      </c>
      <c r="E69">
        <v>0.22702839599999999</v>
      </c>
      <c r="F69">
        <v>0.33878987199999999</v>
      </c>
      <c r="G69">
        <v>0.50556925600000002</v>
      </c>
      <c r="H69">
        <v>0</v>
      </c>
      <c r="I69">
        <f t="shared" si="1"/>
        <v>-0.50556925600000002</v>
      </c>
    </row>
    <row r="70" spans="1:9" x14ac:dyDescent="0.25">
      <c r="A70" t="s">
        <v>90</v>
      </c>
      <c r="B70" t="str">
        <f>VLOOKUP($A70,country!$A$1:$C$246,3,FALSE)</f>
        <v>Grenada</v>
      </c>
      <c r="C70" t="s">
        <v>10</v>
      </c>
      <c r="D70" t="str">
        <f>VLOOKUP($A70,country!$A$1:$C$246,2,FALSE)</f>
        <v>Caribbean</v>
      </c>
      <c r="E70">
        <v>0.25081768199999999</v>
      </c>
      <c r="F70">
        <v>0.30481193299999998</v>
      </c>
      <c r="G70">
        <v>0.37042968399999998</v>
      </c>
      <c r="H70">
        <v>0</v>
      </c>
      <c r="I70">
        <f t="shared" si="1"/>
        <v>-0.37042968399999998</v>
      </c>
    </row>
    <row r="71" spans="1:9" x14ac:dyDescent="0.25">
      <c r="A71" t="s">
        <v>91</v>
      </c>
      <c r="B71" t="str">
        <f>VLOOKUP($A71,country!$A$1:$C$246,3,FALSE)</f>
        <v>Greenland</v>
      </c>
      <c r="C71" t="s">
        <v>29</v>
      </c>
      <c r="D71" t="str">
        <f>VLOOKUP($A71,country!$A$1:$C$246,2,FALSE)</f>
        <v>Northern America</v>
      </c>
      <c r="E71">
        <v>0.53995073800000004</v>
      </c>
      <c r="F71">
        <v>0.58000481400000004</v>
      </c>
      <c r="G71">
        <v>0.62303014099999998</v>
      </c>
      <c r="H71">
        <v>0</v>
      </c>
      <c r="I71">
        <f t="shared" si="1"/>
        <v>-0.62303014099999998</v>
      </c>
    </row>
    <row r="72" spans="1:9" x14ac:dyDescent="0.25">
      <c r="A72" t="s">
        <v>212</v>
      </c>
      <c r="B72" t="str">
        <f>VLOOKUP($A72,country!$A$1:$C$246,3,FALSE)</f>
        <v>Syrian Arab Republic</v>
      </c>
      <c r="C72" t="s">
        <v>13</v>
      </c>
      <c r="D72" t="str">
        <f>VLOOKUP($A72,country!$A$1:$C$246,2,FALSE)</f>
        <v>Western Asia</v>
      </c>
      <c r="E72">
        <v>19.045678899999999</v>
      </c>
      <c r="F72">
        <v>24.23530933</v>
      </c>
      <c r="G72">
        <v>30.839027649999998</v>
      </c>
      <c r="H72">
        <v>29865664</v>
      </c>
      <c r="I72">
        <f t="shared" si="1"/>
        <v>-0.97336364999999958</v>
      </c>
    </row>
    <row r="73" spans="1:9" x14ac:dyDescent="0.25">
      <c r="A73" t="s">
        <v>93</v>
      </c>
      <c r="B73" t="str">
        <f>VLOOKUP($A73,country!$A$1:$C$246,3,FALSE)</f>
        <v>Guam</v>
      </c>
      <c r="C73" t="s">
        <v>23</v>
      </c>
      <c r="D73" t="str">
        <f>VLOOKUP($A73,country!$A$1:$C$246,2,FALSE)</f>
        <v>Oceania</v>
      </c>
      <c r="E73">
        <v>1.862270885</v>
      </c>
      <c r="F73">
        <v>2.0714342889999999</v>
      </c>
      <c r="G73">
        <v>2.3040901570000001</v>
      </c>
      <c r="H73">
        <v>0</v>
      </c>
      <c r="I73">
        <f t="shared" si="1"/>
        <v>-2.3040901570000001</v>
      </c>
    </row>
    <row r="74" spans="1:9" x14ac:dyDescent="0.25">
      <c r="A74" t="s">
        <v>137</v>
      </c>
      <c r="B74" t="str">
        <f>VLOOKUP($A74,country!$A$1:$C$246,3,FALSE)</f>
        <v>Malta</v>
      </c>
      <c r="C74" t="s">
        <v>13</v>
      </c>
      <c r="D74" t="str">
        <f>VLOOKUP($A74,country!$A$1:$C$246,2,FALSE)</f>
        <v>Southern Europe</v>
      </c>
      <c r="E74">
        <v>2.6942503059999998</v>
      </c>
      <c r="F74">
        <v>3.036582256</v>
      </c>
      <c r="G74">
        <v>3.4224109679999999</v>
      </c>
      <c r="H74">
        <v>99108.328125</v>
      </c>
      <c r="I74">
        <f t="shared" si="1"/>
        <v>-3.3233026398750001</v>
      </c>
    </row>
    <row r="75" spans="1:9" x14ac:dyDescent="0.25">
      <c r="A75" t="s">
        <v>95</v>
      </c>
      <c r="B75" t="str">
        <f>VLOOKUP($A75,country!$A$1:$C$246,3,FALSE)</f>
        <v>Guatemala</v>
      </c>
      <c r="C75" t="s">
        <v>29</v>
      </c>
      <c r="D75" t="str">
        <f>VLOOKUP($A75,country!$A$1:$C$246,2,FALSE)</f>
        <v>Central America</v>
      </c>
      <c r="E75">
        <v>13.35607853</v>
      </c>
      <c r="F75">
        <v>16.23128037</v>
      </c>
      <c r="G75">
        <v>19.725435260000001</v>
      </c>
      <c r="H75">
        <v>4397514</v>
      </c>
      <c r="I75">
        <f t="shared" si="1"/>
        <v>-15.32792126</v>
      </c>
    </row>
    <row r="76" spans="1:9" x14ac:dyDescent="0.25">
      <c r="A76" t="s">
        <v>205</v>
      </c>
      <c r="B76" t="str">
        <f>VLOOKUP($A76,country!$A$1:$C$246,3,FALSE)</f>
        <v>Sierra Leone</v>
      </c>
      <c r="C76" t="s">
        <v>20</v>
      </c>
      <c r="D76" t="str">
        <f>VLOOKUP($A76,country!$A$1:$C$246,2,FALSE)</f>
        <v>Western Africa</v>
      </c>
      <c r="E76">
        <v>0.39082261800000001</v>
      </c>
      <c r="F76">
        <v>0.58321666800000005</v>
      </c>
      <c r="G76">
        <v>0.87032240800000005</v>
      </c>
      <c r="H76">
        <v>158374.96875</v>
      </c>
      <c r="I76">
        <f t="shared" si="1"/>
        <v>-0.71194743925000004</v>
      </c>
    </row>
    <row r="77" spans="1:9" x14ac:dyDescent="0.25">
      <c r="A77" t="s">
        <v>97</v>
      </c>
      <c r="B77" t="str">
        <f>VLOOKUP($A77,country!$A$1:$C$246,3,FALSE)</f>
        <v>Guyana</v>
      </c>
      <c r="C77" t="s">
        <v>10</v>
      </c>
      <c r="D77" t="str">
        <f>VLOOKUP($A77,country!$A$1:$C$246,2,FALSE)</f>
        <v>South America</v>
      </c>
      <c r="E77">
        <v>1.0752262589999999</v>
      </c>
      <c r="F77">
        <v>1.30669334</v>
      </c>
      <c r="G77">
        <v>1.587989012</v>
      </c>
      <c r="H77">
        <v>0</v>
      </c>
      <c r="I77">
        <f t="shared" si="1"/>
        <v>-1.587989012</v>
      </c>
    </row>
    <row r="78" spans="1:9" x14ac:dyDescent="0.25">
      <c r="A78" t="s">
        <v>98</v>
      </c>
      <c r="B78" t="str">
        <f>VLOOKUP($A78,country!$A$1:$C$246,3,FALSE)</f>
        <v>Haiti</v>
      </c>
      <c r="C78" t="s">
        <v>10</v>
      </c>
      <c r="D78" t="str">
        <f>VLOOKUP($A78,country!$A$1:$C$246,2,FALSE)</f>
        <v>Caribbean</v>
      </c>
      <c r="E78">
        <v>0.45418982499999999</v>
      </c>
      <c r="F78">
        <v>0.55196458800000003</v>
      </c>
      <c r="G78">
        <v>0.67078760900000001</v>
      </c>
      <c r="H78">
        <v>9121535</v>
      </c>
      <c r="I78">
        <f t="shared" si="1"/>
        <v>8.4507473910000002</v>
      </c>
    </row>
    <row r="79" spans="1:9" x14ac:dyDescent="0.25">
      <c r="A79" t="s">
        <v>99</v>
      </c>
      <c r="B79" t="str">
        <f>VLOOKUP($A79,country!$A$1:$C$246,3,FALSE)</f>
        <v>Honduras</v>
      </c>
      <c r="C79" t="s">
        <v>29</v>
      </c>
      <c r="D79" t="str">
        <f>VLOOKUP($A79,country!$A$1:$C$246,2,FALSE)</f>
        <v>Central America</v>
      </c>
      <c r="E79">
        <v>8.4606662860000004</v>
      </c>
      <c r="F79">
        <v>10.2820185</v>
      </c>
      <c r="G79">
        <v>12.4954585</v>
      </c>
      <c r="H79">
        <v>286152.5625</v>
      </c>
      <c r="I79">
        <f t="shared" si="1"/>
        <v>-12.2093059375</v>
      </c>
    </row>
    <row r="80" spans="1:9" x14ac:dyDescent="0.25">
      <c r="A80" t="s">
        <v>160</v>
      </c>
      <c r="B80" t="str">
        <f>VLOOKUP($A80,country!$A$1:$C$246,3,FALSE)</f>
        <v>Montenegro</v>
      </c>
      <c r="C80" t="s">
        <v>13</v>
      </c>
      <c r="D80" t="str">
        <f>VLOOKUP($A80,country!$A$1:$C$246,2,FALSE)</f>
        <v>Southern Europe</v>
      </c>
      <c r="E80">
        <v>3.4602371500000002</v>
      </c>
      <c r="F80">
        <v>3.899895533</v>
      </c>
      <c r="G80">
        <v>4.3954169920000004</v>
      </c>
      <c r="H80">
        <v>0</v>
      </c>
      <c r="I80">
        <f t="shared" si="1"/>
        <v>-4.3954169920000004</v>
      </c>
    </row>
    <row r="81" spans="1:9" x14ac:dyDescent="0.25">
      <c r="A81" t="s">
        <v>192</v>
      </c>
      <c r="B81" t="str">
        <f>VLOOKUP($A81,country!$A$1:$C$246,3,FALSE)</f>
        <v>Republic of Moldova</v>
      </c>
      <c r="C81" t="s">
        <v>13</v>
      </c>
      <c r="D81" t="str">
        <f>VLOOKUP($A81,country!$A$1:$C$246,2,FALSE)</f>
        <v>Eastern Europe</v>
      </c>
      <c r="E81">
        <v>5.8136751440000003</v>
      </c>
      <c r="F81">
        <v>6.1345516609999997</v>
      </c>
      <c r="G81">
        <v>6.4731384439999999</v>
      </c>
      <c r="H81">
        <v>0</v>
      </c>
      <c r="I81">
        <f t="shared" si="1"/>
        <v>-6.4731384439999999</v>
      </c>
    </row>
    <row r="82" spans="1:9" x14ac:dyDescent="0.25">
      <c r="A82" t="s">
        <v>16</v>
      </c>
      <c r="B82" t="str">
        <f>VLOOKUP($A82,country!$A$1:$C$246,3,FALSE)</f>
        <v>Albania</v>
      </c>
      <c r="C82" t="s">
        <v>13</v>
      </c>
      <c r="D82" t="str">
        <f>VLOOKUP($A82,country!$A$1:$C$246,2,FALSE)</f>
        <v>Southern Europe</v>
      </c>
      <c r="E82">
        <v>5.5979846530000001</v>
      </c>
      <c r="F82">
        <v>6.309265635</v>
      </c>
      <c r="G82">
        <v>7.1109221119999999</v>
      </c>
      <c r="H82">
        <v>0</v>
      </c>
      <c r="I82">
        <f t="shared" si="1"/>
        <v>-7.1109221119999999</v>
      </c>
    </row>
    <row r="83" spans="1:9" x14ac:dyDescent="0.25">
      <c r="A83" t="s">
        <v>103</v>
      </c>
      <c r="B83" t="str">
        <f>VLOOKUP($A83,country!$A$1:$C$246,3,FALSE)</f>
        <v>India</v>
      </c>
      <c r="C83" t="s">
        <v>33</v>
      </c>
      <c r="D83" t="str">
        <f>VLOOKUP($A83,country!$A$1:$C$246,2,FALSE)</f>
        <v>South Asia</v>
      </c>
      <c r="E83">
        <v>2162.0849290000001</v>
      </c>
      <c r="F83">
        <v>3352.6918110000001</v>
      </c>
      <c r="G83">
        <v>5198.9365580000003</v>
      </c>
      <c r="H83">
        <v>1043717376</v>
      </c>
      <c r="I83">
        <f t="shared" si="1"/>
        <v>-4155.2191820000007</v>
      </c>
    </row>
    <row r="84" spans="1:9" x14ac:dyDescent="0.25">
      <c r="A84" t="s">
        <v>104</v>
      </c>
      <c r="B84" t="str">
        <f>VLOOKUP($A84,country!$A$1:$C$246,3,FALSE)</f>
        <v>Iran</v>
      </c>
      <c r="C84" t="s">
        <v>33</v>
      </c>
      <c r="D84" t="str">
        <f>VLOOKUP($A84,country!$A$1:$C$246,2,FALSE)</f>
        <v>South Asia</v>
      </c>
      <c r="E84">
        <v>340.13587560000002</v>
      </c>
      <c r="F84">
        <v>432.81723909999999</v>
      </c>
      <c r="G84">
        <v>550.75273130000005</v>
      </c>
      <c r="H84">
        <v>13594900480</v>
      </c>
      <c r="I84">
        <f t="shared" si="1"/>
        <v>13044.147748700001</v>
      </c>
    </row>
    <row r="85" spans="1:9" x14ac:dyDescent="0.25">
      <c r="A85" t="s">
        <v>123</v>
      </c>
      <c r="B85" t="str">
        <f>VLOOKUP($A85,country!$A$1:$C$246,3,FALSE)</f>
        <v>Lithuania</v>
      </c>
      <c r="C85" t="s">
        <v>13</v>
      </c>
      <c r="D85" t="str">
        <f>VLOOKUP($A85,country!$A$1:$C$246,2,FALSE)</f>
        <v>Northern Europe</v>
      </c>
      <c r="E85">
        <v>12.74052341</v>
      </c>
      <c r="F85">
        <v>14.17149206</v>
      </c>
      <c r="G85">
        <v>15.763181830000001</v>
      </c>
      <c r="H85">
        <v>8528362</v>
      </c>
      <c r="I85">
        <f t="shared" si="1"/>
        <v>-7.2348198300000011</v>
      </c>
    </row>
    <row r="86" spans="1:9" x14ac:dyDescent="0.25">
      <c r="A86" t="s">
        <v>108</v>
      </c>
      <c r="B86" t="str">
        <f>VLOOKUP($A86,country!$A$1:$C$246,3,FALSE)</f>
        <v>Iraq</v>
      </c>
      <c r="C86" t="s">
        <v>13</v>
      </c>
      <c r="D86" t="str">
        <f>VLOOKUP($A86,country!$A$1:$C$246,2,FALSE)</f>
        <v>Western Asia</v>
      </c>
      <c r="E86">
        <v>58.714920679999999</v>
      </c>
      <c r="F86">
        <v>74.713759080000003</v>
      </c>
      <c r="G86">
        <v>95.072014600000003</v>
      </c>
      <c r="H86">
        <v>86529160</v>
      </c>
      <c r="I86">
        <f t="shared" si="1"/>
        <v>-8.5428545999999983</v>
      </c>
    </row>
    <row r="87" spans="1:9" x14ac:dyDescent="0.25">
      <c r="A87" t="s">
        <v>207</v>
      </c>
      <c r="B87" t="str">
        <f>VLOOKUP($A87,country!$A$1:$C$246,3,FALSE)</f>
        <v>Somalia</v>
      </c>
      <c r="C87" t="s">
        <v>20</v>
      </c>
      <c r="D87" t="str">
        <f>VLOOKUP($A87,country!$A$1:$C$246,2,FALSE)</f>
        <v>Eastern Africa</v>
      </c>
      <c r="E87">
        <v>0.522014961</v>
      </c>
      <c r="F87">
        <v>0.77899234100000003</v>
      </c>
      <c r="G87">
        <v>1.162474475</v>
      </c>
      <c r="H87">
        <v>0</v>
      </c>
      <c r="I87">
        <f t="shared" si="1"/>
        <v>-1.162474475</v>
      </c>
    </row>
    <row r="88" spans="1:9" x14ac:dyDescent="0.25">
      <c r="A88" t="s">
        <v>132</v>
      </c>
      <c r="B88" t="str">
        <f>VLOOKUP($A88,country!$A$1:$C$246,3,FALSE)</f>
        <v>North Macedonia</v>
      </c>
      <c r="C88" t="s">
        <v>13</v>
      </c>
      <c r="D88" t="str">
        <f>VLOOKUP($A88,country!$A$1:$C$246,2,FALSE)</f>
        <v>Southern Europe</v>
      </c>
      <c r="E88">
        <v>7.2663017769999998</v>
      </c>
      <c r="F88">
        <v>8.1895594460000005</v>
      </c>
      <c r="G88">
        <v>9.2301264080000003</v>
      </c>
      <c r="H88">
        <v>0</v>
      </c>
      <c r="I88">
        <f t="shared" si="1"/>
        <v>-9.2301264080000003</v>
      </c>
    </row>
    <row r="89" spans="1:9" x14ac:dyDescent="0.25">
      <c r="A89" t="s">
        <v>109</v>
      </c>
      <c r="B89" t="str">
        <f>VLOOKUP($A89,country!$A$1:$C$246,3,FALSE)</f>
        <v>Japan</v>
      </c>
      <c r="C89" t="s">
        <v>33</v>
      </c>
      <c r="D89" t="str">
        <f>VLOOKUP($A89,country!$A$1:$C$246,2,FALSE)</f>
        <v>Eastern Asia</v>
      </c>
      <c r="E89">
        <v>912.6476596</v>
      </c>
      <c r="F89">
        <v>890.62751349999996</v>
      </c>
      <c r="G89">
        <v>869.13866429999996</v>
      </c>
      <c r="H89">
        <v>35049300</v>
      </c>
      <c r="I89">
        <f t="shared" si="1"/>
        <v>-834.08936429999994</v>
      </c>
    </row>
    <row r="90" spans="1:9" x14ac:dyDescent="0.25">
      <c r="A90" t="s">
        <v>110</v>
      </c>
      <c r="B90" t="str">
        <f>VLOOKUP($A90,country!$A$1:$C$246,3,FALSE)</f>
        <v>Jamaica</v>
      </c>
      <c r="C90" t="s">
        <v>10</v>
      </c>
      <c r="D90" t="str">
        <f>VLOOKUP($A90,country!$A$1:$C$246,2,FALSE)</f>
        <v>Caribbean</v>
      </c>
      <c r="E90">
        <v>3.8219259640000001</v>
      </c>
      <c r="F90">
        <v>4.6446830710000002</v>
      </c>
      <c r="G90">
        <v>5.6445574919999997</v>
      </c>
      <c r="H90">
        <v>1366245.5</v>
      </c>
      <c r="I90">
        <f t="shared" si="1"/>
        <v>-4.2783119919999999</v>
      </c>
    </row>
    <row r="91" spans="1:9" x14ac:dyDescent="0.25">
      <c r="A91" t="s">
        <v>156</v>
      </c>
      <c r="B91" t="str">
        <f>VLOOKUP($A91,country!$A$1:$C$246,3,FALSE)</f>
        <v>Luxembourg</v>
      </c>
      <c r="C91" t="s">
        <v>13</v>
      </c>
      <c r="D91" t="str">
        <f>VLOOKUP($A91,country!$A$1:$C$246,2,FALSE)</f>
        <v>Western Europe</v>
      </c>
      <c r="E91">
        <v>7.4732450989999997</v>
      </c>
      <c r="F91">
        <v>8.4227970259999996</v>
      </c>
      <c r="G91">
        <v>9.4929991979999997</v>
      </c>
      <c r="H91">
        <v>118048.8984375</v>
      </c>
      <c r="I91">
        <f t="shared" si="1"/>
        <v>-9.3749502995624994</v>
      </c>
    </row>
    <row r="92" spans="1:9" x14ac:dyDescent="0.25">
      <c r="A92" t="s">
        <v>124</v>
      </c>
      <c r="B92" t="str">
        <f>VLOOKUP($A92,country!$A$1:$C$246,3,FALSE)</f>
        <v>Liberia</v>
      </c>
      <c r="C92" t="s">
        <v>20</v>
      </c>
      <c r="D92" t="str">
        <f>VLOOKUP($A92,country!$A$1:$C$246,2,FALSE)</f>
        <v>Western Africa</v>
      </c>
      <c r="E92">
        <v>0.562308743</v>
      </c>
      <c r="F92">
        <v>0.83912193499999999</v>
      </c>
      <c r="G92">
        <v>1.252204648</v>
      </c>
      <c r="H92">
        <v>0</v>
      </c>
      <c r="I92">
        <f t="shared" si="1"/>
        <v>-1.252204648</v>
      </c>
    </row>
    <row r="93" spans="1:9" x14ac:dyDescent="0.25">
      <c r="A93" t="s">
        <v>113</v>
      </c>
      <c r="B93" t="str">
        <f>VLOOKUP($A93,country!$A$1:$C$246,3,FALSE)</f>
        <v>Kyrgyzstan</v>
      </c>
      <c r="C93" t="s">
        <v>33</v>
      </c>
      <c r="D93" t="str">
        <f>VLOOKUP($A93,country!$A$1:$C$246,2,FALSE)</f>
        <v>Central Asia</v>
      </c>
      <c r="E93">
        <v>15.536972949999999</v>
      </c>
      <c r="F93">
        <v>19.62317784</v>
      </c>
      <c r="G93">
        <v>24.784049599999999</v>
      </c>
      <c r="H93">
        <v>1087242.5</v>
      </c>
      <c r="I93">
        <f t="shared" si="1"/>
        <v>-23.696807100000001</v>
      </c>
    </row>
    <row r="94" spans="1:9" x14ac:dyDescent="0.25">
      <c r="A94" t="s">
        <v>114</v>
      </c>
      <c r="B94" t="str">
        <f>VLOOKUP($A94,country!$A$1:$C$246,3,FALSE)</f>
        <v>Democratic People's Republic of Korea</v>
      </c>
      <c r="C94" t="s">
        <v>33</v>
      </c>
      <c r="D94" t="str">
        <f>VLOOKUP($A94,country!$A$1:$C$246,2,FALSE)</f>
        <v>Eastern Asia</v>
      </c>
      <c r="E94">
        <v>16.817657610000001</v>
      </c>
      <c r="F94">
        <v>21.240680999999999</v>
      </c>
      <c r="G94">
        <v>26.82695412</v>
      </c>
      <c r="H94">
        <v>415521.28125</v>
      </c>
      <c r="I94">
        <f t="shared" si="1"/>
        <v>-26.411432838749999</v>
      </c>
    </row>
    <row r="95" spans="1:9" x14ac:dyDescent="0.25">
      <c r="A95" t="s">
        <v>115</v>
      </c>
      <c r="B95" t="str">
        <f>VLOOKUP($A95,country!$A$1:$C$246,3,FALSE)</f>
        <v>Kiribati</v>
      </c>
      <c r="C95" t="s">
        <v>23</v>
      </c>
      <c r="D95" t="str">
        <f>VLOOKUP($A95,country!$A$1:$C$246,2,FALSE)</f>
        <v>Oceania</v>
      </c>
      <c r="E95">
        <v>3.1529135999999999E-2</v>
      </c>
      <c r="F95">
        <v>3.5070373000000002E-2</v>
      </c>
      <c r="G95">
        <v>3.9009347999999999E-2</v>
      </c>
      <c r="H95">
        <v>0</v>
      </c>
      <c r="I95">
        <f t="shared" si="1"/>
        <v>-3.9009347999999999E-2</v>
      </c>
    </row>
    <row r="96" spans="1:9" x14ac:dyDescent="0.25">
      <c r="A96" t="s">
        <v>116</v>
      </c>
      <c r="B96" t="str">
        <f>VLOOKUP($A96,country!$A$1:$C$246,3,FALSE)</f>
        <v>South Korea</v>
      </c>
      <c r="C96" t="s">
        <v>33</v>
      </c>
      <c r="D96" t="str">
        <f>VLOOKUP($A96,country!$A$1:$C$246,2,FALSE)</f>
        <v>Eastern Asia</v>
      </c>
      <c r="E96">
        <v>707.49797590000003</v>
      </c>
      <c r="F96">
        <v>893.56907820000004</v>
      </c>
      <c r="G96">
        <v>1128.5766530000001</v>
      </c>
      <c r="H96">
        <v>323536.40625</v>
      </c>
      <c r="I96">
        <f t="shared" si="1"/>
        <v>-1128.2531165937501</v>
      </c>
    </row>
    <row r="97" spans="1:9" x14ac:dyDescent="0.25">
      <c r="A97" t="s">
        <v>159</v>
      </c>
      <c r="B97" t="str">
        <f>VLOOKUP($A97,country!$A$1:$C$246,3,FALSE)</f>
        <v>State of Palestine</v>
      </c>
      <c r="C97" t="s">
        <v>13</v>
      </c>
      <c r="D97" t="str">
        <f>VLOOKUP($A97,country!$A$1:$C$246,2,FALSE)</f>
        <v>Western Asia</v>
      </c>
      <c r="E97">
        <v>7.3383582599999997</v>
      </c>
      <c r="F97">
        <v>9.3379387170000001</v>
      </c>
      <c r="G97">
        <v>11.882371559999999</v>
      </c>
      <c r="H97">
        <v>1177040.25</v>
      </c>
      <c r="I97">
        <f t="shared" si="1"/>
        <v>-10.70533131</v>
      </c>
    </row>
    <row r="98" spans="1:9" x14ac:dyDescent="0.25">
      <c r="A98" t="s">
        <v>118</v>
      </c>
      <c r="B98" t="str">
        <f>VLOOKUP($A98,country!$A$1:$C$246,3,FALSE)</f>
        <v>Kazakhstan</v>
      </c>
      <c r="C98" t="s">
        <v>33</v>
      </c>
      <c r="D98" t="str">
        <f>VLOOKUP($A98,country!$A$1:$C$246,2,FALSE)</f>
        <v>Central Asia</v>
      </c>
      <c r="E98">
        <v>121.31166159999999</v>
      </c>
      <c r="F98">
        <v>153.21648020000001</v>
      </c>
      <c r="G98">
        <v>193.51222709999999</v>
      </c>
      <c r="H98">
        <v>758672064</v>
      </c>
      <c r="I98">
        <f t="shared" si="1"/>
        <v>565.15983689999996</v>
      </c>
    </row>
    <row r="99" spans="1:9" x14ac:dyDescent="0.25">
      <c r="A99" t="s">
        <v>119</v>
      </c>
      <c r="B99" t="str">
        <f>VLOOKUP($A99,country!$A$1:$C$246,3,FALSE)</f>
        <v>Lao People's Democratic Republic</v>
      </c>
      <c r="C99" t="s">
        <v>23</v>
      </c>
      <c r="D99" t="str">
        <f>VLOOKUP($A99,country!$A$1:$C$246,2,FALSE)</f>
        <v>Southeast Asia</v>
      </c>
      <c r="E99">
        <v>5.9544491449999999</v>
      </c>
      <c r="F99">
        <v>8.1952930909999999</v>
      </c>
      <c r="G99">
        <v>11.27943614</v>
      </c>
      <c r="H99">
        <v>50996.671875</v>
      </c>
      <c r="I99">
        <f t="shared" si="1"/>
        <v>-11.228439468125</v>
      </c>
    </row>
    <row r="100" spans="1:9" x14ac:dyDescent="0.25">
      <c r="A100" t="s">
        <v>18</v>
      </c>
      <c r="B100" t="str">
        <f>VLOOKUP($A100,country!$A$1:$C$246,3,FALSE)</f>
        <v>Armenia</v>
      </c>
      <c r="C100" t="s">
        <v>13</v>
      </c>
      <c r="D100" t="str">
        <f>VLOOKUP($A100,country!$A$1:$C$246,2,FALSE)</f>
        <v>Western Asia</v>
      </c>
      <c r="E100">
        <v>7.1482686810000002</v>
      </c>
      <c r="F100">
        <v>9.0960528929999995</v>
      </c>
      <c r="G100">
        <v>11.574575879999999</v>
      </c>
      <c r="H100">
        <v>57497.14453125</v>
      </c>
      <c r="I100">
        <f t="shared" si="1"/>
        <v>-11.517078735468749</v>
      </c>
    </row>
    <row r="101" spans="1:9" x14ac:dyDescent="0.25">
      <c r="A101" t="s">
        <v>35</v>
      </c>
      <c r="B101" t="str">
        <f>VLOOKUP($A101,country!$A$1:$C$246,3,FALSE)</f>
        <v>Bosnia and Herzegovina</v>
      </c>
      <c r="C101" t="s">
        <v>13</v>
      </c>
      <c r="D101" t="str">
        <f>VLOOKUP($A101,country!$A$1:$C$246,2,FALSE)</f>
        <v>Southern Europe</v>
      </c>
      <c r="E101">
        <v>14.144541970000001</v>
      </c>
      <c r="F101">
        <v>15.941750130000001</v>
      </c>
      <c r="G101">
        <v>17.967311899999999</v>
      </c>
      <c r="H101">
        <v>36742.4375</v>
      </c>
      <c r="I101">
        <f t="shared" si="1"/>
        <v>-17.930569462499999</v>
      </c>
    </row>
    <row r="102" spans="1:9" x14ac:dyDescent="0.25">
      <c r="A102" t="s">
        <v>88</v>
      </c>
      <c r="B102" t="str">
        <f>VLOOKUP($A102,country!$A$1:$C$246,3,FALSE)</f>
        <v>Georgia</v>
      </c>
      <c r="C102" t="s">
        <v>13</v>
      </c>
      <c r="D102" t="str">
        <f>VLOOKUP($A102,country!$A$1:$C$246,2,FALSE)</f>
        <v>Western Asia</v>
      </c>
      <c r="E102">
        <v>15.96511568</v>
      </c>
      <c r="F102">
        <v>20.31534392</v>
      </c>
      <c r="G102">
        <v>25.85093693</v>
      </c>
      <c r="H102">
        <v>7577940.5</v>
      </c>
      <c r="I102">
        <f t="shared" si="1"/>
        <v>-18.272996429999999</v>
      </c>
    </row>
    <row r="103" spans="1:9" x14ac:dyDescent="0.25">
      <c r="A103" t="s">
        <v>204</v>
      </c>
      <c r="B103" t="str">
        <f>VLOOKUP($A103,country!$A$1:$C$246,3,FALSE)</f>
        <v>Slovenia</v>
      </c>
      <c r="C103" t="s">
        <v>13</v>
      </c>
      <c r="D103" t="str">
        <f>VLOOKUP($A103,country!$A$1:$C$246,2,FALSE)</f>
        <v>Southern Europe</v>
      </c>
      <c r="E103">
        <v>16.208383529999999</v>
      </c>
      <c r="F103">
        <v>18.267823790000001</v>
      </c>
      <c r="G103">
        <v>20.588936910000001</v>
      </c>
      <c r="H103">
        <v>0</v>
      </c>
      <c r="I103">
        <f t="shared" si="1"/>
        <v>-20.588936910000001</v>
      </c>
    </row>
    <row r="104" spans="1:9" x14ac:dyDescent="0.25">
      <c r="A104" t="s">
        <v>199</v>
      </c>
      <c r="B104" t="str">
        <f>VLOOKUP($A104,country!$A$1:$C$246,3,FALSE)</f>
        <v>Seychelles</v>
      </c>
      <c r="C104" t="s">
        <v>20</v>
      </c>
      <c r="D104" t="str">
        <f>VLOOKUP($A104,country!$A$1:$C$246,2,FALSE)</f>
        <v>Eastern Africa</v>
      </c>
      <c r="E104">
        <v>0.65101520199999996</v>
      </c>
      <c r="F104">
        <v>0.97149678500000003</v>
      </c>
      <c r="G104">
        <v>1.4497449529999999</v>
      </c>
      <c r="H104">
        <v>0</v>
      </c>
      <c r="I104">
        <f t="shared" si="1"/>
        <v>-1.4497449529999999</v>
      </c>
    </row>
    <row r="105" spans="1:9" x14ac:dyDescent="0.25">
      <c r="A105" t="s">
        <v>100</v>
      </c>
      <c r="B105" t="str">
        <f>VLOOKUP($A105,country!$A$1:$C$246,3,FALSE)</f>
        <v>Croatia</v>
      </c>
      <c r="C105" t="s">
        <v>13</v>
      </c>
      <c r="D105" t="str">
        <f>VLOOKUP($A105,country!$A$1:$C$246,2,FALSE)</f>
        <v>Southern Europe</v>
      </c>
      <c r="E105">
        <v>19.360451479999998</v>
      </c>
      <c r="F105">
        <v>21.820394090000001</v>
      </c>
      <c r="G105">
        <v>24.59289746</v>
      </c>
      <c r="H105">
        <v>578611.9375</v>
      </c>
      <c r="I105">
        <f t="shared" si="1"/>
        <v>-24.0142855225</v>
      </c>
    </row>
    <row r="106" spans="1:9" x14ac:dyDescent="0.25">
      <c r="A106" t="s">
        <v>120</v>
      </c>
      <c r="B106" t="str">
        <f>VLOOKUP($A106,country!$A$1:$C$246,3,FALSE)</f>
        <v>Lebanon</v>
      </c>
      <c r="C106" t="s">
        <v>13</v>
      </c>
      <c r="D106" t="str">
        <f>VLOOKUP($A106,country!$A$1:$C$246,2,FALSE)</f>
        <v>Western Asia</v>
      </c>
      <c r="E106">
        <v>23.645265569999999</v>
      </c>
      <c r="F106">
        <v>30.088206790000001</v>
      </c>
      <c r="G106">
        <v>38.286742240000002</v>
      </c>
      <c r="H106">
        <v>9568860</v>
      </c>
      <c r="I106">
        <f t="shared" si="1"/>
        <v>-28.717882240000002</v>
      </c>
    </row>
    <row r="107" spans="1:9" x14ac:dyDescent="0.25">
      <c r="A107" t="s">
        <v>62</v>
      </c>
      <c r="B107" t="str">
        <f>VLOOKUP($A107,country!$A$1:$C$246,3,FALSE)</f>
        <v>Cabo Verde</v>
      </c>
      <c r="C107" t="s">
        <v>20</v>
      </c>
      <c r="D107" t="str">
        <f>VLOOKUP($A107,country!$A$1:$C$246,2,FALSE)</f>
        <v>Western Africa</v>
      </c>
      <c r="E107">
        <v>0.73521116399999997</v>
      </c>
      <c r="F107">
        <v>1.097140711</v>
      </c>
      <c r="G107">
        <v>1.6372408359999999</v>
      </c>
      <c r="H107">
        <v>0</v>
      </c>
      <c r="I107">
        <f t="shared" si="1"/>
        <v>-1.6372408359999999</v>
      </c>
    </row>
    <row r="108" spans="1:9" x14ac:dyDescent="0.25">
      <c r="A108" t="s">
        <v>129</v>
      </c>
      <c r="B108" t="str">
        <f>VLOOKUP($A108,country!$A$1:$C$246,3,FALSE)</f>
        <v>Martinique</v>
      </c>
      <c r="C108" t="s">
        <v>10</v>
      </c>
      <c r="D108" t="str">
        <f>VLOOKUP($A108,country!$A$1:$C$246,2,FALSE)</f>
        <v>Caribbean</v>
      </c>
      <c r="E108">
        <v>1.810956319</v>
      </c>
      <c r="F108">
        <v>2.2008061479999999</v>
      </c>
      <c r="G108">
        <v>2.6745800829999999</v>
      </c>
      <c r="H108">
        <v>14616.1142578125</v>
      </c>
      <c r="I108">
        <f t="shared" si="1"/>
        <v>-2.6599639687421877</v>
      </c>
    </row>
    <row r="109" spans="1:9" x14ac:dyDescent="0.25">
      <c r="A109" t="s">
        <v>130</v>
      </c>
      <c r="B109" t="str">
        <f>VLOOKUP($A109,country!$A$1:$C$246,3,FALSE)</f>
        <v>Mongolia</v>
      </c>
      <c r="C109" t="s">
        <v>33</v>
      </c>
      <c r="D109" t="str">
        <f>VLOOKUP($A109,country!$A$1:$C$246,2,FALSE)</f>
        <v>Eastern Asia</v>
      </c>
      <c r="E109">
        <v>9.1744287520000007</v>
      </c>
      <c r="F109">
        <v>11.587292290000001</v>
      </c>
      <c r="G109">
        <v>14.634735989999999</v>
      </c>
      <c r="H109">
        <v>3118097</v>
      </c>
      <c r="I109">
        <f t="shared" si="1"/>
        <v>-11.516638989999999</v>
      </c>
    </row>
    <row r="110" spans="1:9" x14ac:dyDescent="0.25">
      <c r="A110" t="s">
        <v>131</v>
      </c>
      <c r="B110" t="str">
        <f>VLOOKUP($A110,country!$A$1:$C$246,3,FALSE)</f>
        <v>Montserrat</v>
      </c>
      <c r="C110" t="s">
        <v>10</v>
      </c>
      <c r="D110" t="str">
        <f>VLOOKUP($A110,country!$A$1:$C$246,2,FALSE)</f>
        <v>Caribbean</v>
      </c>
      <c r="E110">
        <v>1.8802322999999999E-2</v>
      </c>
      <c r="F110">
        <v>2.2849953999999999E-2</v>
      </c>
      <c r="G110">
        <v>2.7768930000000001E-2</v>
      </c>
      <c r="H110">
        <v>0</v>
      </c>
      <c r="I110">
        <f t="shared" si="1"/>
        <v>-2.7768930000000001E-2</v>
      </c>
    </row>
    <row r="111" spans="1:9" x14ac:dyDescent="0.25">
      <c r="A111" t="s">
        <v>14</v>
      </c>
      <c r="B111" t="str">
        <f>VLOOKUP($A111,country!$A$1:$C$246,3,FALSE)</f>
        <v>Azerbaijan</v>
      </c>
      <c r="C111" t="s">
        <v>13</v>
      </c>
      <c r="D111" t="str">
        <f>VLOOKUP($A111,country!$A$1:$C$246,2,FALSE)</f>
        <v>Western Asia</v>
      </c>
      <c r="E111">
        <v>27.087831690000002</v>
      </c>
      <c r="F111">
        <v>34.468814860000002</v>
      </c>
      <c r="G111">
        <v>43.86099308</v>
      </c>
      <c r="H111">
        <v>12193790</v>
      </c>
      <c r="I111">
        <f t="shared" si="1"/>
        <v>-31.66720308</v>
      </c>
    </row>
    <row r="112" spans="1:9" x14ac:dyDescent="0.25">
      <c r="A112" t="s">
        <v>196</v>
      </c>
      <c r="B112" t="str">
        <f>VLOOKUP($A112,country!$A$1:$C$246,3,FALSE)</f>
        <v>Rwanda</v>
      </c>
      <c r="C112" t="s">
        <v>20</v>
      </c>
      <c r="D112" t="str">
        <f>VLOOKUP($A112,country!$A$1:$C$246,2,FALSE)</f>
        <v>Eastern Africa</v>
      </c>
      <c r="E112">
        <v>1.2355519699999999</v>
      </c>
      <c r="F112">
        <v>1.8437891500000001</v>
      </c>
      <c r="G112">
        <v>2.7514491620000001</v>
      </c>
      <c r="H112">
        <v>237833.515625</v>
      </c>
      <c r="I112">
        <f t="shared" si="1"/>
        <v>-2.5136156463750003</v>
      </c>
    </row>
    <row r="113" spans="1:9" x14ac:dyDescent="0.25">
      <c r="A113" t="s">
        <v>11</v>
      </c>
      <c r="B113" t="str">
        <f>VLOOKUP($A113,country!$A$1:$C$246,3,FALSE)</f>
        <v>Algeria</v>
      </c>
      <c r="C113" t="s">
        <v>13</v>
      </c>
      <c r="D113" t="str">
        <f>VLOOKUP($A113,country!$A$1:$C$246,2,FALSE)</f>
        <v>Northern Africa</v>
      </c>
      <c r="E113">
        <v>82.872131249999995</v>
      </c>
      <c r="F113">
        <v>105.4534074</v>
      </c>
      <c r="G113">
        <v>134.1877053</v>
      </c>
      <c r="H113">
        <v>101887688</v>
      </c>
      <c r="I113">
        <f t="shared" si="1"/>
        <v>-32.300017300000007</v>
      </c>
    </row>
    <row r="114" spans="1:9" x14ac:dyDescent="0.25">
      <c r="A114" t="s">
        <v>225</v>
      </c>
      <c r="B114" t="str">
        <f>VLOOKUP($A114,country!$A$1:$C$246,3,FALSE)</f>
        <v>United Republic of Tanzania</v>
      </c>
      <c r="C114" t="s">
        <v>20</v>
      </c>
      <c r="D114" t="str">
        <f>VLOOKUP($A114,country!$A$1:$C$246,2,FALSE)</f>
        <v>Eastern Africa</v>
      </c>
      <c r="E114">
        <v>9.3968707009999992</v>
      </c>
      <c r="F114">
        <v>14.022759600000001</v>
      </c>
      <c r="G114">
        <v>20.925879810000001</v>
      </c>
      <c r="H114">
        <v>17858626</v>
      </c>
      <c r="I114">
        <f t="shared" si="1"/>
        <v>-3.0672538100000004</v>
      </c>
    </row>
    <row r="115" spans="1:9" x14ac:dyDescent="0.25">
      <c r="A115" t="s">
        <v>38</v>
      </c>
      <c r="B115" t="str">
        <f>VLOOKUP($A115,country!$A$1:$C$246,3,FALSE)</f>
        <v>Benin</v>
      </c>
      <c r="C115" t="s">
        <v>20</v>
      </c>
      <c r="D115" t="str">
        <f>VLOOKUP($A115,country!$A$1:$C$246,2,FALSE)</f>
        <v>Western Africa</v>
      </c>
      <c r="E115">
        <v>1.9207025879999999</v>
      </c>
      <c r="F115">
        <v>2.8662255249999999</v>
      </c>
      <c r="G115">
        <v>4.2772102309999998</v>
      </c>
      <c r="H115">
        <v>74443.3125</v>
      </c>
      <c r="I115">
        <f t="shared" si="1"/>
        <v>-4.2027669185000001</v>
      </c>
    </row>
    <row r="116" spans="1:9" x14ac:dyDescent="0.25">
      <c r="A116" t="s">
        <v>125</v>
      </c>
      <c r="B116" t="str">
        <f>VLOOKUP($A116,country!$A$1:$C$246,3,FALSE)</f>
        <v>Slovakia</v>
      </c>
      <c r="C116" t="s">
        <v>13</v>
      </c>
      <c r="D116" t="str">
        <f>VLOOKUP($A116,country!$A$1:$C$246,2,FALSE)</f>
        <v>Eastern Europe</v>
      </c>
      <c r="E116">
        <v>29.337690299999998</v>
      </c>
      <c r="F116">
        <v>30.956937270000001</v>
      </c>
      <c r="G116">
        <v>32.665555990000001</v>
      </c>
      <c r="H116">
        <v>10246.63671875</v>
      </c>
      <c r="I116">
        <f t="shared" si="1"/>
        <v>-32.655309353281254</v>
      </c>
    </row>
    <row r="117" spans="1:9" x14ac:dyDescent="0.25">
      <c r="A117" t="s">
        <v>189</v>
      </c>
      <c r="B117" t="str">
        <f>VLOOKUP($A117,country!$A$1:$C$246,3,FALSE)</f>
        <v>Qatar</v>
      </c>
      <c r="C117" t="s">
        <v>13</v>
      </c>
      <c r="D117" t="str">
        <f>VLOOKUP($A117,country!$A$1:$C$246,2,FALSE)</f>
        <v>Western Asia</v>
      </c>
      <c r="E117">
        <v>57.919700050000003</v>
      </c>
      <c r="F117">
        <v>73.701854080000004</v>
      </c>
      <c r="G117">
        <v>93.78438233</v>
      </c>
      <c r="H117">
        <v>60544500</v>
      </c>
      <c r="I117">
        <f t="shared" si="1"/>
        <v>-33.23988233</v>
      </c>
    </row>
    <row r="118" spans="1:9" x14ac:dyDescent="0.25">
      <c r="A118" t="s">
        <v>139</v>
      </c>
      <c r="B118" t="str">
        <f>VLOOKUP($A118,country!$A$1:$C$246,3,FALSE)</f>
        <v>Maldives</v>
      </c>
      <c r="C118" t="s">
        <v>33</v>
      </c>
      <c r="D118" t="str">
        <f>VLOOKUP($A118,country!$A$1:$C$246,2,FALSE)</f>
        <v>South Asia</v>
      </c>
      <c r="E118">
        <v>0.74767480600000003</v>
      </c>
      <c r="F118">
        <v>0.94431236600000001</v>
      </c>
      <c r="G118">
        <v>1.1926653629999999</v>
      </c>
      <c r="H118">
        <v>0</v>
      </c>
      <c r="I118">
        <f t="shared" si="1"/>
        <v>-1.1926653629999999</v>
      </c>
    </row>
    <row r="119" spans="1:9" x14ac:dyDescent="0.25">
      <c r="A119" t="s">
        <v>140</v>
      </c>
      <c r="B119" t="str">
        <f>VLOOKUP($A119,country!$A$1:$C$246,3,FALSE)</f>
        <v>Mexico</v>
      </c>
      <c r="C119" t="s">
        <v>29</v>
      </c>
      <c r="D119" t="str">
        <f>VLOOKUP($A119,country!$A$1:$C$246,2,FALSE)</f>
        <v>Central America</v>
      </c>
      <c r="E119">
        <v>342.10451219999999</v>
      </c>
      <c r="F119">
        <v>415.75034460000001</v>
      </c>
      <c r="G119">
        <v>505.25012930000003</v>
      </c>
      <c r="H119">
        <v>562706880</v>
      </c>
      <c r="I119">
        <f t="shared" si="1"/>
        <v>57.45675069999993</v>
      </c>
    </row>
    <row r="120" spans="1:9" x14ac:dyDescent="0.25">
      <c r="A120" t="s">
        <v>141</v>
      </c>
      <c r="B120" t="str">
        <f>VLOOKUP($A120,country!$A$1:$C$246,3,FALSE)</f>
        <v>Malaysia</v>
      </c>
      <c r="C120" t="s">
        <v>23</v>
      </c>
      <c r="D120" t="str">
        <f>VLOOKUP($A120,country!$A$1:$C$246,2,FALSE)</f>
        <v>Southeast Asia</v>
      </c>
      <c r="E120">
        <v>215.9741841</v>
      </c>
      <c r="F120">
        <v>297.25197009999999</v>
      </c>
      <c r="G120">
        <v>409.11710849999997</v>
      </c>
      <c r="H120">
        <v>0</v>
      </c>
      <c r="I120">
        <f t="shared" si="1"/>
        <v>-409.11710849999997</v>
      </c>
    </row>
    <row r="121" spans="1:9" x14ac:dyDescent="0.25">
      <c r="A121" t="s">
        <v>219</v>
      </c>
      <c r="B121" t="str">
        <f>VLOOKUP($A121,country!$A$1:$C$246,3,FALSE)</f>
        <v>Togo</v>
      </c>
      <c r="C121" t="s">
        <v>20</v>
      </c>
      <c r="D121" t="str">
        <f>VLOOKUP($A121,country!$A$1:$C$246,2,FALSE)</f>
        <v>Western Africa</v>
      </c>
      <c r="E121">
        <v>2.021931742</v>
      </c>
      <c r="F121">
        <v>3.0172877379999998</v>
      </c>
      <c r="G121">
        <v>4.5026373079999997</v>
      </c>
      <c r="H121">
        <v>160688.0625</v>
      </c>
      <c r="I121">
        <f t="shared" si="1"/>
        <v>-4.3419492454999995</v>
      </c>
    </row>
    <row r="122" spans="1:9" x14ac:dyDescent="0.25">
      <c r="A122" t="s">
        <v>72</v>
      </c>
      <c r="B122" t="str">
        <f>VLOOKUP($A122,country!$A$1:$C$246,3,FALSE)</f>
        <v>Equatorial Guinea</v>
      </c>
      <c r="C122" t="s">
        <v>20</v>
      </c>
      <c r="D122" t="str">
        <f>VLOOKUP($A122,country!$A$1:$C$246,2,FALSE)</f>
        <v>Middle Africa</v>
      </c>
      <c r="E122">
        <v>2.1363270230000002</v>
      </c>
      <c r="F122">
        <v>3.1879974959999999</v>
      </c>
      <c r="G122">
        <v>4.7573840189999999</v>
      </c>
      <c r="H122">
        <v>389012.3125</v>
      </c>
      <c r="I122">
        <f t="shared" si="1"/>
        <v>-4.3683717064999996</v>
      </c>
    </row>
    <row r="123" spans="1:9" x14ac:dyDescent="0.25">
      <c r="A123" t="s">
        <v>144</v>
      </c>
      <c r="B123" t="str">
        <f>VLOOKUP($A123,country!$A$1:$C$246,3,FALSE)</f>
        <v>New Caledonia</v>
      </c>
      <c r="C123" t="s">
        <v>23</v>
      </c>
      <c r="D123" t="str">
        <f>VLOOKUP($A123,country!$A$1:$C$246,2,FALSE)</f>
        <v>Oceania</v>
      </c>
      <c r="E123">
        <v>3.1143837570000001</v>
      </c>
      <c r="F123">
        <v>3.4641798659999998</v>
      </c>
      <c r="G123">
        <v>3.8532637850000002</v>
      </c>
      <c r="H123">
        <v>18533.5703125</v>
      </c>
      <c r="I123">
        <f t="shared" si="1"/>
        <v>-3.8347302146875002</v>
      </c>
    </row>
    <row r="124" spans="1:9" x14ac:dyDescent="0.25">
      <c r="A124" t="s">
        <v>145</v>
      </c>
      <c r="B124" t="str">
        <f>VLOOKUP($A124,country!$A$1:$C$246,3,FALSE)</f>
        <v>Niue</v>
      </c>
      <c r="C124" t="s">
        <v>23</v>
      </c>
      <c r="D124" t="str">
        <f>VLOOKUP($A124,country!$A$1:$C$246,2,FALSE)</f>
        <v>Oceania</v>
      </c>
      <c r="E124">
        <v>3.1701379999999999E-3</v>
      </c>
      <c r="F124">
        <v>3.5261960000000001E-3</v>
      </c>
      <c r="G124">
        <v>3.9222459999999999E-3</v>
      </c>
      <c r="H124">
        <v>0</v>
      </c>
      <c r="I124">
        <f t="shared" si="1"/>
        <v>-3.9222459999999999E-3</v>
      </c>
    </row>
    <row r="125" spans="1:9" x14ac:dyDescent="0.25">
      <c r="A125" t="s">
        <v>96</v>
      </c>
      <c r="B125" t="str">
        <f>VLOOKUP($A125,country!$A$1:$C$246,3,FALSE)</f>
        <v>Guinea</v>
      </c>
      <c r="C125" t="s">
        <v>20</v>
      </c>
      <c r="D125" t="str">
        <f>VLOOKUP($A125,country!$A$1:$C$246,2,FALSE)</f>
        <v>Western Africa</v>
      </c>
      <c r="E125">
        <v>3.2054966180000002</v>
      </c>
      <c r="F125">
        <v>4.7834976029999998</v>
      </c>
      <c r="G125">
        <v>7.1383164749999999</v>
      </c>
      <c r="H125">
        <v>2604194.75</v>
      </c>
      <c r="I125">
        <f t="shared" si="1"/>
        <v>-4.5341217250000003</v>
      </c>
    </row>
    <row r="126" spans="1:9" x14ac:dyDescent="0.25">
      <c r="A126" t="s">
        <v>147</v>
      </c>
      <c r="B126" t="str">
        <f>VLOOKUP($A126,country!$A$1:$C$246,3,FALSE)</f>
        <v>Aruba</v>
      </c>
      <c r="C126" t="s">
        <v>10</v>
      </c>
      <c r="D126" t="str">
        <f>VLOOKUP($A126,country!$A$1:$C$246,2,FALSE)</f>
        <v>Caribbean</v>
      </c>
      <c r="E126">
        <v>1.136026956</v>
      </c>
      <c r="F126">
        <v>1.3805827799999999</v>
      </c>
      <c r="G126">
        <v>1.6777848470000001</v>
      </c>
      <c r="H126">
        <v>275764.78125</v>
      </c>
      <c r="I126">
        <f t="shared" si="1"/>
        <v>-1.4020200657500002</v>
      </c>
    </row>
    <row r="127" spans="1:9" x14ac:dyDescent="0.25">
      <c r="A127" t="s">
        <v>122</v>
      </c>
      <c r="B127" t="str">
        <f>VLOOKUP($A127,country!$A$1:$C$246,3,FALSE)</f>
        <v>Belarus</v>
      </c>
      <c r="C127" t="s">
        <v>13</v>
      </c>
      <c r="D127" t="str">
        <f>VLOOKUP($A127,country!$A$1:$C$246,2,FALSE)</f>
        <v>Eastern Europe</v>
      </c>
      <c r="E127">
        <v>35.054582850000003</v>
      </c>
      <c r="F127">
        <v>36.98936458</v>
      </c>
      <c r="G127">
        <v>39.030933490000002</v>
      </c>
      <c r="H127">
        <v>0</v>
      </c>
      <c r="I127">
        <f t="shared" si="1"/>
        <v>-39.030933490000002</v>
      </c>
    </row>
    <row r="128" spans="1:9" x14ac:dyDescent="0.25">
      <c r="A128" t="s">
        <v>150</v>
      </c>
      <c r="B128" t="str">
        <f>VLOOKUP($A128,country!$A$1:$C$246,3,FALSE)</f>
        <v>China, Hong Kong Special Administrative Region</v>
      </c>
      <c r="C128" t="s">
        <v>33</v>
      </c>
      <c r="D128" t="str">
        <f>VLOOKUP($A128,country!$A$1:$C$246,2,FALSE)</f>
        <v>Eastern Asia</v>
      </c>
      <c r="E128">
        <v>59.194644150000002</v>
      </c>
      <c r="F128">
        <v>74.762763160000006</v>
      </c>
      <c r="G128">
        <v>94.425278419999998</v>
      </c>
      <c r="H128">
        <v>0</v>
      </c>
      <c r="I128">
        <f t="shared" si="1"/>
        <v>-94.425278419999998</v>
      </c>
    </row>
    <row r="129" spans="1:9" x14ac:dyDescent="0.25">
      <c r="A129" t="s">
        <v>41</v>
      </c>
      <c r="B129" t="str">
        <f>VLOOKUP($A129,country!$A$1:$C$246,3,FALSE)</f>
        <v>Bulgaria</v>
      </c>
      <c r="C129" t="s">
        <v>13</v>
      </c>
      <c r="D129" t="str">
        <f>VLOOKUP($A129,country!$A$1:$C$246,2,FALSE)</f>
        <v>Eastern Europe</v>
      </c>
      <c r="E129">
        <v>35.596183529999998</v>
      </c>
      <c r="F129">
        <v>37.560858039999999</v>
      </c>
      <c r="G129">
        <v>39.633969630000003</v>
      </c>
      <c r="H129">
        <v>260724.734375</v>
      </c>
      <c r="I129">
        <f t="shared" si="1"/>
        <v>-39.373244895625</v>
      </c>
    </row>
    <row r="130" spans="1:9" x14ac:dyDescent="0.25">
      <c r="A130" t="s">
        <v>258</v>
      </c>
      <c r="B130" t="str">
        <f>VLOOKUP($A130,country!$A$1:$C$246,3,FALSE)</f>
        <v>Serbia</v>
      </c>
      <c r="C130" t="s">
        <v>13</v>
      </c>
      <c r="D130" t="str">
        <f>VLOOKUP($A130,country!$A$1:$C$246,2,FALSE)</f>
        <v>Southern Europe</v>
      </c>
      <c r="E130">
        <v>34.96804221</v>
      </c>
      <c r="F130">
        <v>39.411088229999997</v>
      </c>
      <c r="G130">
        <v>44.418668500000003</v>
      </c>
      <c r="H130">
        <v>0</v>
      </c>
      <c r="I130">
        <f t="shared" ref="I130:I193" si="2">H130/10^6-G130</f>
        <v>-44.418668500000003</v>
      </c>
    </row>
    <row r="131" spans="1:9" x14ac:dyDescent="0.25">
      <c r="A131" t="s">
        <v>26</v>
      </c>
      <c r="B131" t="str">
        <f>VLOOKUP($A131,country!$A$1:$C$246,3,FALSE)</f>
        <v>Bahrain</v>
      </c>
      <c r="C131" t="s">
        <v>13</v>
      </c>
      <c r="D131" t="str">
        <f>VLOOKUP($A131,country!$A$1:$C$246,2,FALSE)</f>
        <v>Western Asia</v>
      </c>
      <c r="E131">
        <v>36.650944129999999</v>
      </c>
      <c r="F131">
        <v>46.637716240000003</v>
      </c>
      <c r="G131">
        <v>59.345717489999998</v>
      </c>
      <c r="H131">
        <v>13125284</v>
      </c>
      <c r="I131">
        <f t="shared" si="2"/>
        <v>-46.220433489999998</v>
      </c>
    </row>
    <row r="132" spans="1:9" x14ac:dyDescent="0.25">
      <c r="A132" t="s">
        <v>157</v>
      </c>
      <c r="B132" t="str">
        <f>VLOOKUP($A132,country!$A$1:$C$246,3,FALSE)</f>
        <v>China, Macao Special Administrative Region</v>
      </c>
      <c r="C132" t="s">
        <v>33</v>
      </c>
      <c r="D132" t="str">
        <f>VLOOKUP($A132,country!$A$1:$C$246,2,FALSE)</f>
        <v>Eastern Asia</v>
      </c>
      <c r="E132">
        <v>7.1171204169999998</v>
      </c>
      <c r="F132">
        <v>8.9889143810000007</v>
      </c>
      <c r="G132">
        <v>11.35298787</v>
      </c>
      <c r="H132">
        <v>0</v>
      </c>
      <c r="I132">
        <f t="shared" si="2"/>
        <v>-11.35298787</v>
      </c>
    </row>
    <row r="133" spans="1:9" x14ac:dyDescent="0.25">
      <c r="A133" t="s">
        <v>101</v>
      </c>
      <c r="B133" t="str">
        <f>VLOOKUP($A133,country!$A$1:$C$246,3,FALSE)</f>
        <v>Hungary</v>
      </c>
      <c r="C133" t="s">
        <v>13</v>
      </c>
      <c r="D133" t="str">
        <f>VLOOKUP($A133,country!$A$1:$C$246,2,FALSE)</f>
        <v>Eastern Europe</v>
      </c>
      <c r="E133">
        <v>44.095617240000003</v>
      </c>
      <c r="F133">
        <v>46.52940443</v>
      </c>
      <c r="G133">
        <v>49.097520609999997</v>
      </c>
      <c r="H133">
        <v>30772.82421875</v>
      </c>
      <c r="I133">
        <f t="shared" si="2"/>
        <v>-49.066747785781246</v>
      </c>
    </row>
    <row r="134" spans="1:9" x14ac:dyDescent="0.25">
      <c r="A134" t="s">
        <v>191</v>
      </c>
      <c r="B134" t="str">
        <f>VLOOKUP($A134,country!$A$1:$C$246,3,FALSE)</f>
        <v>Romania</v>
      </c>
      <c r="C134" t="s">
        <v>13</v>
      </c>
      <c r="D134" t="str">
        <f>VLOOKUP($A134,country!$A$1:$C$246,2,FALSE)</f>
        <v>Eastern Europe</v>
      </c>
      <c r="E134">
        <v>55.449606299999999</v>
      </c>
      <c r="F134">
        <v>58.510058780000001</v>
      </c>
      <c r="G134">
        <v>61.739428050000001</v>
      </c>
      <c r="H134">
        <v>189338.671875</v>
      </c>
      <c r="I134">
        <f t="shared" si="2"/>
        <v>-61.550089378125001</v>
      </c>
    </row>
    <row r="135" spans="1:9" x14ac:dyDescent="0.25">
      <c r="A135" t="s">
        <v>172</v>
      </c>
      <c r="B135" t="str">
        <f>VLOOKUP($A135,country!$A$1:$C$246,3,FALSE)</f>
        <v>Vanuatu</v>
      </c>
      <c r="C135" t="s">
        <v>23</v>
      </c>
      <c r="D135" t="str">
        <f>VLOOKUP($A135,country!$A$1:$C$246,2,FALSE)</f>
        <v>Oceania</v>
      </c>
      <c r="E135">
        <v>7.4071332000000004E-2</v>
      </c>
      <c r="F135">
        <v>8.2390750999999998E-2</v>
      </c>
      <c r="G135">
        <v>9.1644576000000005E-2</v>
      </c>
      <c r="H135">
        <v>0</v>
      </c>
      <c r="I135">
        <f t="shared" si="2"/>
        <v>-9.1644576000000005E-2</v>
      </c>
    </row>
    <row r="136" spans="1:9" x14ac:dyDescent="0.25">
      <c r="A136" t="s">
        <v>202</v>
      </c>
      <c r="B136" t="str">
        <f>VLOOKUP($A136,country!$A$1:$C$246,3,FALSE)</f>
        <v>Botswana</v>
      </c>
      <c r="C136" t="s">
        <v>20</v>
      </c>
      <c r="D136" t="str">
        <f>VLOOKUP($A136,country!$A$1:$C$246,2,FALSE)</f>
        <v>Southern Africa</v>
      </c>
      <c r="E136">
        <v>5.336226226</v>
      </c>
      <c r="F136">
        <v>7.9631421910000002</v>
      </c>
      <c r="G136">
        <v>11.883235620000001</v>
      </c>
      <c r="H136">
        <v>7232631.5</v>
      </c>
      <c r="I136">
        <f t="shared" si="2"/>
        <v>-4.6506041200000006</v>
      </c>
    </row>
    <row r="137" spans="1:9" x14ac:dyDescent="0.25">
      <c r="A137" t="s">
        <v>186</v>
      </c>
      <c r="B137" t="str">
        <f>VLOOKUP($A137,country!$A$1:$C$246,3,FALSE)</f>
        <v>Portugal</v>
      </c>
      <c r="C137" t="s">
        <v>13</v>
      </c>
      <c r="D137" t="str">
        <f>VLOOKUP($A137,country!$A$1:$C$246,2,FALSE)</f>
        <v>Southern Europe</v>
      </c>
      <c r="E137">
        <v>55.883874089999999</v>
      </c>
      <c r="F137">
        <v>62.984489629999999</v>
      </c>
      <c r="G137">
        <v>70.987310719999996</v>
      </c>
      <c r="H137">
        <v>1612157</v>
      </c>
      <c r="I137">
        <f t="shared" si="2"/>
        <v>-69.37515372</v>
      </c>
    </row>
    <row r="138" spans="1:9" x14ac:dyDescent="0.25">
      <c r="A138" t="s">
        <v>78</v>
      </c>
      <c r="B138" t="str">
        <f>VLOOKUP($A138,country!$A$1:$C$246,3,FALSE)</f>
        <v>Czechia</v>
      </c>
      <c r="C138" t="s">
        <v>13</v>
      </c>
      <c r="D138" t="str">
        <f>VLOOKUP($A138,country!$A$1:$C$246,2,FALSE)</f>
        <v>Eastern Europe</v>
      </c>
      <c r="E138">
        <v>68.127327170000001</v>
      </c>
      <c r="F138">
        <v>71.887506220000006</v>
      </c>
      <c r="G138">
        <v>75.855222339999997</v>
      </c>
      <c r="H138">
        <v>4014463.25</v>
      </c>
      <c r="I138">
        <f t="shared" si="2"/>
        <v>-71.840759089999992</v>
      </c>
    </row>
    <row r="139" spans="1:9" x14ac:dyDescent="0.25">
      <c r="A139" t="s">
        <v>176</v>
      </c>
      <c r="B139" t="str">
        <f>VLOOKUP($A139,country!$A$1:$C$246,3,FALSE)</f>
        <v>Nepal</v>
      </c>
      <c r="C139" t="s">
        <v>33</v>
      </c>
      <c r="D139" t="str">
        <f>VLOOKUP($A139,country!$A$1:$C$246,2,FALSE)</f>
        <v>South Asia</v>
      </c>
      <c r="E139">
        <v>8.6835075719999999</v>
      </c>
      <c r="F139">
        <v>10.967259439999999</v>
      </c>
      <c r="G139">
        <v>13.85163526</v>
      </c>
      <c r="H139">
        <v>5599542</v>
      </c>
      <c r="I139">
        <f t="shared" si="2"/>
        <v>-8.2520932600000005</v>
      </c>
    </row>
    <row r="140" spans="1:9" x14ac:dyDescent="0.25">
      <c r="A140" t="s">
        <v>177</v>
      </c>
      <c r="B140" t="str">
        <f>VLOOKUP($A140,country!$A$1:$C$246,3,FALSE)</f>
        <v>Nauru</v>
      </c>
      <c r="C140" t="s">
        <v>23</v>
      </c>
      <c r="D140" t="str">
        <f>VLOOKUP($A140,country!$A$1:$C$246,2,FALSE)</f>
        <v>Oceania</v>
      </c>
      <c r="E140">
        <v>3.6984943999999999E-2</v>
      </c>
      <c r="F140">
        <v>4.1138955999999997E-2</v>
      </c>
      <c r="G140">
        <v>4.5759531999999999E-2</v>
      </c>
      <c r="H140">
        <v>0</v>
      </c>
      <c r="I140">
        <f t="shared" si="2"/>
        <v>-4.5759531999999999E-2</v>
      </c>
    </row>
    <row r="141" spans="1:9" x14ac:dyDescent="0.25">
      <c r="A141" t="s">
        <v>178</v>
      </c>
      <c r="B141" t="str">
        <f>VLOOKUP($A141,country!$A$1:$C$246,3,FALSE)</f>
        <v>Suriname</v>
      </c>
      <c r="C141" t="s">
        <v>10</v>
      </c>
      <c r="D141" t="str">
        <f>VLOOKUP($A141,country!$A$1:$C$246,2,FALSE)</f>
        <v>South America</v>
      </c>
      <c r="E141">
        <v>2.1015020340000001</v>
      </c>
      <c r="F141">
        <v>2.5538984830000002</v>
      </c>
      <c r="G141">
        <v>3.1036836299999999</v>
      </c>
      <c r="H141">
        <v>0</v>
      </c>
      <c r="I141">
        <f t="shared" si="2"/>
        <v>-3.1036836299999999</v>
      </c>
    </row>
    <row r="142" spans="1:9" x14ac:dyDescent="0.25">
      <c r="A142" t="s">
        <v>179</v>
      </c>
      <c r="B142" t="str">
        <f>VLOOKUP($A142,country!$A$1:$C$246,3,FALSE)</f>
        <v>Nicaragua</v>
      </c>
      <c r="C142" t="s">
        <v>29</v>
      </c>
      <c r="D142" t="str">
        <f>VLOOKUP($A142,country!$A$1:$C$246,2,FALSE)</f>
        <v>Central America</v>
      </c>
      <c r="E142">
        <v>4.7234771359999996</v>
      </c>
      <c r="F142">
        <v>5.7403137839999996</v>
      </c>
      <c r="G142">
        <v>6.9760478109999999</v>
      </c>
      <c r="H142">
        <v>13422494</v>
      </c>
      <c r="I142">
        <f t="shared" si="2"/>
        <v>6.4464461890000004</v>
      </c>
    </row>
    <row r="143" spans="1:9" x14ac:dyDescent="0.25">
      <c r="A143" t="s">
        <v>180</v>
      </c>
      <c r="B143" t="str">
        <f>VLOOKUP($A143,country!$A$1:$C$246,3,FALSE)</f>
        <v>New Zealand</v>
      </c>
      <c r="C143" t="s">
        <v>23</v>
      </c>
      <c r="D143" t="str">
        <f>VLOOKUP($A143,country!$A$1:$C$246,2,FALSE)</f>
        <v>Oceania</v>
      </c>
      <c r="E143">
        <v>45.726862930000003</v>
      </c>
      <c r="F143">
        <v>50.862735700000002</v>
      </c>
      <c r="G143">
        <v>56.575450779999997</v>
      </c>
      <c r="H143">
        <v>446255456</v>
      </c>
      <c r="I143">
        <f t="shared" si="2"/>
        <v>389.68000522</v>
      </c>
    </row>
    <row r="144" spans="1:9" x14ac:dyDescent="0.25">
      <c r="A144" t="s">
        <v>181</v>
      </c>
      <c r="B144" t="str">
        <f>VLOOKUP($A144,country!$A$1:$C$246,3,FALSE)</f>
        <v>Paraguay</v>
      </c>
      <c r="C144" t="s">
        <v>10</v>
      </c>
      <c r="D144" t="str">
        <f>VLOOKUP($A144,country!$A$1:$C$246,2,FALSE)</f>
        <v>South America</v>
      </c>
      <c r="E144">
        <v>16.54890632</v>
      </c>
      <c r="F144">
        <v>20.111437469999998</v>
      </c>
      <c r="G144">
        <v>24.440885049999999</v>
      </c>
      <c r="H144">
        <v>0</v>
      </c>
      <c r="I144">
        <f t="shared" si="2"/>
        <v>-24.440885049999999</v>
      </c>
    </row>
    <row r="145" spans="1:9" x14ac:dyDescent="0.25">
      <c r="A145" t="s">
        <v>182</v>
      </c>
      <c r="B145" t="str">
        <f>VLOOKUP($A145,country!$A$1:$C$246,3,FALSE)</f>
        <v>Peru</v>
      </c>
      <c r="C145" t="s">
        <v>10</v>
      </c>
      <c r="D145" t="str">
        <f>VLOOKUP($A145,country!$A$1:$C$246,2,FALSE)</f>
        <v>South America</v>
      </c>
      <c r="E145">
        <v>59.905944949999999</v>
      </c>
      <c r="F145">
        <v>72.802071789999999</v>
      </c>
      <c r="G145">
        <v>88.474385319999996</v>
      </c>
      <c r="H145">
        <v>88111984</v>
      </c>
      <c r="I145">
        <f t="shared" si="2"/>
        <v>-0.36240131999998937</v>
      </c>
    </row>
    <row r="146" spans="1:9" x14ac:dyDescent="0.25">
      <c r="A146" t="s">
        <v>183</v>
      </c>
      <c r="B146" t="str">
        <f>VLOOKUP($A146,country!$A$1:$C$246,3,FALSE)</f>
        <v>Pakistan</v>
      </c>
      <c r="C146" t="s">
        <v>33</v>
      </c>
      <c r="D146" t="str">
        <f>VLOOKUP($A146,country!$A$1:$C$246,2,FALSE)</f>
        <v>South Asia</v>
      </c>
      <c r="E146">
        <v>159.55127859999999</v>
      </c>
      <c r="F146">
        <v>201.51306980000001</v>
      </c>
      <c r="G146">
        <v>254.5107606</v>
      </c>
      <c r="H146">
        <v>2033428224</v>
      </c>
      <c r="I146">
        <f t="shared" si="2"/>
        <v>1778.9174634000001</v>
      </c>
    </row>
    <row r="147" spans="1:9" x14ac:dyDescent="0.25">
      <c r="A147" t="s">
        <v>94</v>
      </c>
      <c r="B147" t="str">
        <f>VLOOKUP($A147,country!$A$1:$C$246,3,FALSE)</f>
        <v>Greece</v>
      </c>
      <c r="C147" t="s">
        <v>13</v>
      </c>
      <c r="D147" t="str">
        <f>VLOOKUP($A147,country!$A$1:$C$246,2,FALSE)</f>
        <v>Southern Europe</v>
      </c>
      <c r="E147">
        <v>59.284142889999998</v>
      </c>
      <c r="F147">
        <v>66.816797219999998</v>
      </c>
      <c r="G147">
        <v>75.306552030000006</v>
      </c>
      <c r="H147">
        <v>1500787.625</v>
      </c>
      <c r="I147">
        <f t="shared" si="2"/>
        <v>-73.805764405000005</v>
      </c>
    </row>
    <row r="148" spans="1:9" x14ac:dyDescent="0.25">
      <c r="A148" t="s">
        <v>185</v>
      </c>
      <c r="B148" t="str">
        <f>VLOOKUP($A148,country!$A$1:$C$246,3,FALSE)</f>
        <v>Panama</v>
      </c>
      <c r="C148" t="s">
        <v>29</v>
      </c>
      <c r="D148" t="str">
        <f>VLOOKUP($A148,country!$A$1:$C$246,2,FALSE)</f>
        <v>Central America</v>
      </c>
      <c r="E148">
        <v>11.69850718</v>
      </c>
      <c r="F148">
        <v>14.21687882</v>
      </c>
      <c r="G148">
        <v>17.27738763</v>
      </c>
      <c r="H148">
        <v>0</v>
      </c>
      <c r="I148">
        <f t="shared" si="2"/>
        <v>-17.27738763</v>
      </c>
    </row>
    <row r="149" spans="1:9" x14ac:dyDescent="0.25">
      <c r="A149" t="s">
        <v>213</v>
      </c>
      <c r="B149" t="str">
        <f>VLOOKUP($A149,country!$A$1:$C$246,3,FALSE)</f>
        <v>Switzerland</v>
      </c>
      <c r="C149" t="s">
        <v>13</v>
      </c>
      <c r="D149" t="str">
        <f>VLOOKUP($A149,country!$A$1:$C$246,2,FALSE)</f>
        <v>Western Europe</v>
      </c>
      <c r="E149">
        <v>66.841102419999999</v>
      </c>
      <c r="F149">
        <v>75.333945450000002</v>
      </c>
      <c r="G149">
        <v>84.905890709999994</v>
      </c>
      <c r="H149">
        <v>0</v>
      </c>
      <c r="I149">
        <f t="shared" si="2"/>
        <v>-84.905890709999994</v>
      </c>
    </row>
    <row r="150" spans="1:9" x14ac:dyDescent="0.25">
      <c r="A150" t="s">
        <v>187</v>
      </c>
      <c r="B150" t="str">
        <f>VLOOKUP($A150,country!$A$1:$C$246,3,FALSE)</f>
        <v>Papua New Guinea</v>
      </c>
      <c r="C150" t="s">
        <v>23</v>
      </c>
      <c r="D150" t="str">
        <f>VLOOKUP($A150,country!$A$1:$C$246,2,FALSE)</f>
        <v>Oceania</v>
      </c>
      <c r="E150">
        <v>4.2920424840000004</v>
      </c>
      <c r="F150">
        <v>4.7741088820000002</v>
      </c>
      <c r="G150">
        <v>5.3103192019999996</v>
      </c>
      <c r="H150">
        <v>1213093.25</v>
      </c>
      <c r="I150">
        <f t="shared" si="2"/>
        <v>-4.0972259519999996</v>
      </c>
    </row>
    <row r="151" spans="1:9" x14ac:dyDescent="0.25">
      <c r="A151" t="s">
        <v>128</v>
      </c>
      <c r="B151" t="str">
        <f>VLOOKUP($A151,country!$A$1:$C$246,3,FALSE)</f>
        <v>Madagascar</v>
      </c>
      <c r="C151" t="s">
        <v>20</v>
      </c>
      <c r="D151" t="str">
        <f>VLOOKUP($A151,country!$A$1:$C$246,2,FALSE)</f>
        <v>Eastern Africa</v>
      </c>
      <c r="E151">
        <v>3.4217840150000001</v>
      </c>
      <c r="F151">
        <v>5.1062589000000003</v>
      </c>
      <c r="G151">
        <v>7.6199666129999999</v>
      </c>
      <c r="H151">
        <v>2648884.5</v>
      </c>
      <c r="I151">
        <f t="shared" si="2"/>
        <v>-4.9710821129999996</v>
      </c>
    </row>
    <row r="152" spans="1:9" x14ac:dyDescent="0.25">
      <c r="A152" t="s">
        <v>117</v>
      </c>
      <c r="B152" t="str">
        <f>VLOOKUP($A152,country!$A$1:$C$246,3,FALSE)</f>
        <v>Kuwait</v>
      </c>
      <c r="C152" t="s">
        <v>13</v>
      </c>
      <c r="D152" t="str">
        <f>VLOOKUP($A152,country!$A$1:$C$246,2,FALSE)</f>
        <v>Western Asia</v>
      </c>
      <c r="E152">
        <v>79.154317410000004</v>
      </c>
      <c r="F152">
        <v>100.7225512</v>
      </c>
      <c r="G152">
        <v>128.16776949999999</v>
      </c>
      <c r="H152">
        <v>40348572</v>
      </c>
      <c r="I152">
        <f t="shared" si="2"/>
        <v>-87.819197500000001</v>
      </c>
    </row>
    <row r="153" spans="1:9" x14ac:dyDescent="0.25">
      <c r="A153" t="s">
        <v>211</v>
      </c>
      <c r="B153" t="str">
        <f>VLOOKUP($A153,country!$A$1:$C$246,3,FALSE)</f>
        <v>Sweden</v>
      </c>
      <c r="C153" t="s">
        <v>13</v>
      </c>
      <c r="D153" t="str">
        <f>VLOOKUP($A153,country!$A$1:$C$246,2,FALSE)</f>
        <v>Northern Europe</v>
      </c>
      <c r="E153">
        <v>148.09505480000001</v>
      </c>
      <c r="F153">
        <v>164.72854570000001</v>
      </c>
      <c r="G153">
        <v>183.23024899999999</v>
      </c>
      <c r="H153">
        <v>94304632</v>
      </c>
      <c r="I153">
        <f t="shared" si="2"/>
        <v>-88.925616999999988</v>
      </c>
    </row>
    <row r="154" spans="1:9" x14ac:dyDescent="0.25">
      <c r="A154" t="s">
        <v>228</v>
      </c>
      <c r="B154" t="str">
        <f>VLOOKUP($A154,country!$A$1:$C$246,3,FALSE)</f>
        <v>Ukraine</v>
      </c>
      <c r="C154" t="s">
        <v>13</v>
      </c>
      <c r="D154" t="str">
        <f>VLOOKUP($A154,country!$A$1:$C$246,2,FALSE)</f>
        <v>Eastern Europe</v>
      </c>
      <c r="E154">
        <v>135.67355989999999</v>
      </c>
      <c r="F154">
        <v>143.1618454</v>
      </c>
      <c r="G154">
        <v>151.0634349</v>
      </c>
      <c r="H154">
        <v>59907632</v>
      </c>
      <c r="I154">
        <f t="shared" si="2"/>
        <v>-91.155802899999998</v>
      </c>
    </row>
    <row r="155" spans="1:9" x14ac:dyDescent="0.25">
      <c r="A155" t="s">
        <v>193</v>
      </c>
      <c r="B155" t="str">
        <f>VLOOKUP($A155,country!$A$1:$C$246,3,FALSE)</f>
        <v>Philippines</v>
      </c>
      <c r="C155" t="s">
        <v>23</v>
      </c>
      <c r="D155" t="str">
        <f>VLOOKUP($A155,country!$A$1:$C$246,2,FALSE)</f>
        <v>Southeast Asia</v>
      </c>
      <c r="E155">
        <v>125.4489751</v>
      </c>
      <c r="F155">
        <v>172.65931639999999</v>
      </c>
      <c r="G155">
        <v>237.6363738</v>
      </c>
      <c r="H155">
        <v>16396670</v>
      </c>
      <c r="I155">
        <f t="shared" si="2"/>
        <v>-221.2397038</v>
      </c>
    </row>
    <row r="156" spans="1:9" x14ac:dyDescent="0.25">
      <c r="A156" t="s">
        <v>194</v>
      </c>
      <c r="B156" t="str">
        <f>VLOOKUP($A156,country!$A$1:$C$246,3,FALSE)</f>
        <v>Puerto Rico</v>
      </c>
      <c r="C156" t="s">
        <v>10</v>
      </c>
      <c r="D156" t="str">
        <f>VLOOKUP($A156,country!$A$1:$C$246,2,FALSE)</f>
        <v>Caribbean</v>
      </c>
      <c r="E156">
        <v>19.542322070000001</v>
      </c>
      <c r="F156">
        <v>23.749254520000001</v>
      </c>
      <c r="G156">
        <v>28.861825549999999</v>
      </c>
      <c r="H156">
        <v>799134.5625</v>
      </c>
      <c r="I156">
        <f t="shared" si="2"/>
        <v>-28.062690987499998</v>
      </c>
    </row>
    <row r="157" spans="1:9" x14ac:dyDescent="0.25">
      <c r="A157" t="s">
        <v>195</v>
      </c>
      <c r="B157" t="str">
        <f>VLOOKUP($A157,country!$A$1:$C$246,3,FALSE)</f>
        <v>Russian</v>
      </c>
      <c r="C157" t="s">
        <v>33</v>
      </c>
      <c r="D157" t="str">
        <f>VLOOKUP($A157,country!$A$1:$C$246,2,FALSE)</f>
        <v>Eastern Europe</v>
      </c>
      <c r="E157">
        <v>972.67398800000001</v>
      </c>
      <c r="F157">
        <v>1010.411096</v>
      </c>
      <c r="G157">
        <v>1049.6123009999999</v>
      </c>
      <c r="H157">
        <v>984147840</v>
      </c>
      <c r="I157">
        <f t="shared" si="2"/>
        <v>-65.464460999999915</v>
      </c>
    </row>
    <row r="158" spans="1:9" x14ac:dyDescent="0.25">
      <c r="A158" t="s">
        <v>143</v>
      </c>
      <c r="B158" t="str">
        <f>VLOOKUP($A158,country!$A$1:$C$246,3,FALSE)</f>
        <v>Malawi</v>
      </c>
      <c r="C158" t="s">
        <v>20</v>
      </c>
      <c r="D158" t="str">
        <f>VLOOKUP($A158,country!$A$1:$C$246,2,FALSE)</f>
        <v>Eastern Africa</v>
      </c>
      <c r="E158">
        <v>2.4496860100000002</v>
      </c>
      <c r="F158">
        <v>3.6556167589999999</v>
      </c>
      <c r="G158">
        <v>5.4552027619999999</v>
      </c>
      <c r="H158">
        <v>249927.15625</v>
      </c>
      <c r="I158">
        <f t="shared" si="2"/>
        <v>-5.2052756057499998</v>
      </c>
    </row>
    <row r="159" spans="1:9" x14ac:dyDescent="0.25">
      <c r="A159" t="s">
        <v>248</v>
      </c>
      <c r="B159" t="str">
        <f>VLOOKUP($A159,country!$A$1:$C$246,3,FALSE)</f>
        <v>United Arab Emirates</v>
      </c>
      <c r="C159" t="s">
        <v>13</v>
      </c>
      <c r="D159" t="str">
        <f>VLOOKUP($A159,country!$A$1:$C$246,2,FALSE)</f>
        <v>Western Asia</v>
      </c>
      <c r="E159">
        <v>159.51025480000001</v>
      </c>
      <c r="F159">
        <v>202.97414370000001</v>
      </c>
      <c r="G159">
        <v>258.28121870000001</v>
      </c>
      <c r="H159">
        <v>165156160</v>
      </c>
      <c r="I159">
        <f t="shared" si="2"/>
        <v>-93.125058700000011</v>
      </c>
    </row>
    <row r="160" spans="1:9" x14ac:dyDescent="0.25">
      <c r="A160" t="s">
        <v>198</v>
      </c>
      <c r="B160" t="str">
        <f>VLOOKUP($A160,country!$A$1:$C$246,3,FALSE)</f>
        <v>Saint Kitts and Nevis</v>
      </c>
      <c r="C160" t="s">
        <v>10</v>
      </c>
      <c r="D160" t="str">
        <f>VLOOKUP($A160,country!$A$1:$C$246,2,FALSE)</f>
        <v>Caribbean</v>
      </c>
      <c r="E160">
        <v>0.232208689</v>
      </c>
      <c r="F160">
        <v>0.28219692899999999</v>
      </c>
      <c r="G160">
        <v>0.34294628199999999</v>
      </c>
      <c r="H160">
        <v>0</v>
      </c>
      <c r="I160">
        <f t="shared" si="2"/>
        <v>-0.34294628199999999</v>
      </c>
    </row>
    <row r="161" spans="1:9" x14ac:dyDescent="0.25">
      <c r="A161" t="s">
        <v>146</v>
      </c>
      <c r="B161" t="str">
        <f>VLOOKUP($A161,country!$A$1:$C$246,3,FALSE)</f>
        <v>Niger</v>
      </c>
      <c r="C161" t="s">
        <v>20</v>
      </c>
      <c r="D161" t="str">
        <f>VLOOKUP($A161,country!$A$1:$C$246,2,FALSE)</f>
        <v>Western Africa</v>
      </c>
      <c r="E161">
        <v>2.5641614939999999</v>
      </c>
      <c r="F161">
        <v>3.8264462020000001</v>
      </c>
      <c r="G161">
        <v>5.7101280760000002</v>
      </c>
      <c r="H161">
        <v>0</v>
      </c>
      <c r="I161">
        <f t="shared" si="2"/>
        <v>-5.7101280760000002</v>
      </c>
    </row>
    <row r="162" spans="1:9" x14ac:dyDescent="0.25">
      <c r="A162" t="s">
        <v>241</v>
      </c>
      <c r="B162" t="str">
        <f>VLOOKUP($A162,country!$A$1:$C$246,3,FALSE)</f>
        <v>Eswatini</v>
      </c>
      <c r="C162" t="s">
        <v>20</v>
      </c>
      <c r="D162" t="str">
        <f>VLOOKUP($A162,country!$A$1:$C$246,2,FALSE)</f>
        <v>Southern Africa</v>
      </c>
      <c r="E162">
        <v>2.7198034839999998</v>
      </c>
      <c r="F162">
        <v>4.0587075879999999</v>
      </c>
      <c r="G162">
        <v>6.0567270320000004</v>
      </c>
      <c r="H162">
        <v>222864.59375</v>
      </c>
      <c r="I162">
        <f t="shared" si="2"/>
        <v>-5.8338624382500006</v>
      </c>
    </row>
    <row r="163" spans="1:9" x14ac:dyDescent="0.25">
      <c r="A163" t="s">
        <v>230</v>
      </c>
      <c r="B163" t="str">
        <f>VLOOKUP($A163,country!$A$1:$C$246,3,FALSE)</f>
        <v>Burkina Faso</v>
      </c>
      <c r="C163" t="s">
        <v>20</v>
      </c>
      <c r="D163" t="str">
        <f>VLOOKUP($A163,country!$A$1:$C$246,2,FALSE)</f>
        <v>Western Africa</v>
      </c>
      <c r="E163">
        <v>2.8445867489999999</v>
      </c>
      <c r="F163">
        <v>4.2449191239999999</v>
      </c>
      <c r="G163">
        <v>6.3346067320000001</v>
      </c>
      <c r="H163">
        <v>0</v>
      </c>
      <c r="I163">
        <f t="shared" si="2"/>
        <v>-6.3346067320000001</v>
      </c>
    </row>
    <row r="164" spans="1:9" x14ac:dyDescent="0.25">
      <c r="A164" t="s">
        <v>226</v>
      </c>
      <c r="B164" t="str">
        <f>VLOOKUP($A164,country!$A$1:$C$246,3,FALSE)</f>
        <v>Uganda</v>
      </c>
      <c r="C164" t="s">
        <v>20</v>
      </c>
      <c r="D164" t="str">
        <f>VLOOKUP($A164,country!$A$1:$C$246,2,FALSE)</f>
        <v>Eastern Africa</v>
      </c>
      <c r="E164">
        <v>5.7134590530000002</v>
      </c>
      <c r="F164">
        <v>8.5260790899999996</v>
      </c>
      <c r="G164">
        <v>12.723294940000001</v>
      </c>
      <c r="H164">
        <v>6163918.5</v>
      </c>
      <c r="I164">
        <f t="shared" si="2"/>
        <v>-6.5593764400000003</v>
      </c>
    </row>
    <row r="165" spans="1:9" x14ac:dyDescent="0.25">
      <c r="A165" t="s">
        <v>46</v>
      </c>
      <c r="B165" t="str">
        <f>VLOOKUP($A165,country!$A$1:$C$246,3,FALSE)</f>
        <v>Congo</v>
      </c>
      <c r="C165" t="s">
        <v>20</v>
      </c>
      <c r="D165" t="str">
        <f>VLOOKUP($A165,country!$A$1:$C$246,2,FALSE)</f>
        <v>Middle Africa</v>
      </c>
      <c r="E165">
        <v>3.2631916740000002</v>
      </c>
      <c r="F165">
        <v>4.8695947650000004</v>
      </c>
      <c r="G165">
        <v>7.2667975240000002</v>
      </c>
      <c r="H165">
        <v>0</v>
      </c>
      <c r="I165">
        <f t="shared" si="2"/>
        <v>-7.2667975240000002</v>
      </c>
    </row>
    <row r="166" spans="1:9" x14ac:dyDescent="0.25">
      <c r="A166" t="s">
        <v>77</v>
      </c>
      <c r="B166" t="str">
        <f>VLOOKUP($A166,country!$A$1:$C$246,3,FALSE)</f>
        <v>Austria</v>
      </c>
      <c r="C166" t="s">
        <v>13</v>
      </c>
      <c r="D166" t="str">
        <f>VLOOKUP($A166,country!$A$1:$C$246,2,FALSE)</f>
        <v>Western Europe</v>
      </c>
      <c r="E166">
        <v>75.952395339999995</v>
      </c>
      <c r="F166">
        <v>85.60292097</v>
      </c>
      <c r="G166">
        <v>96.479644190000002</v>
      </c>
      <c r="H166">
        <v>422558.25</v>
      </c>
      <c r="I166">
        <f t="shared" si="2"/>
        <v>-96.057085940000007</v>
      </c>
    </row>
    <row r="167" spans="1:9" x14ac:dyDescent="0.25">
      <c r="A167" t="s">
        <v>133</v>
      </c>
      <c r="B167" t="str">
        <f>VLOOKUP($A167,country!$A$1:$C$246,3,FALSE)</f>
        <v>Mali</v>
      </c>
      <c r="C167" t="s">
        <v>20</v>
      </c>
      <c r="D167" t="str">
        <f>VLOOKUP($A167,country!$A$1:$C$246,2,FALSE)</f>
        <v>Western Africa</v>
      </c>
      <c r="E167">
        <v>4.9151009180000003</v>
      </c>
      <c r="F167">
        <v>7.334705434</v>
      </c>
      <c r="G167">
        <v>10.94543219</v>
      </c>
      <c r="H167">
        <v>2947760.5</v>
      </c>
      <c r="I167">
        <f t="shared" si="2"/>
        <v>-7.9976716900000007</v>
      </c>
    </row>
    <row r="168" spans="1:9" x14ac:dyDescent="0.25">
      <c r="A168" t="s">
        <v>206</v>
      </c>
      <c r="B168" t="str">
        <f>VLOOKUP($A168,country!$A$1:$C$246,3,FALSE)</f>
        <v>Singapore</v>
      </c>
      <c r="C168" t="s">
        <v>23</v>
      </c>
      <c r="D168" t="str">
        <f>VLOOKUP($A168,country!$A$1:$C$246,2,FALSE)</f>
        <v>Southeast Asia</v>
      </c>
      <c r="E168">
        <v>72.602237590000001</v>
      </c>
      <c r="F168">
        <v>99.924712040000003</v>
      </c>
      <c r="G168">
        <v>137.52948129999999</v>
      </c>
      <c r="H168">
        <v>0</v>
      </c>
      <c r="I168">
        <f t="shared" si="2"/>
        <v>-137.52948129999999</v>
      </c>
    </row>
    <row r="169" spans="1:9" x14ac:dyDescent="0.25">
      <c r="A169" t="s">
        <v>87</v>
      </c>
      <c r="B169" t="str">
        <f>VLOOKUP($A169,country!$A$1:$C$246,3,FALSE)</f>
        <v>Gabon</v>
      </c>
      <c r="C169" t="s">
        <v>20</v>
      </c>
      <c r="D169" t="str">
        <f>VLOOKUP($A169,country!$A$1:$C$246,2,FALSE)</f>
        <v>Middle Africa</v>
      </c>
      <c r="E169">
        <v>3.6056338509999999</v>
      </c>
      <c r="F169">
        <v>5.3806142819999998</v>
      </c>
      <c r="G169">
        <v>8.0293815859999995</v>
      </c>
      <c r="H169">
        <v>0</v>
      </c>
      <c r="I169">
        <f t="shared" si="2"/>
        <v>-8.0293815859999995</v>
      </c>
    </row>
    <row r="170" spans="1:9" x14ac:dyDescent="0.25">
      <c r="A170" t="s">
        <v>149</v>
      </c>
      <c r="B170" t="str">
        <f>VLOOKUP($A170,country!$A$1:$C$246,3,FALSE)</f>
        <v>Belgium</v>
      </c>
      <c r="C170" t="s">
        <v>13</v>
      </c>
      <c r="D170" t="str">
        <f>VLOOKUP($A170,country!$A$1:$C$246,2,FALSE)</f>
        <v>Western Europe</v>
      </c>
      <c r="E170">
        <v>96.310043680000007</v>
      </c>
      <c r="F170">
        <v>108.5472159</v>
      </c>
      <c r="G170">
        <v>122.3392456</v>
      </c>
      <c r="H170">
        <v>19609448</v>
      </c>
      <c r="I170">
        <f t="shared" si="2"/>
        <v>-102.7297976</v>
      </c>
    </row>
    <row r="171" spans="1:9" x14ac:dyDescent="0.25">
      <c r="A171" t="s">
        <v>209</v>
      </c>
      <c r="B171" t="str">
        <f>VLOOKUP($A171,country!$A$1:$C$246,3,FALSE)</f>
        <v>Saint Lucia</v>
      </c>
      <c r="C171" t="s">
        <v>10</v>
      </c>
      <c r="D171" t="str">
        <f>VLOOKUP($A171,country!$A$1:$C$246,2,FALSE)</f>
        <v>Caribbean</v>
      </c>
      <c r="E171">
        <v>0.44439525499999999</v>
      </c>
      <c r="F171">
        <v>0.54006151300000005</v>
      </c>
      <c r="G171">
        <v>0.65632212400000001</v>
      </c>
      <c r="H171">
        <v>0</v>
      </c>
      <c r="I171">
        <f t="shared" si="2"/>
        <v>-0.65632212400000001</v>
      </c>
    </row>
    <row r="172" spans="1:9" x14ac:dyDescent="0.25">
      <c r="A172" t="s">
        <v>135</v>
      </c>
      <c r="B172" t="str">
        <f>VLOOKUP($A172,country!$A$1:$C$246,3,FALSE)</f>
        <v>Mauritius</v>
      </c>
      <c r="C172" t="s">
        <v>20</v>
      </c>
      <c r="D172" t="str">
        <f>VLOOKUP($A172,country!$A$1:$C$246,2,FALSE)</f>
        <v>Eastern Africa</v>
      </c>
      <c r="E172">
        <v>4.5262927629999998</v>
      </c>
      <c r="F172">
        <v>6.7544949079999999</v>
      </c>
      <c r="G172">
        <v>10.079595790000001</v>
      </c>
      <c r="H172">
        <v>0</v>
      </c>
      <c r="I172">
        <f t="shared" si="2"/>
        <v>-10.079595790000001</v>
      </c>
    </row>
    <row r="173" spans="1:9" x14ac:dyDescent="0.25">
      <c r="A173" t="s">
        <v>80</v>
      </c>
      <c r="B173" t="str">
        <f>VLOOKUP($A173,country!$A$1:$C$246,3,FALSE)</f>
        <v>Finland</v>
      </c>
      <c r="C173" t="s">
        <v>13</v>
      </c>
      <c r="D173" t="str">
        <f>VLOOKUP($A173,country!$A$1:$C$246,2,FALSE)</f>
        <v>Northern Europe</v>
      </c>
      <c r="E173">
        <v>96.55890479</v>
      </c>
      <c r="F173">
        <v>107.4040452</v>
      </c>
      <c r="G173">
        <v>119.4672719</v>
      </c>
      <c r="H173">
        <v>7476646.5</v>
      </c>
      <c r="I173">
        <f t="shared" si="2"/>
        <v>-111.9906254</v>
      </c>
    </row>
    <row r="174" spans="1:9" x14ac:dyDescent="0.25">
      <c r="A174" t="s">
        <v>105</v>
      </c>
      <c r="B174" t="str">
        <f>VLOOKUP($A174,country!$A$1:$C$246,3,FALSE)</f>
        <v>Israel</v>
      </c>
      <c r="C174" t="s">
        <v>13</v>
      </c>
      <c r="D174" t="str">
        <f>VLOOKUP($A174,country!$A$1:$C$246,2,FALSE)</f>
        <v>Western Asia</v>
      </c>
      <c r="E174">
        <v>75.299925259999995</v>
      </c>
      <c r="F174">
        <v>95.817901309999996</v>
      </c>
      <c r="G174">
        <v>121.9266842</v>
      </c>
      <c r="H174">
        <v>5853100.5</v>
      </c>
      <c r="I174">
        <f t="shared" si="2"/>
        <v>-116.0735837</v>
      </c>
    </row>
    <row r="175" spans="1:9" x14ac:dyDescent="0.25">
      <c r="A175" t="s">
        <v>174</v>
      </c>
      <c r="B175" t="str">
        <f>VLOOKUP($A175,country!$A$1:$C$246,3,FALSE)</f>
        <v>Netherlands</v>
      </c>
      <c r="C175" t="s">
        <v>13</v>
      </c>
      <c r="D175" t="str">
        <f>VLOOKUP($A175,country!$A$1:$C$246,2,FALSE)</f>
        <v>Western Europe</v>
      </c>
      <c r="E175">
        <v>128.7472727</v>
      </c>
      <c r="F175">
        <v>145.10592539999999</v>
      </c>
      <c r="G175">
        <v>163.54311150000001</v>
      </c>
      <c r="H175">
        <v>44672896</v>
      </c>
      <c r="I175">
        <f t="shared" si="2"/>
        <v>-118.8702155</v>
      </c>
    </row>
    <row r="176" spans="1:9" x14ac:dyDescent="0.25">
      <c r="A176" t="s">
        <v>214</v>
      </c>
      <c r="B176" t="str">
        <f>VLOOKUP($A176,country!$A$1:$C$246,3,FALSE)</f>
        <v>Trinidad and Tobago</v>
      </c>
      <c r="C176" t="s">
        <v>10</v>
      </c>
      <c r="D176" t="str">
        <f>VLOOKUP($A176,country!$A$1:$C$246,2,FALSE)</f>
        <v>Caribbean</v>
      </c>
      <c r="E176">
        <v>10.419367960000001</v>
      </c>
      <c r="F176">
        <v>12.662375580000001</v>
      </c>
      <c r="G176">
        <v>15.38824196</v>
      </c>
      <c r="H176">
        <v>0</v>
      </c>
      <c r="I176">
        <f t="shared" si="2"/>
        <v>-15.38824196</v>
      </c>
    </row>
    <row r="177" spans="1:9" x14ac:dyDescent="0.25">
      <c r="A177" t="s">
        <v>215</v>
      </c>
      <c r="B177" t="str">
        <f>VLOOKUP($A177,country!$A$1:$C$246,3,FALSE)</f>
        <v>Thailand</v>
      </c>
      <c r="C177" t="s">
        <v>23</v>
      </c>
      <c r="D177" t="str">
        <f>VLOOKUP($A177,country!$A$1:$C$246,2,FALSE)</f>
        <v>Southeast Asia</v>
      </c>
      <c r="E177">
        <v>272.66856280000002</v>
      </c>
      <c r="F177">
        <v>375.28220240000002</v>
      </c>
      <c r="G177">
        <v>516.51253799999995</v>
      </c>
      <c r="H177">
        <v>30106174</v>
      </c>
      <c r="I177">
        <f t="shared" si="2"/>
        <v>-486.40636399999994</v>
      </c>
    </row>
    <row r="178" spans="1:9" x14ac:dyDescent="0.25">
      <c r="A178" t="s">
        <v>216</v>
      </c>
      <c r="B178" t="str">
        <f>VLOOKUP($A178,country!$A$1:$C$246,3,FALSE)</f>
        <v>Tajikistan</v>
      </c>
      <c r="C178" t="s">
        <v>33</v>
      </c>
      <c r="D178" t="str">
        <f>VLOOKUP($A178,country!$A$1:$C$246,2,FALSE)</f>
        <v>Central Asia</v>
      </c>
      <c r="E178">
        <v>18.809392630000001</v>
      </c>
      <c r="F178">
        <v>23.75623989</v>
      </c>
      <c r="G178">
        <v>30.00410192</v>
      </c>
      <c r="H178">
        <v>21465696</v>
      </c>
      <c r="I178">
        <f t="shared" si="2"/>
        <v>-8.5384059199999989</v>
      </c>
    </row>
    <row r="179" spans="1:9" x14ac:dyDescent="0.25">
      <c r="A179" t="s">
        <v>218</v>
      </c>
      <c r="B179" t="str">
        <f>VLOOKUP($A179,country!$A$1:$C$246,3,FALSE)</f>
        <v>Tonga</v>
      </c>
      <c r="C179" t="s">
        <v>23</v>
      </c>
      <c r="D179" t="str">
        <f>VLOOKUP($A179,country!$A$1:$C$246,2,FALSE)</f>
        <v>Oceania</v>
      </c>
      <c r="E179">
        <v>5.8119196999999997E-2</v>
      </c>
      <c r="F179">
        <v>6.4646931000000005E-2</v>
      </c>
      <c r="G179">
        <v>7.1907836000000003E-2</v>
      </c>
      <c r="H179">
        <v>0</v>
      </c>
      <c r="I179">
        <f t="shared" si="2"/>
        <v>-7.1907836000000003E-2</v>
      </c>
    </row>
    <row r="180" spans="1:9" x14ac:dyDescent="0.25">
      <c r="A180" t="s">
        <v>112</v>
      </c>
      <c r="B180" t="str">
        <f>VLOOKUP($A180,country!$A$1:$C$246,3,FALSE)</f>
        <v>Kenya</v>
      </c>
      <c r="C180" t="s">
        <v>20</v>
      </c>
      <c r="D180" t="str">
        <f>VLOOKUP($A180,country!$A$1:$C$246,2,FALSE)</f>
        <v>Eastern Africa</v>
      </c>
      <c r="E180">
        <v>14.09983918</v>
      </c>
      <c r="F180">
        <v>21.040904099999999</v>
      </c>
      <c r="G180">
        <v>31.398914529999999</v>
      </c>
      <c r="H180">
        <v>19662076</v>
      </c>
      <c r="I180">
        <f t="shared" si="2"/>
        <v>-11.73683853</v>
      </c>
    </row>
    <row r="181" spans="1:9" x14ac:dyDescent="0.25">
      <c r="A181" t="s">
        <v>244</v>
      </c>
      <c r="B181" t="str">
        <f>VLOOKUP($A181,country!$A$1:$C$246,3,FALSE)</f>
        <v>Zimbabwe</v>
      </c>
      <c r="C181" t="s">
        <v>20</v>
      </c>
      <c r="D181" t="str">
        <f>VLOOKUP($A181,country!$A$1:$C$246,2,FALSE)</f>
        <v>Eastern Africa</v>
      </c>
      <c r="E181">
        <v>11.96497686</v>
      </c>
      <c r="F181">
        <v>17.85509235</v>
      </c>
      <c r="G181">
        <v>26.644792249999998</v>
      </c>
      <c r="H181">
        <v>14397203</v>
      </c>
      <c r="I181">
        <f t="shared" si="2"/>
        <v>-12.247589249999999</v>
      </c>
    </row>
    <row r="182" spans="1:9" x14ac:dyDescent="0.25">
      <c r="A182" t="s">
        <v>184</v>
      </c>
      <c r="B182" t="str">
        <f>VLOOKUP($A182,country!$A$1:$C$246,3,FALSE)</f>
        <v>Poland</v>
      </c>
      <c r="C182" t="s">
        <v>13</v>
      </c>
      <c r="D182" t="str">
        <f>VLOOKUP($A182,country!$A$1:$C$246,2,FALSE)</f>
        <v>Eastern Europe</v>
      </c>
      <c r="E182">
        <v>167.36592350000001</v>
      </c>
      <c r="F182">
        <v>176.6034185</v>
      </c>
      <c r="G182">
        <v>186.3507621</v>
      </c>
      <c r="H182">
        <v>63023728</v>
      </c>
      <c r="I182">
        <f t="shared" si="2"/>
        <v>-123.32703409999999</v>
      </c>
    </row>
    <row r="183" spans="1:9" x14ac:dyDescent="0.25">
      <c r="A183" t="s">
        <v>175</v>
      </c>
      <c r="B183" t="str">
        <f>VLOOKUP($A183,country!$A$1:$C$246,3,FALSE)</f>
        <v>Norway</v>
      </c>
      <c r="C183" t="s">
        <v>13</v>
      </c>
      <c r="D183" t="str">
        <f>VLOOKUP($A183,country!$A$1:$C$246,2,FALSE)</f>
        <v>Northern Europe</v>
      </c>
      <c r="E183">
        <v>142.73799869999999</v>
      </c>
      <c r="F183">
        <v>158.7698048</v>
      </c>
      <c r="G183">
        <v>176.6022443</v>
      </c>
      <c r="H183">
        <v>43037896</v>
      </c>
      <c r="I183">
        <f t="shared" si="2"/>
        <v>-133.56434830000001</v>
      </c>
    </row>
    <row r="184" spans="1:9" x14ac:dyDescent="0.25">
      <c r="A184" t="s">
        <v>224</v>
      </c>
      <c r="B184" t="str">
        <f>VLOOKUP($A184,country!$A$1:$C$246,3,FALSE)</f>
        <v>Turkmenistan</v>
      </c>
      <c r="C184" t="s">
        <v>33</v>
      </c>
      <c r="D184" t="str">
        <f>VLOOKUP($A184,country!$A$1:$C$246,2,FALSE)</f>
        <v>Central Asia</v>
      </c>
      <c r="E184">
        <v>19.96975587</v>
      </c>
      <c r="F184">
        <v>25.221777240000002</v>
      </c>
      <c r="G184">
        <v>31.85507381</v>
      </c>
      <c r="H184">
        <v>208880336</v>
      </c>
      <c r="I184">
        <f t="shared" si="2"/>
        <v>177.02526219000001</v>
      </c>
    </row>
    <row r="185" spans="1:9" x14ac:dyDescent="0.25">
      <c r="A185" t="s">
        <v>107</v>
      </c>
      <c r="B185" t="str">
        <f>VLOOKUP($A185,country!$A$1:$C$246,3,FALSE)</f>
        <v>Côte d’Ivoire</v>
      </c>
      <c r="C185" t="s">
        <v>20</v>
      </c>
      <c r="D185" t="str">
        <f>VLOOKUP($A185,country!$A$1:$C$246,2,FALSE)</f>
        <v>Western Africa</v>
      </c>
      <c r="E185">
        <v>10.809384059999999</v>
      </c>
      <c r="F185">
        <v>16.130624640000001</v>
      </c>
      <c r="G185">
        <v>24.071404059999999</v>
      </c>
      <c r="H185">
        <v>1391470.5</v>
      </c>
      <c r="I185">
        <f t="shared" si="2"/>
        <v>-22.679933559999998</v>
      </c>
    </row>
    <row r="186" spans="1:9" x14ac:dyDescent="0.25">
      <c r="A186" t="s">
        <v>55</v>
      </c>
      <c r="B186" t="str">
        <f>VLOOKUP($A186,country!$A$1:$C$246,3,FALSE)</f>
        <v>Cameroon</v>
      </c>
      <c r="C186" t="s">
        <v>20</v>
      </c>
      <c r="D186" t="str">
        <f>VLOOKUP($A186,country!$A$1:$C$246,2,FALSE)</f>
        <v>Middle Africa</v>
      </c>
      <c r="E186">
        <v>10.90138851</v>
      </c>
      <c r="F186">
        <v>16.267921019999999</v>
      </c>
      <c r="G186">
        <v>24.27628867</v>
      </c>
      <c r="H186">
        <v>102122.3359375</v>
      </c>
      <c r="I186">
        <f t="shared" si="2"/>
        <v>-24.174166334062498</v>
      </c>
    </row>
    <row r="187" spans="1:9" x14ac:dyDescent="0.25">
      <c r="A187" t="s">
        <v>85</v>
      </c>
      <c r="B187" t="str">
        <f>VLOOKUP($A187,country!$A$1:$C$246,3,FALSE)</f>
        <v>France</v>
      </c>
      <c r="C187" t="s">
        <v>13</v>
      </c>
      <c r="D187" t="str">
        <f>VLOOKUP($A187,country!$A$1:$C$246,2,FALSE)</f>
        <v>Western Europe</v>
      </c>
      <c r="E187">
        <v>519.03366210000002</v>
      </c>
      <c r="F187">
        <v>584.98217680000005</v>
      </c>
      <c r="G187">
        <v>659.31012199999998</v>
      </c>
      <c r="H187">
        <v>406199840</v>
      </c>
      <c r="I187">
        <f t="shared" si="2"/>
        <v>-253.11028199999998</v>
      </c>
    </row>
    <row r="188" spans="1:9" x14ac:dyDescent="0.25">
      <c r="A188" t="s">
        <v>208</v>
      </c>
      <c r="B188" t="str">
        <f>VLOOKUP($A188,country!$A$1:$C$246,3,FALSE)</f>
        <v>Spain</v>
      </c>
      <c r="C188" t="s">
        <v>13</v>
      </c>
      <c r="D188" t="str">
        <f>VLOOKUP($A188,country!$A$1:$C$246,2,FALSE)</f>
        <v>Southern Europe</v>
      </c>
      <c r="E188">
        <v>283.30677379999997</v>
      </c>
      <c r="F188">
        <v>319.30378580000001</v>
      </c>
      <c r="G188">
        <v>359.87458479999998</v>
      </c>
      <c r="H188">
        <v>43763160</v>
      </c>
      <c r="I188">
        <f t="shared" si="2"/>
        <v>-316.11142480000001</v>
      </c>
    </row>
    <row r="189" spans="1:9" x14ac:dyDescent="0.25">
      <c r="A189" t="s">
        <v>229</v>
      </c>
      <c r="B189" t="str">
        <f>VLOOKUP($A189,country!$A$1:$C$246,3,FALSE)</f>
        <v>United States</v>
      </c>
      <c r="C189" t="s">
        <v>29</v>
      </c>
      <c r="D189" t="str">
        <f>VLOOKUP($A189,country!$A$1:$C$246,2,FALSE)</f>
        <v>Northern America</v>
      </c>
      <c r="E189">
        <v>4331.8524299999999</v>
      </c>
      <c r="F189">
        <v>4597.8982169999999</v>
      </c>
      <c r="G189">
        <v>4880.2835169999998</v>
      </c>
      <c r="H189">
        <v>4749611008</v>
      </c>
      <c r="I189">
        <f t="shared" si="2"/>
        <v>-130.67250899999999</v>
      </c>
    </row>
    <row r="190" spans="1:9" x14ac:dyDescent="0.25">
      <c r="A190" t="s">
        <v>47</v>
      </c>
      <c r="B190" t="str">
        <f>VLOOKUP($A190,country!$A$1:$C$246,3,FALSE)</f>
        <v>Democratic Republic of the Congo</v>
      </c>
      <c r="C190" t="s">
        <v>20</v>
      </c>
      <c r="D190" t="str">
        <f>VLOOKUP($A190,country!$A$1:$C$246,2,FALSE)</f>
        <v>Middle Africa</v>
      </c>
      <c r="E190">
        <v>13.893950309999999</v>
      </c>
      <c r="F190">
        <v>20.733660310000001</v>
      </c>
      <c r="G190">
        <v>30.94042086</v>
      </c>
      <c r="H190">
        <v>3730984.75</v>
      </c>
      <c r="I190">
        <f t="shared" si="2"/>
        <v>-27.209436109999999</v>
      </c>
    </row>
    <row r="191" spans="1:9" x14ac:dyDescent="0.25">
      <c r="A191" t="s">
        <v>231</v>
      </c>
      <c r="B191" t="str">
        <f>VLOOKUP($A191,country!$A$1:$C$246,3,FALSE)</f>
        <v>Uruguay</v>
      </c>
      <c r="C191" t="s">
        <v>10</v>
      </c>
      <c r="D191" t="str">
        <f>VLOOKUP($A191,country!$A$1:$C$246,2,FALSE)</f>
        <v>South America</v>
      </c>
      <c r="E191">
        <v>14.92578567</v>
      </c>
      <c r="F191">
        <v>18.13890292</v>
      </c>
      <c r="G191">
        <v>22.043717260000001</v>
      </c>
      <c r="H191">
        <v>5943474.5</v>
      </c>
      <c r="I191">
        <f t="shared" si="2"/>
        <v>-16.10024276</v>
      </c>
    </row>
    <row r="192" spans="1:9" x14ac:dyDescent="0.25">
      <c r="A192" t="s">
        <v>232</v>
      </c>
      <c r="B192" t="str">
        <f>VLOOKUP($A192,country!$A$1:$C$246,3,FALSE)</f>
        <v>Uzbekistan</v>
      </c>
      <c r="C192" t="s">
        <v>33</v>
      </c>
      <c r="D192" t="str">
        <f>VLOOKUP($A192,country!$A$1:$C$246,2,FALSE)</f>
        <v>Central Asia</v>
      </c>
      <c r="E192">
        <v>65.1153221</v>
      </c>
      <c r="F192">
        <v>82.240572169999993</v>
      </c>
      <c r="G192">
        <v>103.8697421</v>
      </c>
      <c r="H192">
        <v>21168188</v>
      </c>
      <c r="I192">
        <f t="shared" si="2"/>
        <v>-82.701554099999996</v>
      </c>
    </row>
    <row r="193" spans="1:9" x14ac:dyDescent="0.25">
      <c r="A193" t="s">
        <v>233</v>
      </c>
      <c r="B193" t="str">
        <f>VLOOKUP($A193,country!$A$1:$C$246,3,FALSE)</f>
        <v>Saint Vincent and the Grenadines</v>
      </c>
      <c r="C193" t="s">
        <v>10</v>
      </c>
      <c r="D193" t="str">
        <f>VLOOKUP($A193,country!$A$1:$C$246,2,FALSE)</f>
        <v>Caribbean</v>
      </c>
      <c r="E193">
        <v>0.16804576199999999</v>
      </c>
      <c r="F193">
        <v>0.20422146199999999</v>
      </c>
      <c r="G193">
        <v>0.24818480900000001</v>
      </c>
      <c r="H193">
        <v>0</v>
      </c>
      <c r="I193">
        <f t="shared" si="2"/>
        <v>-0.24818480900000001</v>
      </c>
    </row>
    <row r="194" spans="1:9" x14ac:dyDescent="0.25">
      <c r="A194" t="s">
        <v>234</v>
      </c>
      <c r="B194" t="str">
        <f>VLOOKUP($A194,country!$A$1:$C$246,3,FALSE)</f>
        <v>Venezuela</v>
      </c>
      <c r="C194" t="s">
        <v>10</v>
      </c>
      <c r="D194" t="str">
        <f>VLOOKUP($A194,country!$A$1:$C$246,2,FALSE)</f>
        <v>South America</v>
      </c>
      <c r="E194">
        <v>81.704054240000005</v>
      </c>
      <c r="F194">
        <v>99.2927234</v>
      </c>
      <c r="G194">
        <v>120.6677565</v>
      </c>
      <c r="H194">
        <v>61769928</v>
      </c>
      <c r="I194">
        <f t="shared" ref="I194:I211" si="3">H194/10^6-G194</f>
        <v>-58.897828499999996</v>
      </c>
    </row>
    <row r="195" spans="1:9" x14ac:dyDescent="0.25">
      <c r="A195" t="s">
        <v>235</v>
      </c>
      <c r="B195" t="str">
        <f>VLOOKUP($A195,country!$A$1:$C$246,3,FALSE)</f>
        <v>British Virgin Islands</v>
      </c>
      <c r="C195" t="s">
        <v>10</v>
      </c>
      <c r="D195" t="str">
        <f>VLOOKUP($A195,country!$A$1:$C$246,2,FALSE)</f>
        <v>Caribbean</v>
      </c>
      <c r="E195">
        <v>0.11934539500000001</v>
      </c>
      <c r="F195">
        <v>0.14503722499999999</v>
      </c>
      <c r="G195">
        <v>0.17625980999999999</v>
      </c>
      <c r="H195">
        <v>0</v>
      </c>
      <c r="I195">
        <f t="shared" si="3"/>
        <v>-0.17625980999999999</v>
      </c>
    </row>
    <row r="196" spans="1:9" x14ac:dyDescent="0.25">
      <c r="A196" t="s">
        <v>236</v>
      </c>
      <c r="B196" t="str">
        <f>VLOOKUP($A196,country!$A$1:$C$246,3,FALSE)</f>
        <v>Vietnam</v>
      </c>
      <c r="C196" t="s">
        <v>23</v>
      </c>
      <c r="D196" t="str">
        <f>VLOOKUP($A196,country!$A$1:$C$246,2,FALSE)</f>
        <v>Southeast Asia</v>
      </c>
      <c r="E196">
        <v>318.35701540000002</v>
      </c>
      <c r="F196">
        <v>438.16463709999999</v>
      </c>
      <c r="G196">
        <v>603.05958380000004</v>
      </c>
      <c r="H196">
        <v>2403777.75</v>
      </c>
      <c r="I196">
        <f t="shared" si="3"/>
        <v>-600.65580605000002</v>
      </c>
    </row>
    <row r="197" spans="1:9" x14ac:dyDescent="0.25">
      <c r="A197" t="s">
        <v>237</v>
      </c>
      <c r="B197" t="str">
        <f>VLOOKUP($A197,country!$A$1:$C$246,3,FALSE)</f>
        <v>United States Virgin Islands</v>
      </c>
      <c r="C197" t="s">
        <v>10</v>
      </c>
      <c r="D197" t="str">
        <f>VLOOKUP($A197,country!$A$1:$C$246,2,FALSE)</f>
        <v>Caribbean</v>
      </c>
      <c r="E197">
        <v>0.69907239200000004</v>
      </c>
      <c r="F197">
        <v>0.84956373699999999</v>
      </c>
      <c r="G197">
        <v>1.032451792</v>
      </c>
      <c r="H197">
        <v>0</v>
      </c>
      <c r="I197">
        <f t="shared" si="3"/>
        <v>-1.032451792</v>
      </c>
    </row>
    <row r="198" spans="1:9" x14ac:dyDescent="0.25">
      <c r="A198" t="s">
        <v>19</v>
      </c>
      <c r="B198" t="str">
        <f>VLOOKUP($A198,country!$A$1:$C$246,3,FALSE)</f>
        <v>Angola</v>
      </c>
      <c r="C198" t="s">
        <v>20</v>
      </c>
      <c r="D198" t="str">
        <f>VLOOKUP($A198,country!$A$1:$C$246,2,FALSE)</f>
        <v>Middle Africa</v>
      </c>
      <c r="E198">
        <v>16.754479</v>
      </c>
      <c r="F198">
        <v>25.002369269999999</v>
      </c>
      <c r="G198">
        <v>37.310528679999997</v>
      </c>
      <c r="H198">
        <v>9375442</v>
      </c>
      <c r="I198">
        <f t="shared" si="3"/>
        <v>-27.935086679999998</v>
      </c>
    </row>
    <row r="199" spans="1:9" x14ac:dyDescent="0.25">
      <c r="A199" t="s">
        <v>240</v>
      </c>
      <c r="B199" t="str">
        <f>VLOOKUP($A199,country!$A$1:$C$246,3,FALSE)</f>
        <v>Samoa</v>
      </c>
      <c r="C199" t="s">
        <v>23</v>
      </c>
      <c r="D199" t="str">
        <f>VLOOKUP($A199,country!$A$1:$C$246,2,FALSE)</f>
        <v>Oceania</v>
      </c>
      <c r="E199">
        <v>0.14048361000000001</v>
      </c>
      <c r="F199">
        <v>0.15626221200000001</v>
      </c>
      <c r="G199">
        <v>0.17381300799999999</v>
      </c>
      <c r="H199">
        <v>0</v>
      </c>
      <c r="I199">
        <f t="shared" si="3"/>
        <v>-0.17381300799999999</v>
      </c>
    </row>
    <row r="200" spans="1:9" x14ac:dyDescent="0.25">
      <c r="A200" t="s">
        <v>89</v>
      </c>
      <c r="B200" t="str">
        <f>VLOOKUP($A200,country!$A$1:$C$246,3,FALSE)</f>
        <v>Ghana</v>
      </c>
      <c r="C200" t="s">
        <v>20</v>
      </c>
      <c r="D200" t="str">
        <f>VLOOKUP($A200,country!$A$1:$C$246,2,FALSE)</f>
        <v>Western Africa</v>
      </c>
      <c r="E200">
        <v>14.29515344</v>
      </c>
      <c r="F200">
        <v>21.332367609999999</v>
      </c>
      <c r="G200">
        <v>31.833859619999998</v>
      </c>
      <c r="H200">
        <v>310967.375</v>
      </c>
      <c r="I200">
        <f t="shared" si="3"/>
        <v>-31.522892244999998</v>
      </c>
    </row>
    <row r="201" spans="1:9" x14ac:dyDescent="0.25">
      <c r="A201" t="s">
        <v>106</v>
      </c>
      <c r="B201" t="str">
        <f>VLOOKUP($A201,country!$A$1:$C$246,3,FALSE)</f>
        <v>Italy</v>
      </c>
      <c r="C201" t="s">
        <v>13</v>
      </c>
      <c r="D201" t="str">
        <f>VLOOKUP($A201,country!$A$1:$C$246,2,FALSE)</f>
        <v>Southern Europe</v>
      </c>
      <c r="E201">
        <v>348.17871430000002</v>
      </c>
      <c r="F201">
        <v>392.41836710000001</v>
      </c>
      <c r="G201">
        <v>442.2791186</v>
      </c>
      <c r="H201">
        <v>1837414.25</v>
      </c>
      <c r="I201">
        <f t="shared" si="3"/>
        <v>-440.44170435000001</v>
      </c>
    </row>
    <row r="202" spans="1:9" x14ac:dyDescent="0.25">
      <c r="A202" t="s">
        <v>243</v>
      </c>
      <c r="B202" t="str">
        <f>VLOOKUP($A202,country!$A$1:$C$246,3,FALSE)</f>
        <v>Zambia</v>
      </c>
      <c r="C202" t="s">
        <v>20</v>
      </c>
      <c r="D202" t="str">
        <f>VLOOKUP($A202,country!$A$1:$C$246,2,FALSE)</f>
        <v>Eastern Africa</v>
      </c>
      <c r="E202">
        <v>21.17348011</v>
      </c>
      <c r="F202">
        <v>31.596755030000001</v>
      </c>
      <c r="G202">
        <v>47.151196820000003</v>
      </c>
      <c r="H202">
        <v>10852670</v>
      </c>
      <c r="I202">
        <f t="shared" si="3"/>
        <v>-36.298526820000006</v>
      </c>
    </row>
    <row r="203" spans="1:9" x14ac:dyDescent="0.25">
      <c r="A203" t="s">
        <v>142</v>
      </c>
      <c r="B203" t="str">
        <f>VLOOKUP($A203,country!$A$1:$C$246,3,FALSE)</f>
        <v>Mozambique</v>
      </c>
      <c r="C203" t="s">
        <v>20</v>
      </c>
      <c r="D203" t="str">
        <f>VLOOKUP($A203,country!$A$1:$C$246,2,FALSE)</f>
        <v>Eastern Africa</v>
      </c>
      <c r="E203">
        <v>21.64729741</v>
      </c>
      <c r="F203">
        <v>32.30382298</v>
      </c>
      <c r="G203">
        <v>48.206339980000003</v>
      </c>
      <c r="H203">
        <v>4033741.25</v>
      </c>
      <c r="I203">
        <f t="shared" si="3"/>
        <v>-44.172598730000004</v>
      </c>
    </row>
    <row r="204" spans="1:9" x14ac:dyDescent="0.25">
      <c r="A204" t="s">
        <v>245</v>
      </c>
      <c r="B204" t="str">
        <f>VLOOKUP($A204,country!$A$1:$C$246,3,FALSE)</f>
        <v>Indonesia</v>
      </c>
      <c r="C204" t="s">
        <v>23</v>
      </c>
      <c r="D204" t="str">
        <f>VLOOKUP($A204,country!$A$1:$C$246,2,FALSE)</f>
        <v>Southeast Asia</v>
      </c>
      <c r="E204">
        <v>365.23149569999998</v>
      </c>
      <c r="F204">
        <v>502.67943860000003</v>
      </c>
      <c r="G204">
        <v>691.85330669999996</v>
      </c>
      <c r="H204">
        <v>36165200</v>
      </c>
      <c r="I204">
        <f t="shared" si="3"/>
        <v>-655.68810669999993</v>
      </c>
    </row>
    <row r="205" spans="1:9" x14ac:dyDescent="0.25">
      <c r="A205" t="s">
        <v>246</v>
      </c>
      <c r="B205" t="str">
        <f>VLOOKUP($A205,country!$A$1:$C$246,3,FALSE)</f>
        <v>Guadeloupe</v>
      </c>
      <c r="C205" t="s">
        <v>10</v>
      </c>
      <c r="D205" t="str">
        <f>VLOOKUP($A205,country!$A$1:$C$246,2,FALSE)</f>
        <v>Caribbean</v>
      </c>
      <c r="E205">
        <v>1.950441353</v>
      </c>
      <c r="F205">
        <v>2.37031853</v>
      </c>
      <c r="G205">
        <v>2.8805838869999998</v>
      </c>
      <c r="H205">
        <v>265361.5</v>
      </c>
      <c r="I205">
        <f t="shared" si="3"/>
        <v>-2.6152223869999998</v>
      </c>
    </row>
    <row r="206" spans="1:9" x14ac:dyDescent="0.25">
      <c r="A206" t="s">
        <v>247</v>
      </c>
      <c r="B206" t="str">
        <f>VLOOKUP($A206,country!$A$1:$C$246,3,FALSE)</f>
        <v>Netherlands Antilles</v>
      </c>
      <c r="C206" t="s">
        <v>10</v>
      </c>
      <c r="D206" t="str">
        <f>VLOOKUP($A206,country!$A$1:$C$246,2,FALSE)</f>
        <v>Caribbean</v>
      </c>
      <c r="E206">
        <v>0.92437173299999997</v>
      </c>
      <c r="F206">
        <v>1.123363922</v>
      </c>
      <c r="G206">
        <v>1.3651937380000001</v>
      </c>
      <c r="H206">
        <v>692450.25</v>
      </c>
      <c r="I206">
        <f t="shared" si="3"/>
        <v>-0.67274348800000006</v>
      </c>
    </row>
    <row r="207" spans="1:9" x14ac:dyDescent="0.25">
      <c r="A207" t="s">
        <v>222</v>
      </c>
      <c r="B207" t="str">
        <f>VLOOKUP($A207,country!$A$1:$C$246,3,FALSE)</f>
        <v>Turkey</v>
      </c>
      <c r="C207" t="s">
        <v>13</v>
      </c>
      <c r="D207" t="str">
        <f>VLOOKUP($A207,country!$A$1:$C$246,2,FALSE)</f>
        <v>Western Asia</v>
      </c>
      <c r="E207">
        <v>344.66561209999998</v>
      </c>
      <c r="F207">
        <v>438.5812535</v>
      </c>
      <c r="G207">
        <v>558.08734360000005</v>
      </c>
      <c r="H207">
        <v>55961484</v>
      </c>
      <c r="I207">
        <f t="shared" si="3"/>
        <v>-502.12585960000007</v>
      </c>
    </row>
    <row r="208" spans="1:9" x14ac:dyDescent="0.25">
      <c r="A208" t="s">
        <v>253</v>
      </c>
      <c r="B208" t="str">
        <f>VLOOKUP($A208,country!$A$1:$C$246,3,FALSE)</f>
        <v>Saint Pierre and Miquelon</v>
      </c>
      <c r="C208" t="s">
        <v>29</v>
      </c>
      <c r="D208" t="str">
        <f>VLOOKUP($A208,country!$A$1:$C$246,2,FALSE)</f>
        <v>Northern America</v>
      </c>
      <c r="E208">
        <v>4.8642640000000001E-2</v>
      </c>
      <c r="F208">
        <v>5.2250998999999999E-2</v>
      </c>
      <c r="G208">
        <v>5.6127029000000002E-2</v>
      </c>
      <c r="H208">
        <v>0</v>
      </c>
      <c r="I208">
        <f t="shared" si="3"/>
        <v>-5.6127029000000002E-2</v>
      </c>
    </row>
    <row r="209" spans="1:9" x14ac:dyDescent="0.25">
      <c r="A209" t="s">
        <v>173</v>
      </c>
      <c r="B209" t="str">
        <f>VLOOKUP($A209,country!$A$1:$C$246,3,FALSE)</f>
        <v>Nigeria</v>
      </c>
      <c r="C209" t="s">
        <v>20</v>
      </c>
      <c r="D209" t="str">
        <f>VLOOKUP($A209,country!$A$1:$C$246,2,FALSE)</f>
        <v>Western Africa</v>
      </c>
      <c r="E209">
        <v>46.901774209999999</v>
      </c>
      <c r="F209">
        <v>69.990566599999994</v>
      </c>
      <c r="G209">
        <v>104.4455033</v>
      </c>
      <c r="H209">
        <v>4222871.5</v>
      </c>
      <c r="I209">
        <f t="shared" si="3"/>
        <v>-100.2226318</v>
      </c>
    </row>
    <row r="210" spans="1:9" x14ac:dyDescent="0.25">
      <c r="A210" t="s">
        <v>256</v>
      </c>
      <c r="B210" t="str">
        <f>VLOOKUP($A210,country!$A$1:$C$246,3,FALSE)</f>
        <v>Turks and Caicos Islands</v>
      </c>
      <c r="C210" t="s">
        <v>10</v>
      </c>
      <c r="D210" t="str">
        <f>VLOOKUP($A210,country!$A$1:$C$246,2,FALSE)</f>
        <v>Caribbean</v>
      </c>
      <c r="E210">
        <v>0.235029038</v>
      </c>
      <c r="F210">
        <v>0.28562442199999999</v>
      </c>
      <c r="G210">
        <v>0.34711162099999998</v>
      </c>
      <c r="H210">
        <v>0</v>
      </c>
      <c r="I210">
        <f t="shared" si="3"/>
        <v>-0.34711162099999998</v>
      </c>
    </row>
    <row r="211" spans="1:9" x14ac:dyDescent="0.25">
      <c r="A211" t="s">
        <v>92</v>
      </c>
      <c r="B211" t="str">
        <f>VLOOKUP($A211,country!$A$1:$C$246,3,FALSE)</f>
        <v>Germany</v>
      </c>
      <c r="C211" t="s">
        <v>13</v>
      </c>
      <c r="D211" t="str">
        <f>VLOOKUP($A211,country!$A$1:$C$246,2,FALSE)</f>
        <v>Western Europe</v>
      </c>
      <c r="E211">
        <v>615.47137080000005</v>
      </c>
      <c r="F211">
        <v>693.67327890000001</v>
      </c>
      <c r="G211">
        <v>781.81153600000005</v>
      </c>
      <c r="H211">
        <v>105248320</v>
      </c>
      <c r="I211">
        <f t="shared" si="3"/>
        <v>-676.56321600000001</v>
      </c>
    </row>
    <row r="212" spans="1:9" x14ac:dyDescent="0.25">
      <c r="A212" t="s">
        <v>266</v>
      </c>
      <c r="B212" t="str">
        <f>VLOOKUP($A212,country!$A$1:$C$246,3,FALSE)</f>
        <v>Taiwan</v>
      </c>
      <c r="C212" t="s">
        <v>33</v>
      </c>
      <c r="D212" t="str">
        <f>VLOOKUP($A212,country!$A$1:$C$246,2,FALSE)</f>
        <v>Eastern Asia</v>
      </c>
      <c r="E212">
        <v>327.22286350000002</v>
      </c>
      <c r="F212">
        <v>413.28207630000003</v>
      </c>
      <c r="G212">
        <v>521.97475689999999</v>
      </c>
      <c r="H212">
        <v>83748104</v>
      </c>
      <c r="I212">
        <f t="shared" ref="I212" si="4">H212/10^6-G212</f>
        <v>-438.22665289999998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topLeftCell="A103" workbookViewId="0">
      <selection activeCell="E111" sqref="E111"/>
    </sheetView>
  </sheetViews>
  <sheetFormatPr defaultRowHeight="15" x14ac:dyDescent="0.25"/>
  <sheetData>
    <row r="1" spans="1:6" x14ac:dyDescent="0.25">
      <c r="A1" t="s">
        <v>582</v>
      </c>
      <c r="B1" t="s">
        <v>8</v>
      </c>
      <c r="C1" t="s">
        <v>583</v>
      </c>
      <c r="D1" t="s">
        <v>584</v>
      </c>
      <c r="E1" t="s">
        <v>585</v>
      </c>
      <c r="F1" t="s">
        <v>586</v>
      </c>
    </row>
    <row r="2" spans="1:6" x14ac:dyDescent="0.25">
      <c r="A2" t="s">
        <v>379</v>
      </c>
      <c r="B2" t="s">
        <v>24</v>
      </c>
      <c r="C2">
        <v>1</v>
      </c>
      <c r="D2">
        <v>2525.9350125000001</v>
      </c>
      <c r="E2">
        <v>2357.6286532738</v>
      </c>
      <c r="F2">
        <v>1.0713879851232999</v>
      </c>
    </row>
    <row r="3" spans="1:6" x14ac:dyDescent="0.25">
      <c r="A3" t="s">
        <v>379</v>
      </c>
      <c r="B3" t="s">
        <v>24</v>
      </c>
      <c r="C3">
        <v>2</v>
      </c>
      <c r="D3">
        <v>2183.8008500000001</v>
      </c>
      <c r="E3">
        <v>2357.6286532738</v>
      </c>
      <c r="F3">
        <v>0.92627006673318402</v>
      </c>
    </row>
    <row r="4" spans="1:6" x14ac:dyDescent="0.25">
      <c r="A4" t="s">
        <v>379</v>
      </c>
      <c r="B4" t="s">
        <v>24</v>
      </c>
      <c r="C4">
        <v>3</v>
      </c>
      <c r="D4">
        <v>2121.3289749999999</v>
      </c>
      <c r="E4">
        <v>2357.6286532738</v>
      </c>
      <c r="F4">
        <v>0.89977230810047903</v>
      </c>
    </row>
    <row r="5" spans="1:6" x14ac:dyDescent="0.25">
      <c r="A5" t="s">
        <v>379</v>
      </c>
      <c r="B5" t="s">
        <v>24</v>
      </c>
      <c r="C5">
        <v>4</v>
      </c>
      <c r="D5">
        <v>1963.0770500000001</v>
      </c>
      <c r="E5">
        <v>2357.6286532738</v>
      </c>
      <c r="F5">
        <v>0.83264896160558</v>
      </c>
    </row>
    <row r="6" spans="1:6" x14ac:dyDescent="0.25">
      <c r="A6" t="s">
        <v>379</v>
      </c>
      <c r="B6" t="s">
        <v>24</v>
      </c>
      <c r="C6">
        <v>5</v>
      </c>
      <c r="D6">
        <v>2185.5865374999998</v>
      </c>
      <c r="E6">
        <v>2357.6286532738</v>
      </c>
      <c r="F6">
        <v>0.927027475028812</v>
      </c>
    </row>
    <row r="7" spans="1:6" x14ac:dyDescent="0.25">
      <c r="A7" t="s">
        <v>379</v>
      </c>
      <c r="B7" t="s">
        <v>24</v>
      </c>
      <c r="C7">
        <v>6</v>
      </c>
      <c r="D7">
        <v>2337.2585857142799</v>
      </c>
      <c r="E7">
        <v>2357.6286532738</v>
      </c>
      <c r="F7">
        <v>0.99135993383383803</v>
      </c>
    </row>
    <row r="8" spans="1:6" x14ac:dyDescent="0.25">
      <c r="A8" t="s">
        <v>379</v>
      </c>
      <c r="B8" t="s">
        <v>24</v>
      </c>
      <c r="C8">
        <v>7</v>
      </c>
      <c r="D8">
        <v>2521.5898571428502</v>
      </c>
      <c r="E8">
        <v>2357.6286532738</v>
      </c>
      <c r="F8">
        <v>1.0695449657185701</v>
      </c>
    </row>
    <row r="9" spans="1:6" x14ac:dyDescent="0.25">
      <c r="A9" t="s">
        <v>379</v>
      </c>
      <c r="B9" t="s">
        <v>24</v>
      </c>
      <c r="C9">
        <v>8</v>
      </c>
      <c r="D9">
        <v>2399.4037428571401</v>
      </c>
      <c r="E9">
        <v>2357.6286532738</v>
      </c>
      <c r="F9">
        <v>1.01771911345127</v>
      </c>
    </row>
    <row r="10" spans="1:6" x14ac:dyDescent="0.25">
      <c r="A10" t="s">
        <v>379</v>
      </c>
      <c r="B10" t="s">
        <v>24</v>
      </c>
      <c r="C10">
        <v>9</v>
      </c>
      <c r="D10">
        <v>2418.8355857142801</v>
      </c>
      <c r="E10">
        <v>2357.6286532738</v>
      </c>
      <c r="F10">
        <v>1.0259612269114</v>
      </c>
    </row>
    <row r="11" spans="1:6" x14ac:dyDescent="0.25">
      <c r="A11" t="s">
        <v>379</v>
      </c>
      <c r="B11" t="s">
        <v>24</v>
      </c>
      <c r="C11">
        <v>10</v>
      </c>
      <c r="D11">
        <v>2565.4010142857101</v>
      </c>
      <c r="E11">
        <v>2357.6286532738</v>
      </c>
      <c r="F11">
        <v>1.0881276874215899</v>
      </c>
    </row>
    <row r="12" spans="1:6" x14ac:dyDescent="0.25">
      <c r="A12" t="s">
        <v>379</v>
      </c>
      <c r="B12" t="s">
        <v>24</v>
      </c>
      <c r="C12">
        <v>11</v>
      </c>
      <c r="D12">
        <v>2519.1055857142801</v>
      </c>
      <c r="E12">
        <v>2357.6286532738</v>
      </c>
      <c r="F12">
        <v>1.06849124955121</v>
      </c>
    </row>
    <row r="13" spans="1:6" x14ac:dyDescent="0.25">
      <c r="A13" t="s">
        <v>379</v>
      </c>
      <c r="B13" t="s">
        <v>24</v>
      </c>
      <c r="C13">
        <v>12</v>
      </c>
      <c r="D13">
        <v>2550.2210428571402</v>
      </c>
      <c r="E13">
        <v>2357.6286532738</v>
      </c>
      <c r="F13">
        <v>1.08168902652073</v>
      </c>
    </row>
    <row r="14" spans="1:6" x14ac:dyDescent="0.25">
      <c r="A14" t="s">
        <v>518</v>
      </c>
      <c r="B14" t="s">
        <v>25</v>
      </c>
      <c r="C14">
        <v>1</v>
      </c>
      <c r="D14">
        <v>1140.6671923076899</v>
      </c>
      <c r="E14">
        <v>1326.93213119658</v>
      </c>
      <c r="F14">
        <v>0.85962738070038103</v>
      </c>
    </row>
    <row r="15" spans="1:6" x14ac:dyDescent="0.25">
      <c r="A15" t="s">
        <v>518</v>
      </c>
      <c r="B15" t="s">
        <v>25</v>
      </c>
      <c r="C15">
        <v>2</v>
      </c>
      <c r="D15">
        <v>1053.3524307692301</v>
      </c>
      <c r="E15">
        <v>1326.93213119658</v>
      </c>
      <c r="F15">
        <v>0.793825400715373</v>
      </c>
    </row>
    <row r="16" spans="1:6" x14ac:dyDescent="0.25">
      <c r="A16" t="s">
        <v>518</v>
      </c>
      <c r="B16" t="s">
        <v>25</v>
      </c>
      <c r="C16">
        <v>3</v>
      </c>
      <c r="D16">
        <v>1071.41086153846</v>
      </c>
      <c r="E16">
        <v>1326.93213119658</v>
      </c>
      <c r="F16">
        <v>0.80743456002704495</v>
      </c>
    </row>
    <row r="17" spans="1:6" x14ac:dyDescent="0.25">
      <c r="A17" t="s">
        <v>518</v>
      </c>
      <c r="B17" t="s">
        <v>25</v>
      </c>
      <c r="C17">
        <v>4</v>
      </c>
      <c r="D17">
        <v>1089.2104153846101</v>
      </c>
      <c r="E17">
        <v>1326.93213119658</v>
      </c>
      <c r="F17">
        <v>0.82084862501777101</v>
      </c>
    </row>
    <row r="18" spans="1:6" x14ac:dyDescent="0.25">
      <c r="A18" t="s">
        <v>518</v>
      </c>
      <c r="B18" t="s">
        <v>25</v>
      </c>
      <c r="C18">
        <v>5</v>
      </c>
      <c r="D18">
        <v>1444.0020076922999</v>
      </c>
      <c r="E18">
        <v>1326.93213119658</v>
      </c>
      <c r="F18">
        <v>1.0882259715801399</v>
      </c>
    </row>
    <row r="19" spans="1:6" x14ac:dyDescent="0.25">
      <c r="A19" t="s">
        <v>518</v>
      </c>
      <c r="B19" t="s">
        <v>25</v>
      </c>
      <c r="C19">
        <v>6</v>
      </c>
      <c r="D19">
        <v>1615.24630833333</v>
      </c>
      <c r="E19">
        <v>1326.93213119658</v>
      </c>
      <c r="F19">
        <v>1.2172787668324501</v>
      </c>
    </row>
    <row r="20" spans="1:6" x14ac:dyDescent="0.25">
      <c r="A20" t="s">
        <v>518</v>
      </c>
      <c r="B20" t="s">
        <v>25</v>
      </c>
      <c r="C20">
        <v>7</v>
      </c>
      <c r="D20">
        <v>1682.8071916666599</v>
      </c>
      <c r="E20">
        <v>1326.93213119658</v>
      </c>
      <c r="F20">
        <v>1.2681938677219</v>
      </c>
    </row>
    <row r="21" spans="1:6" x14ac:dyDescent="0.25">
      <c r="A21" t="s">
        <v>518</v>
      </c>
      <c r="B21" t="s">
        <v>25</v>
      </c>
      <c r="C21">
        <v>8</v>
      </c>
      <c r="D21">
        <v>1588.7472</v>
      </c>
      <c r="E21">
        <v>1326.93213119658</v>
      </c>
      <c r="F21">
        <v>1.19730856058728</v>
      </c>
    </row>
    <row r="22" spans="1:6" x14ac:dyDescent="0.25">
      <c r="A22" t="s">
        <v>518</v>
      </c>
      <c r="B22" t="s">
        <v>25</v>
      </c>
      <c r="C22">
        <v>9</v>
      </c>
      <c r="D22">
        <v>1406.5614249999901</v>
      </c>
      <c r="E22">
        <v>1326.93213119658</v>
      </c>
      <c r="F22">
        <v>1.0600100728072701</v>
      </c>
    </row>
    <row r="23" spans="1:6" x14ac:dyDescent="0.25">
      <c r="A23" t="s">
        <v>518</v>
      </c>
      <c r="B23" t="s">
        <v>25</v>
      </c>
      <c r="C23">
        <v>10</v>
      </c>
      <c r="D23">
        <v>1413.877225</v>
      </c>
      <c r="E23">
        <v>1326.93213119658</v>
      </c>
      <c r="F23">
        <v>1.06552339170882</v>
      </c>
    </row>
    <row r="24" spans="1:6" x14ac:dyDescent="0.25">
      <c r="A24" t="s">
        <v>518</v>
      </c>
      <c r="B24" t="s">
        <v>25</v>
      </c>
      <c r="C24">
        <v>11</v>
      </c>
      <c r="D24">
        <v>1246.71874166666</v>
      </c>
      <c r="E24">
        <v>1326.93213119658</v>
      </c>
      <c r="F24">
        <v>0.93954974211259701</v>
      </c>
    </row>
    <row r="25" spans="1:6" x14ac:dyDescent="0.25">
      <c r="A25" t="s">
        <v>518</v>
      </c>
      <c r="B25" t="s">
        <v>25</v>
      </c>
      <c r="C25">
        <v>12</v>
      </c>
      <c r="D25">
        <v>1170.5845750000001</v>
      </c>
      <c r="E25">
        <v>1326.93213119658</v>
      </c>
      <c r="F25">
        <v>0.88217366018894094</v>
      </c>
    </row>
    <row r="26" spans="1:6" x14ac:dyDescent="0.25">
      <c r="A26" t="s">
        <v>507</v>
      </c>
      <c r="B26" t="s">
        <v>77</v>
      </c>
      <c r="C26">
        <v>1</v>
      </c>
      <c r="D26">
        <v>2868.2663384615298</v>
      </c>
      <c r="E26">
        <v>3405.8911169337598</v>
      </c>
      <c r="F26">
        <v>0.84214857139759802</v>
      </c>
    </row>
    <row r="27" spans="1:6" x14ac:dyDescent="0.25">
      <c r="A27" t="s">
        <v>507</v>
      </c>
      <c r="B27" t="s">
        <v>77</v>
      </c>
      <c r="C27">
        <v>2</v>
      </c>
      <c r="D27">
        <v>2658.7681769230699</v>
      </c>
      <c r="E27">
        <v>3405.8911169337598</v>
      </c>
      <c r="F27">
        <v>0.780638043213988</v>
      </c>
    </row>
    <row r="28" spans="1:6" x14ac:dyDescent="0.25">
      <c r="A28" t="s">
        <v>507</v>
      </c>
      <c r="B28" t="s">
        <v>77</v>
      </c>
      <c r="C28">
        <v>3</v>
      </c>
      <c r="D28">
        <v>2991.53592307692</v>
      </c>
      <c r="E28">
        <v>3405.8911169337598</v>
      </c>
      <c r="F28">
        <v>0.87834162055366205</v>
      </c>
    </row>
    <row r="29" spans="1:6" x14ac:dyDescent="0.25">
      <c r="A29" t="s">
        <v>507</v>
      </c>
      <c r="B29" t="s">
        <v>77</v>
      </c>
      <c r="C29">
        <v>4</v>
      </c>
      <c r="D29">
        <v>3346.3198923076902</v>
      </c>
      <c r="E29">
        <v>3405.8911169337598</v>
      </c>
      <c r="F29">
        <v>0.98250935729275402</v>
      </c>
    </row>
    <row r="30" spans="1:6" x14ac:dyDescent="0.25">
      <c r="A30" t="s">
        <v>507</v>
      </c>
      <c r="B30" t="s">
        <v>77</v>
      </c>
      <c r="C30">
        <v>5</v>
      </c>
      <c r="D30">
        <v>4338.9522307692296</v>
      </c>
      <c r="E30">
        <v>3405.8911169337598</v>
      </c>
      <c r="F30">
        <v>1.27395506250812</v>
      </c>
    </row>
    <row r="31" spans="1:6" x14ac:dyDescent="0.25">
      <c r="A31" t="s">
        <v>507</v>
      </c>
      <c r="B31" t="s">
        <v>77</v>
      </c>
      <c r="C31">
        <v>6</v>
      </c>
      <c r="D31">
        <v>4401.5369833333298</v>
      </c>
      <c r="E31">
        <v>3405.8911169337598</v>
      </c>
      <c r="F31">
        <v>1.2923305038876001</v>
      </c>
    </row>
    <row r="32" spans="1:6" x14ac:dyDescent="0.25">
      <c r="A32" t="s">
        <v>507</v>
      </c>
      <c r="B32" t="s">
        <v>77</v>
      </c>
      <c r="C32">
        <v>7</v>
      </c>
      <c r="D32">
        <v>4088.46839166666</v>
      </c>
      <c r="E32">
        <v>3405.8911169337598</v>
      </c>
      <c r="F32">
        <v>1.2004107739496399</v>
      </c>
    </row>
    <row r="33" spans="1:6" x14ac:dyDescent="0.25">
      <c r="A33" t="s">
        <v>507</v>
      </c>
      <c r="B33" t="s">
        <v>77</v>
      </c>
      <c r="C33">
        <v>8</v>
      </c>
      <c r="D33">
        <v>3926.1711166666601</v>
      </c>
      <c r="E33">
        <v>3405.8911169337598</v>
      </c>
      <c r="F33">
        <v>1.15275884691266</v>
      </c>
    </row>
    <row r="34" spans="1:6" x14ac:dyDescent="0.25">
      <c r="A34" t="s">
        <v>507</v>
      </c>
      <c r="B34" t="s">
        <v>77</v>
      </c>
      <c r="C34">
        <v>9</v>
      </c>
      <c r="D34">
        <v>3491.1281916666599</v>
      </c>
      <c r="E34">
        <v>3405.8911169337598</v>
      </c>
      <c r="F34">
        <v>1.02502636514394</v>
      </c>
    </row>
    <row r="35" spans="1:6" x14ac:dyDescent="0.25">
      <c r="A35" t="s">
        <v>507</v>
      </c>
      <c r="B35" t="s">
        <v>77</v>
      </c>
      <c r="C35">
        <v>10</v>
      </c>
      <c r="D35">
        <v>3099.1277333333301</v>
      </c>
      <c r="E35">
        <v>3405.8911169337598</v>
      </c>
      <c r="F35">
        <v>0.909931535369633</v>
      </c>
    </row>
    <row r="36" spans="1:6" x14ac:dyDescent="0.25">
      <c r="A36" t="s">
        <v>507</v>
      </c>
      <c r="B36" t="s">
        <v>77</v>
      </c>
      <c r="C36">
        <v>11</v>
      </c>
      <c r="D36">
        <v>2927.8088333333299</v>
      </c>
      <c r="E36">
        <v>3405.8911169337598</v>
      </c>
      <c r="F36">
        <v>0.85963077879282401</v>
      </c>
    </row>
    <row r="37" spans="1:6" x14ac:dyDescent="0.25">
      <c r="A37" t="s">
        <v>507</v>
      </c>
      <c r="B37" t="s">
        <v>77</v>
      </c>
      <c r="C37">
        <v>12</v>
      </c>
      <c r="D37">
        <v>2732.60959166666</v>
      </c>
      <c r="E37">
        <v>3405.8911169337598</v>
      </c>
      <c r="F37">
        <v>0.80231854097754196</v>
      </c>
    </row>
    <row r="38" spans="1:6" x14ac:dyDescent="0.25">
      <c r="A38" t="s">
        <v>508</v>
      </c>
      <c r="B38" t="s">
        <v>149</v>
      </c>
      <c r="C38">
        <v>1</v>
      </c>
      <c r="D38">
        <v>153.229546153846</v>
      </c>
      <c r="E38">
        <v>118.935058653846</v>
      </c>
      <c r="F38">
        <v>1.2883463285607999</v>
      </c>
    </row>
    <row r="39" spans="1:6" x14ac:dyDescent="0.25">
      <c r="A39" t="s">
        <v>508</v>
      </c>
      <c r="B39" t="s">
        <v>149</v>
      </c>
      <c r="C39">
        <v>2</v>
      </c>
      <c r="D39">
        <v>137.60900769230699</v>
      </c>
      <c r="E39">
        <v>118.935058653846</v>
      </c>
      <c r="F39">
        <v>1.1570096256715201</v>
      </c>
    </row>
    <row r="40" spans="1:6" x14ac:dyDescent="0.25">
      <c r="A40" t="s">
        <v>508</v>
      </c>
      <c r="B40" t="s">
        <v>149</v>
      </c>
      <c r="C40">
        <v>3</v>
      </c>
      <c r="D40">
        <v>141.2193</v>
      </c>
      <c r="E40">
        <v>118.935058653846</v>
      </c>
      <c r="F40">
        <v>1.1873647820783499</v>
      </c>
    </row>
    <row r="41" spans="1:6" x14ac:dyDescent="0.25">
      <c r="A41" t="s">
        <v>508</v>
      </c>
      <c r="B41" t="s">
        <v>149</v>
      </c>
      <c r="C41">
        <v>4</v>
      </c>
      <c r="D41">
        <v>117.631569230769</v>
      </c>
      <c r="E41">
        <v>118.935058653846</v>
      </c>
      <c r="F41">
        <v>0.98904032639466899</v>
      </c>
    </row>
    <row r="42" spans="1:6" x14ac:dyDescent="0.25">
      <c r="A42" t="s">
        <v>508</v>
      </c>
      <c r="B42" t="s">
        <v>149</v>
      </c>
      <c r="C42">
        <v>5</v>
      </c>
      <c r="D42">
        <v>102.17643076923</v>
      </c>
      <c r="E42">
        <v>118.935058653846</v>
      </c>
      <c r="F42">
        <v>0.85909429839867102</v>
      </c>
    </row>
    <row r="43" spans="1:6" x14ac:dyDescent="0.25">
      <c r="A43" t="s">
        <v>508</v>
      </c>
      <c r="B43" t="s">
        <v>149</v>
      </c>
      <c r="C43">
        <v>6</v>
      </c>
      <c r="D43">
        <v>95.337699999999998</v>
      </c>
      <c r="E43">
        <v>118.935058653846</v>
      </c>
      <c r="F43">
        <v>0.80159459354600404</v>
      </c>
    </row>
    <row r="44" spans="1:6" x14ac:dyDescent="0.25">
      <c r="A44" t="s">
        <v>508</v>
      </c>
      <c r="B44" t="s">
        <v>149</v>
      </c>
      <c r="C44">
        <v>7</v>
      </c>
      <c r="D44">
        <v>98.174241666666603</v>
      </c>
      <c r="E44">
        <v>118.935058653846</v>
      </c>
      <c r="F44">
        <v>0.82544409342242198</v>
      </c>
    </row>
    <row r="45" spans="1:6" x14ac:dyDescent="0.25">
      <c r="A45" t="s">
        <v>508</v>
      </c>
      <c r="B45" t="s">
        <v>149</v>
      </c>
      <c r="C45">
        <v>8</v>
      </c>
      <c r="D45">
        <v>93.385224999999906</v>
      </c>
      <c r="E45">
        <v>118.935058653846</v>
      </c>
      <c r="F45">
        <v>0.78517828180328597</v>
      </c>
    </row>
    <row r="46" spans="1:6" x14ac:dyDescent="0.25">
      <c r="A46" t="s">
        <v>508</v>
      </c>
      <c r="B46" t="s">
        <v>149</v>
      </c>
      <c r="C46">
        <v>9</v>
      </c>
      <c r="D46">
        <v>101.181575</v>
      </c>
      <c r="E46">
        <v>118.935058653846</v>
      </c>
      <c r="F46">
        <v>0.850729601054667</v>
      </c>
    </row>
    <row r="47" spans="1:6" x14ac:dyDescent="0.25">
      <c r="A47" t="s">
        <v>508</v>
      </c>
      <c r="B47" t="s">
        <v>149</v>
      </c>
      <c r="C47">
        <v>10</v>
      </c>
      <c r="D47">
        <v>121.600066666666</v>
      </c>
      <c r="E47">
        <v>118.935058653846</v>
      </c>
      <c r="F47">
        <v>1.02240725352965</v>
      </c>
    </row>
    <row r="48" spans="1:6" x14ac:dyDescent="0.25">
      <c r="A48" t="s">
        <v>508</v>
      </c>
      <c r="B48" t="s">
        <v>149</v>
      </c>
      <c r="C48">
        <v>11</v>
      </c>
      <c r="D48">
        <v>123.194324999999</v>
      </c>
      <c r="E48">
        <v>118.935058653846</v>
      </c>
      <c r="F48">
        <v>1.0358116975294001</v>
      </c>
    </row>
    <row r="49" spans="1:6" x14ac:dyDescent="0.25">
      <c r="A49" t="s">
        <v>508</v>
      </c>
      <c r="B49" t="s">
        <v>149</v>
      </c>
      <c r="C49">
        <v>12</v>
      </c>
      <c r="D49">
        <v>142.48171666666599</v>
      </c>
      <c r="E49">
        <v>118.935058653846</v>
      </c>
      <c r="F49">
        <v>1.1979791180105399</v>
      </c>
    </row>
    <row r="50" spans="1:6" x14ac:dyDescent="0.25">
      <c r="A50" t="s">
        <v>382</v>
      </c>
      <c r="B50" t="s">
        <v>40</v>
      </c>
      <c r="C50">
        <v>1</v>
      </c>
      <c r="D50">
        <v>35953.597699999998</v>
      </c>
      <c r="E50">
        <v>31174.963247916599</v>
      </c>
      <c r="F50">
        <v>1.15328436521581</v>
      </c>
    </row>
    <row r="51" spans="1:6" x14ac:dyDescent="0.25">
      <c r="A51" t="s">
        <v>382</v>
      </c>
      <c r="B51" t="s">
        <v>40</v>
      </c>
      <c r="C51">
        <v>2</v>
      </c>
      <c r="D51">
        <v>34141.448875000002</v>
      </c>
      <c r="E51">
        <v>31174.963247916599</v>
      </c>
      <c r="F51">
        <v>1.09515602643995</v>
      </c>
    </row>
    <row r="52" spans="1:6" x14ac:dyDescent="0.25">
      <c r="A52" t="s">
        <v>382</v>
      </c>
      <c r="B52" t="s">
        <v>40</v>
      </c>
      <c r="C52">
        <v>3</v>
      </c>
      <c r="D52">
        <v>37443.322887499999</v>
      </c>
      <c r="E52">
        <v>31174.963247916599</v>
      </c>
      <c r="F52">
        <v>1.2010703136916101</v>
      </c>
    </row>
    <row r="53" spans="1:6" x14ac:dyDescent="0.25">
      <c r="A53" t="s">
        <v>382</v>
      </c>
      <c r="B53" t="s">
        <v>40</v>
      </c>
      <c r="C53">
        <v>4</v>
      </c>
      <c r="D53">
        <v>33126.107799999998</v>
      </c>
      <c r="E53">
        <v>31174.963247916599</v>
      </c>
      <c r="F53">
        <v>1.0625869078518799</v>
      </c>
    </row>
    <row r="54" spans="1:6" x14ac:dyDescent="0.25">
      <c r="A54" t="s">
        <v>382</v>
      </c>
      <c r="B54" t="s">
        <v>40</v>
      </c>
      <c r="C54">
        <v>5</v>
      </c>
      <c r="D54">
        <v>31639.059312500001</v>
      </c>
      <c r="E54">
        <v>31174.963247916599</v>
      </c>
      <c r="F54">
        <v>1.0148868199424199</v>
      </c>
    </row>
    <row r="55" spans="1:6" x14ac:dyDescent="0.25">
      <c r="A55" t="s">
        <v>382</v>
      </c>
      <c r="B55" t="s">
        <v>40</v>
      </c>
      <c r="C55">
        <v>6</v>
      </c>
      <c r="D55">
        <v>28323.0815</v>
      </c>
      <c r="E55">
        <v>31174.963247916599</v>
      </c>
      <c r="F55">
        <v>0.90852012477970601</v>
      </c>
    </row>
    <row r="56" spans="1:6" x14ac:dyDescent="0.25">
      <c r="A56" t="s">
        <v>382</v>
      </c>
      <c r="B56" t="s">
        <v>40</v>
      </c>
      <c r="C56">
        <v>7</v>
      </c>
      <c r="D56">
        <v>27842.480771428502</v>
      </c>
      <c r="E56">
        <v>31174.963247916599</v>
      </c>
      <c r="F56">
        <v>0.89310388435788102</v>
      </c>
    </row>
    <row r="57" spans="1:6" x14ac:dyDescent="0.25">
      <c r="A57" t="s">
        <v>382</v>
      </c>
      <c r="B57" t="s">
        <v>40</v>
      </c>
      <c r="C57">
        <v>8</v>
      </c>
      <c r="D57">
        <v>27123.9267</v>
      </c>
      <c r="E57">
        <v>31174.963247916599</v>
      </c>
      <c r="F57">
        <v>0.87005480918450195</v>
      </c>
    </row>
    <row r="58" spans="1:6" x14ac:dyDescent="0.25">
      <c r="A58" t="s">
        <v>382</v>
      </c>
      <c r="B58" t="s">
        <v>40</v>
      </c>
      <c r="C58">
        <v>9</v>
      </c>
      <c r="D58">
        <v>27236.510442857099</v>
      </c>
      <c r="E58">
        <v>31174.963247916599</v>
      </c>
      <c r="F58">
        <v>0.87366616044614798</v>
      </c>
    </row>
    <row r="59" spans="1:6" x14ac:dyDescent="0.25">
      <c r="A59" t="s">
        <v>382</v>
      </c>
      <c r="B59" t="s">
        <v>40</v>
      </c>
      <c r="C59">
        <v>10</v>
      </c>
      <c r="D59">
        <v>28964.5859285714</v>
      </c>
      <c r="E59">
        <v>31174.963247916599</v>
      </c>
      <c r="F59">
        <v>0.92909767681945998</v>
      </c>
    </row>
    <row r="60" spans="1:6" x14ac:dyDescent="0.25">
      <c r="A60" t="s">
        <v>382</v>
      </c>
      <c r="B60" t="s">
        <v>40</v>
      </c>
      <c r="C60">
        <v>11</v>
      </c>
      <c r="D60">
        <v>29208.157585714202</v>
      </c>
      <c r="E60">
        <v>31174.963247916599</v>
      </c>
      <c r="F60">
        <v>0.936910730365213</v>
      </c>
    </row>
    <row r="61" spans="1:6" x14ac:dyDescent="0.25">
      <c r="A61" t="s">
        <v>382</v>
      </c>
      <c r="B61" t="s">
        <v>40</v>
      </c>
      <c r="C61">
        <v>12</v>
      </c>
      <c r="D61">
        <v>33097.279471428497</v>
      </c>
      <c r="E61">
        <v>31174.963247916599</v>
      </c>
      <c r="F61">
        <v>1.0616621809053799</v>
      </c>
    </row>
    <row r="62" spans="1:6" x14ac:dyDescent="0.25">
      <c r="A62" t="s">
        <v>461</v>
      </c>
      <c r="B62" t="s">
        <v>41</v>
      </c>
      <c r="C62">
        <v>1</v>
      </c>
      <c r="D62">
        <v>377.20925</v>
      </c>
      <c r="E62">
        <v>364.78580803571401</v>
      </c>
      <c r="F62">
        <v>1.0340568127668699</v>
      </c>
    </row>
    <row r="63" spans="1:6" x14ac:dyDescent="0.25">
      <c r="A63" t="s">
        <v>461</v>
      </c>
      <c r="B63" t="s">
        <v>41</v>
      </c>
      <c r="C63">
        <v>2</v>
      </c>
      <c r="D63">
        <v>360.71471250000002</v>
      </c>
      <c r="E63">
        <v>364.78580803571401</v>
      </c>
      <c r="F63">
        <v>0.98883976446990496</v>
      </c>
    </row>
    <row r="64" spans="1:6" x14ac:dyDescent="0.25">
      <c r="A64" t="s">
        <v>461</v>
      </c>
      <c r="B64" t="s">
        <v>41</v>
      </c>
      <c r="C64">
        <v>3</v>
      </c>
      <c r="D64">
        <v>459.162274999999</v>
      </c>
      <c r="E64">
        <v>364.78580803571401</v>
      </c>
      <c r="F64">
        <v>1.2587174853991101</v>
      </c>
    </row>
    <row r="65" spans="1:6" x14ac:dyDescent="0.25">
      <c r="A65" t="s">
        <v>461</v>
      </c>
      <c r="B65" t="s">
        <v>41</v>
      </c>
      <c r="C65">
        <v>4</v>
      </c>
      <c r="D65">
        <v>461.13023750000002</v>
      </c>
      <c r="E65">
        <v>364.78580803571401</v>
      </c>
      <c r="F65">
        <v>1.2641123293230001</v>
      </c>
    </row>
    <row r="66" spans="1:6" x14ac:dyDescent="0.25">
      <c r="A66" t="s">
        <v>461</v>
      </c>
      <c r="B66" t="s">
        <v>41</v>
      </c>
      <c r="C66">
        <v>5</v>
      </c>
      <c r="D66">
        <v>463.64875000000001</v>
      </c>
      <c r="E66">
        <v>364.78580803571401</v>
      </c>
      <c r="F66">
        <v>1.2710164150755701</v>
      </c>
    </row>
    <row r="67" spans="1:6" x14ac:dyDescent="0.25">
      <c r="A67" t="s">
        <v>461</v>
      </c>
      <c r="B67" t="s">
        <v>41</v>
      </c>
      <c r="C67">
        <v>6</v>
      </c>
      <c r="D67">
        <v>458.86185714285699</v>
      </c>
      <c r="E67">
        <v>364.78580803571401</v>
      </c>
      <c r="F67">
        <v>1.2578939394975901</v>
      </c>
    </row>
    <row r="68" spans="1:6" x14ac:dyDescent="0.25">
      <c r="A68" t="s">
        <v>461</v>
      </c>
      <c r="B68" t="s">
        <v>41</v>
      </c>
      <c r="C68">
        <v>7</v>
      </c>
      <c r="D68">
        <v>404.70701428571402</v>
      </c>
      <c r="E68">
        <v>364.78580803571401</v>
      </c>
      <c r="F68">
        <v>1.1094373886554501</v>
      </c>
    </row>
    <row r="69" spans="1:6" x14ac:dyDescent="0.25">
      <c r="A69" t="s">
        <v>461</v>
      </c>
      <c r="B69" t="s">
        <v>41</v>
      </c>
      <c r="C69">
        <v>8</v>
      </c>
      <c r="D69">
        <v>300.04151428571402</v>
      </c>
      <c r="E69">
        <v>364.78580803571401</v>
      </c>
      <c r="F69">
        <v>0.82251421978658401</v>
      </c>
    </row>
    <row r="70" spans="1:6" x14ac:dyDescent="0.25">
      <c r="A70" t="s">
        <v>461</v>
      </c>
      <c r="B70" t="s">
        <v>41</v>
      </c>
      <c r="C70">
        <v>9</v>
      </c>
      <c r="D70">
        <v>234.90288571428499</v>
      </c>
      <c r="E70">
        <v>364.78580803571401</v>
      </c>
      <c r="F70">
        <v>0.64394743583688796</v>
      </c>
    </row>
    <row r="71" spans="1:6" x14ac:dyDescent="0.25">
      <c r="A71" t="s">
        <v>461</v>
      </c>
      <c r="B71" t="s">
        <v>41</v>
      </c>
      <c r="C71">
        <v>10</v>
      </c>
      <c r="D71">
        <v>265.73422857142799</v>
      </c>
      <c r="E71">
        <v>364.78580803571401</v>
      </c>
      <c r="F71">
        <v>0.72846646639666401</v>
      </c>
    </row>
    <row r="72" spans="1:6" x14ac:dyDescent="0.25">
      <c r="A72" t="s">
        <v>461</v>
      </c>
      <c r="B72" t="s">
        <v>41</v>
      </c>
      <c r="C72">
        <v>11</v>
      </c>
      <c r="D72">
        <v>248.148885714285</v>
      </c>
      <c r="E72">
        <v>364.78580803571401</v>
      </c>
      <c r="F72">
        <v>0.68025915550418203</v>
      </c>
    </row>
    <row r="73" spans="1:6" x14ac:dyDescent="0.25">
      <c r="A73" t="s">
        <v>461</v>
      </c>
      <c r="B73" t="s">
        <v>41</v>
      </c>
      <c r="C73">
        <v>12</v>
      </c>
      <c r="D73">
        <v>343.16808571428498</v>
      </c>
      <c r="E73">
        <v>364.78580803571401</v>
      </c>
      <c r="F73">
        <v>0.94073858728815396</v>
      </c>
    </row>
    <row r="74" spans="1:6" x14ac:dyDescent="0.25">
      <c r="A74" t="s">
        <v>397</v>
      </c>
      <c r="B74" t="s">
        <v>43</v>
      </c>
      <c r="C74">
        <v>1</v>
      </c>
      <c r="D74">
        <v>39237.259676923</v>
      </c>
      <c r="E74">
        <v>31483.9250620192</v>
      </c>
      <c r="F74">
        <v>1.24626327878848</v>
      </c>
    </row>
    <row r="75" spans="1:6" x14ac:dyDescent="0.25">
      <c r="A75" t="s">
        <v>397</v>
      </c>
      <c r="B75" t="s">
        <v>43</v>
      </c>
      <c r="C75">
        <v>2</v>
      </c>
      <c r="D75">
        <v>35116.410846153798</v>
      </c>
      <c r="E75">
        <v>31483.9250620192</v>
      </c>
      <c r="F75">
        <v>1.11537588712268</v>
      </c>
    </row>
    <row r="76" spans="1:6" x14ac:dyDescent="0.25">
      <c r="A76" t="s">
        <v>397</v>
      </c>
      <c r="B76" t="s">
        <v>43</v>
      </c>
      <c r="C76">
        <v>3</v>
      </c>
      <c r="D76">
        <v>35025.160530769201</v>
      </c>
      <c r="E76">
        <v>31483.9250620192</v>
      </c>
      <c r="F76">
        <v>1.11247757265888</v>
      </c>
    </row>
    <row r="77" spans="1:6" x14ac:dyDescent="0.25">
      <c r="A77" t="s">
        <v>397</v>
      </c>
      <c r="B77" t="s">
        <v>43</v>
      </c>
      <c r="C77">
        <v>4</v>
      </c>
      <c r="D77">
        <v>30108.867069230699</v>
      </c>
      <c r="E77">
        <v>31483.9250620192</v>
      </c>
      <c r="F77">
        <v>0.95632507731867</v>
      </c>
    </row>
    <row r="78" spans="1:6" x14ac:dyDescent="0.25">
      <c r="A78" t="s">
        <v>397</v>
      </c>
      <c r="B78" t="s">
        <v>43</v>
      </c>
      <c r="C78">
        <v>5</v>
      </c>
      <c r="D78">
        <v>28867.181546153799</v>
      </c>
      <c r="E78">
        <v>31483.9250620192</v>
      </c>
      <c r="F78">
        <v>0.91688636309765204</v>
      </c>
    </row>
    <row r="79" spans="1:6" x14ac:dyDescent="0.25">
      <c r="A79" t="s">
        <v>397</v>
      </c>
      <c r="B79" t="s">
        <v>43</v>
      </c>
      <c r="C79">
        <v>6</v>
      </c>
      <c r="D79">
        <v>27729.5055499999</v>
      </c>
      <c r="E79">
        <v>31483.9250620192</v>
      </c>
      <c r="F79">
        <v>0.88075122448603405</v>
      </c>
    </row>
    <row r="80" spans="1:6" x14ac:dyDescent="0.25">
      <c r="A80" t="s">
        <v>397</v>
      </c>
      <c r="B80" t="s">
        <v>43</v>
      </c>
      <c r="C80">
        <v>7</v>
      </c>
      <c r="D80">
        <v>29443.107875000002</v>
      </c>
      <c r="E80">
        <v>31483.9250620192</v>
      </c>
      <c r="F80">
        <v>0.93517907367016395</v>
      </c>
    </row>
    <row r="81" spans="1:6" x14ac:dyDescent="0.25">
      <c r="A81" t="s">
        <v>397</v>
      </c>
      <c r="B81" t="s">
        <v>43</v>
      </c>
      <c r="C81">
        <v>8</v>
      </c>
      <c r="D81">
        <v>28810.616624999901</v>
      </c>
      <c r="E81">
        <v>31483.9250620192</v>
      </c>
      <c r="F81">
        <v>0.91508973446756803</v>
      </c>
    </row>
    <row r="82" spans="1:6" x14ac:dyDescent="0.25">
      <c r="A82" t="s">
        <v>397</v>
      </c>
      <c r="B82" t="s">
        <v>43</v>
      </c>
      <c r="C82">
        <v>9</v>
      </c>
      <c r="D82">
        <v>26357.183274999999</v>
      </c>
      <c r="E82">
        <v>31483.9250620192</v>
      </c>
      <c r="F82">
        <v>0.83716319433106801</v>
      </c>
    </row>
    <row r="83" spans="1:6" x14ac:dyDescent="0.25">
      <c r="A83" t="s">
        <v>397</v>
      </c>
      <c r="B83" t="s">
        <v>43</v>
      </c>
      <c r="C83">
        <v>10</v>
      </c>
      <c r="D83">
        <v>27993.312541666601</v>
      </c>
      <c r="E83">
        <v>31483.9250620192</v>
      </c>
      <c r="F83">
        <v>0.88913032560341398</v>
      </c>
    </row>
    <row r="84" spans="1:6" x14ac:dyDescent="0.25">
      <c r="A84" t="s">
        <v>397</v>
      </c>
      <c r="B84" t="s">
        <v>43</v>
      </c>
      <c r="C84">
        <v>11</v>
      </c>
      <c r="D84">
        <v>31840.014791666599</v>
      </c>
      <c r="E84">
        <v>31483.9250620192</v>
      </c>
      <c r="F84">
        <v>1.0113102076359901</v>
      </c>
    </row>
    <row r="85" spans="1:6" x14ac:dyDescent="0.25">
      <c r="A85" t="s">
        <v>397</v>
      </c>
      <c r="B85" t="s">
        <v>43</v>
      </c>
      <c r="C85">
        <v>12</v>
      </c>
      <c r="D85">
        <v>37278.4804166666</v>
      </c>
      <c r="E85">
        <v>31483.9250620192</v>
      </c>
      <c r="F85">
        <v>1.18404806081938</v>
      </c>
    </row>
    <row r="86" spans="1:6" x14ac:dyDescent="0.25">
      <c r="A86" t="s">
        <v>383</v>
      </c>
      <c r="B86" t="s">
        <v>53</v>
      </c>
      <c r="C86">
        <v>1</v>
      </c>
      <c r="D86">
        <v>2001.28145384615</v>
      </c>
      <c r="E86">
        <v>1771.77274497863</v>
      </c>
      <c r="F86">
        <v>1.12953620012384</v>
      </c>
    </row>
    <row r="87" spans="1:6" x14ac:dyDescent="0.25">
      <c r="A87" t="s">
        <v>383</v>
      </c>
      <c r="B87" t="s">
        <v>53</v>
      </c>
      <c r="C87">
        <v>2</v>
      </c>
      <c r="D87">
        <v>1622.3504769230699</v>
      </c>
      <c r="E87">
        <v>1771.77274497863</v>
      </c>
      <c r="F87">
        <v>0.915665105200973</v>
      </c>
    </row>
    <row r="88" spans="1:6" x14ac:dyDescent="0.25">
      <c r="A88" t="s">
        <v>383</v>
      </c>
      <c r="B88" t="s">
        <v>53</v>
      </c>
      <c r="C88">
        <v>3</v>
      </c>
      <c r="D88">
        <v>1470.36324615384</v>
      </c>
      <c r="E88">
        <v>1771.77274497863</v>
      </c>
      <c r="F88">
        <v>0.82988252885195901</v>
      </c>
    </row>
    <row r="89" spans="1:6" x14ac:dyDescent="0.25">
      <c r="A89" t="s">
        <v>383</v>
      </c>
      <c r="B89" t="s">
        <v>53</v>
      </c>
      <c r="C89">
        <v>4</v>
      </c>
      <c r="D89">
        <v>1282.9415999999901</v>
      </c>
      <c r="E89">
        <v>1771.77274497863</v>
      </c>
      <c r="F89">
        <v>0.72410053921191297</v>
      </c>
    </row>
    <row r="90" spans="1:6" x14ac:dyDescent="0.25">
      <c r="A90" t="s">
        <v>383</v>
      </c>
      <c r="B90" t="s">
        <v>53</v>
      </c>
      <c r="C90">
        <v>5</v>
      </c>
      <c r="D90">
        <v>1378.1927461538401</v>
      </c>
      <c r="E90">
        <v>1771.77274497863</v>
      </c>
      <c r="F90">
        <v>0.77786090234188898</v>
      </c>
    </row>
    <row r="91" spans="1:6" x14ac:dyDescent="0.25">
      <c r="A91" t="s">
        <v>383</v>
      </c>
      <c r="B91" t="s">
        <v>53</v>
      </c>
      <c r="C91">
        <v>6</v>
      </c>
      <c r="D91">
        <v>1564.7805499999999</v>
      </c>
      <c r="E91">
        <v>1771.77274497863</v>
      </c>
      <c r="F91">
        <v>0.88317226598881404</v>
      </c>
    </row>
    <row r="92" spans="1:6" x14ac:dyDescent="0.25">
      <c r="A92" t="s">
        <v>383</v>
      </c>
      <c r="B92" t="s">
        <v>53</v>
      </c>
      <c r="C92">
        <v>7</v>
      </c>
      <c r="D92">
        <v>1730.3413250000001</v>
      </c>
      <c r="E92">
        <v>1771.77274497863</v>
      </c>
      <c r="F92">
        <v>0.976615838517635</v>
      </c>
    </row>
    <row r="93" spans="1:6" x14ac:dyDescent="0.25">
      <c r="A93" t="s">
        <v>383</v>
      </c>
      <c r="B93" t="s">
        <v>53</v>
      </c>
      <c r="C93">
        <v>8</v>
      </c>
      <c r="D93">
        <v>1793.8242583333299</v>
      </c>
      <c r="E93">
        <v>1771.77274497863</v>
      </c>
      <c r="F93">
        <v>1.01244601680277</v>
      </c>
    </row>
    <row r="94" spans="1:6" x14ac:dyDescent="0.25">
      <c r="A94" t="s">
        <v>383</v>
      </c>
      <c r="B94" t="s">
        <v>53</v>
      </c>
      <c r="C94">
        <v>9</v>
      </c>
      <c r="D94">
        <v>1794.3179416666601</v>
      </c>
      <c r="E94">
        <v>1771.77274497863</v>
      </c>
      <c r="F94">
        <v>1.0127246548700599</v>
      </c>
    </row>
    <row r="95" spans="1:6" x14ac:dyDescent="0.25">
      <c r="A95" t="s">
        <v>383</v>
      </c>
      <c r="B95" t="s">
        <v>53</v>
      </c>
      <c r="C95">
        <v>10</v>
      </c>
      <c r="D95">
        <v>2151.2793666666598</v>
      </c>
      <c r="E95">
        <v>1771.77274497863</v>
      </c>
      <c r="F95">
        <v>1.2141959925524199</v>
      </c>
    </row>
    <row r="96" spans="1:6" x14ac:dyDescent="0.25">
      <c r="A96" t="s">
        <v>383</v>
      </c>
      <c r="B96" t="s">
        <v>53</v>
      </c>
      <c r="C96">
        <v>11</v>
      </c>
      <c r="D96">
        <v>2309.939875</v>
      </c>
      <c r="E96">
        <v>1771.77274497863</v>
      </c>
      <c r="F96">
        <v>1.30374500993233</v>
      </c>
    </row>
    <row r="97" spans="1:6" x14ac:dyDescent="0.25">
      <c r="A97" t="s">
        <v>383</v>
      </c>
      <c r="B97" t="s">
        <v>53</v>
      </c>
      <c r="C97">
        <v>12</v>
      </c>
      <c r="D97">
        <v>2161.6600999999901</v>
      </c>
      <c r="E97">
        <v>1771.77274497863</v>
      </c>
      <c r="F97">
        <v>1.22005494560537</v>
      </c>
    </row>
    <row r="98" spans="1:6" x14ac:dyDescent="0.25">
      <c r="A98" t="s">
        <v>384</v>
      </c>
      <c r="B98" t="s">
        <v>58</v>
      </c>
      <c r="C98">
        <v>1</v>
      </c>
      <c r="D98">
        <v>4152.5018888888799</v>
      </c>
      <c r="E98">
        <v>4443.5757319444401</v>
      </c>
      <c r="F98">
        <v>0.93449558179844805</v>
      </c>
    </row>
    <row r="99" spans="1:6" x14ac:dyDescent="0.25">
      <c r="A99" t="s">
        <v>384</v>
      </c>
      <c r="B99" t="s">
        <v>58</v>
      </c>
      <c r="C99">
        <v>2</v>
      </c>
      <c r="D99">
        <v>3803.1395444444402</v>
      </c>
      <c r="E99">
        <v>4443.5757319444401</v>
      </c>
      <c r="F99">
        <v>0.85587368683828902</v>
      </c>
    </row>
    <row r="100" spans="1:6" x14ac:dyDescent="0.25">
      <c r="A100" t="s">
        <v>384</v>
      </c>
      <c r="B100" t="s">
        <v>58</v>
      </c>
      <c r="C100">
        <v>3</v>
      </c>
      <c r="D100">
        <v>4256.6716444444401</v>
      </c>
      <c r="E100">
        <v>4443.5757319444401</v>
      </c>
      <c r="F100">
        <v>0.957938358930992</v>
      </c>
    </row>
    <row r="101" spans="1:6" x14ac:dyDescent="0.25">
      <c r="A101" t="s">
        <v>384</v>
      </c>
      <c r="B101" t="s">
        <v>58</v>
      </c>
      <c r="C101">
        <v>4</v>
      </c>
      <c r="D101">
        <v>4329.7650888888802</v>
      </c>
      <c r="E101">
        <v>4443.5757319444401</v>
      </c>
      <c r="F101">
        <v>0.97438759910461603</v>
      </c>
    </row>
    <row r="102" spans="1:6" x14ac:dyDescent="0.25">
      <c r="A102" t="s">
        <v>384</v>
      </c>
      <c r="B102" t="s">
        <v>58</v>
      </c>
      <c r="C102">
        <v>5</v>
      </c>
      <c r="D102">
        <v>4589.2855666666601</v>
      </c>
      <c r="E102">
        <v>4443.5757319444401</v>
      </c>
      <c r="F102">
        <v>1.03279112217548</v>
      </c>
    </row>
    <row r="103" spans="1:6" x14ac:dyDescent="0.25">
      <c r="A103" t="s">
        <v>384</v>
      </c>
      <c r="B103" t="s">
        <v>58</v>
      </c>
      <c r="C103">
        <v>6</v>
      </c>
      <c r="D103">
        <v>4418.0406999999996</v>
      </c>
      <c r="E103">
        <v>4443.5757319444401</v>
      </c>
      <c r="F103">
        <v>0.994253494598758</v>
      </c>
    </row>
    <row r="104" spans="1:6" x14ac:dyDescent="0.25">
      <c r="A104" t="s">
        <v>384</v>
      </c>
      <c r="B104" t="s">
        <v>58</v>
      </c>
      <c r="C104">
        <v>7</v>
      </c>
      <c r="D104">
        <v>4823.6231499999903</v>
      </c>
      <c r="E104">
        <v>4443.5757319444401</v>
      </c>
      <c r="F104">
        <v>1.08552738627214</v>
      </c>
    </row>
    <row r="105" spans="1:6" x14ac:dyDescent="0.25">
      <c r="A105" t="s">
        <v>384</v>
      </c>
      <c r="B105" t="s">
        <v>58</v>
      </c>
      <c r="C105">
        <v>8</v>
      </c>
      <c r="D105">
        <v>4842.2099374999998</v>
      </c>
      <c r="E105">
        <v>4443.5757319444401</v>
      </c>
      <c r="F105">
        <v>1.0897102310397899</v>
      </c>
    </row>
    <row r="106" spans="1:6" x14ac:dyDescent="0.25">
      <c r="A106" t="s">
        <v>384</v>
      </c>
      <c r="B106" t="s">
        <v>58</v>
      </c>
      <c r="C106">
        <v>9</v>
      </c>
      <c r="D106">
        <v>4638.304075</v>
      </c>
      <c r="E106">
        <v>4443.5757319444401</v>
      </c>
      <c r="F106">
        <v>1.04382244273585</v>
      </c>
    </row>
    <row r="107" spans="1:6" x14ac:dyDescent="0.25">
      <c r="A107" t="s">
        <v>384</v>
      </c>
      <c r="B107" t="s">
        <v>58</v>
      </c>
      <c r="C107">
        <v>10</v>
      </c>
      <c r="D107">
        <v>4565.7890625</v>
      </c>
      <c r="E107">
        <v>4443.5757319444401</v>
      </c>
      <c r="F107">
        <v>1.02750337519331</v>
      </c>
    </row>
    <row r="108" spans="1:6" x14ac:dyDescent="0.25">
      <c r="A108" t="s">
        <v>384</v>
      </c>
      <c r="B108" t="s">
        <v>58</v>
      </c>
      <c r="C108">
        <v>11</v>
      </c>
      <c r="D108">
        <v>4559.6070249999902</v>
      </c>
      <c r="E108">
        <v>4443.5757319444401</v>
      </c>
      <c r="F108">
        <v>1.02611214482548</v>
      </c>
    </row>
    <row r="109" spans="1:6" x14ac:dyDescent="0.25">
      <c r="A109" t="s">
        <v>384</v>
      </c>
      <c r="B109" t="s">
        <v>58</v>
      </c>
      <c r="C109">
        <v>12</v>
      </c>
      <c r="D109">
        <v>4343.9710999999998</v>
      </c>
      <c r="E109">
        <v>4443.5757319444401</v>
      </c>
      <c r="F109">
        <v>0.97758457648681496</v>
      </c>
    </row>
    <row r="110" spans="1:6" x14ac:dyDescent="0.25">
      <c r="A110" t="s">
        <v>493</v>
      </c>
      <c r="B110" t="s">
        <v>100</v>
      </c>
      <c r="C110">
        <v>1</v>
      </c>
      <c r="D110">
        <v>696.42092500000001</v>
      </c>
      <c r="E110">
        <v>533.640585863095</v>
      </c>
      <c r="F110">
        <v>1.30503740429268</v>
      </c>
    </row>
    <row r="111" spans="1:6" x14ac:dyDescent="0.25">
      <c r="A111" t="s">
        <v>493</v>
      </c>
      <c r="B111" t="s">
        <v>100</v>
      </c>
      <c r="C111">
        <v>2</v>
      </c>
      <c r="D111">
        <v>643.96947499999999</v>
      </c>
      <c r="E111">
        <v>533.640585863095</v>
      </c>
      <c r="F111">
        <v>1.20674756017378</v>
      </c>
    </row>
    <row r="112" spans="1:6" x14ac:dyDescent="0.25">
      <c r="A112" t="s">
        <v>493</v>
      </c>
      <c r="B112" t="s">
        <v>100</v>
      </c>
      <c r="C112">
        <v>3</v>
      </c>
      <c r="D112">
        <v>668.11850000000004</v>
      </c>
      <c r="E112">
        <v>533.640585863095</v>
      </c>
      <c r="F112">
        <v>1.2520009116611699</v>
      </c>
    </row>
    <row r="113" spans="1:6" x14ac:dyDescent="0.25">
      <c r="A113" t="s">
        <v>493</v>
      </c>
      <c r="B113" t="s">
        <v>100</v>
      </c>
      <c r="C113">
        <v>4</v>
      </c>
      <c r="D113">
        <v>534.63216250000005</v>
      </c>
      <c r="E113">
        <v>533.640585863095</v>
      </c>
      <c r="F113">
        <v>1.001858135725</v>
      </c>
    </row>
    <row r="114" spans="1:6" x14ac:dyDescent="0.25">
      <c r="A114" t="s">
        <v>493</v>
      </c>
      <c r="B114" t="s">
        <v>100</v>
      </c>
      <c r="C114">
        <v>5</v>
      </c>
      <c r="D114">
        <v>529.42612499999996</v>
      </c>
      <c r="E114">
        <v>533.640585863095</v>
      </c>
      <c r="F114">
        <v>0.99210243565661504</v>
      </c>
    </row>
    <row r="115" spans="1:6" x14ac:dyDescent="0.25">
      <c r="A115" t="s">
        <v>493</v>
      </c>
      <c r="B115" t="s">
        <v>100</v>
      </c>
      <c r="C115">
        <v>6</v>
      </c>
      <c r="D115">
        <v>440.22667142857102</v>
      </c>
      <c r="E115">
        <v>533.640585863095</v>
      </c>
      <c r="F115">
        <v>0.82494975661673298</v>
      </c>
    </row>
    <row r="116" spans="1:6" x14ac:dyDescent="0.25">
      <c r="A116" t="s">
        <v>493</v>
      </c>
      <c r="B116" t="s">
        <v>100</v>
      </c>
      <c r="C116">
        <v>7</v>
      </c>
      <c r="D116">
        <v>396.70048571428498</v>
      </c>
      <c r="E116">
        <v>533.640585863095</v>
      </c>
      <c r="F116">
        <v>0.74338514765077901</v>
      </c>
    </row>
    <row r="117" spans="1:6" x14ac:dyDescent="0.25">
      <c r="A117" t="s">
        <v>493</v>
      </c>
      <c r="B117" t="s">
        <v>100</v>
      </c>
      <c r="C117">
        <v>8</v>
      </c>
      <c r="D117">
        <v>389.88389999999902</v>
      </c>
      <c r="E117">
        <v>533.640585863095</v>
      </c>
      <c r="F117">
        <v>0.73061140836844796</v>
      </c>
    </row>
    <row r="118" spans="1:6" x14ac:dyDescent="0.25">
      <c r="A118" t="s">
        <v>493</v>
      </c>
      <c r="B118" t="s">
        <v>100</v>
      </c>
      <c r="C118">
        <v>9</v>
      </c>
      <c r="D118">
        <v>335.70370000000003</v>
      </c>
      <c r="E118">
        <v>533.640585863095</v>
      </c>
      <c r="F118">
        <v>0.62908202429364002</v>
      </c>
    </row>
    <row r="119" spans="1:6" x14ac:dyDescent="0.25">
      <c r="A119" t="s">
        <v>493</v>
      </c>
      <c r="B119" t="s">
        <v>100</v>
      </c>
      <c r="C119">
        <v>10</v>
      </c>
      <c r="D119">
        <v>422.60319999999899</v>
      </c>
      <c r="E119">
        <v>533.640585863095</v>
      </c>
      <c r="F119">
        <v>0.79192477333127398</v>
      </c>
    </row>
    <row r="120" spans="1:6" x14ac:dyDescent="0.25">
      <c r="A120" t="s">
        <v>493</v>
      </c>
      <c r="B120" t="s">
        <v>100</v>
      </c>
      <c r="C120">
        <v>11</v>
      </c>
      <c r="D120">
        <v>587.11821428571398</v>
      </c>
      <c r="E120">
        <v>533.640585863095</v>
      </c>
      <c r="F120">
        <v>1.1002128208373101</v>
      </c>
    </row>
    <row r="121" spans="1:6" x14ac:dyDescent="0.25">
      <c r="A121" t="s">
        <v>493</v>
      </c>
      <c r="B121" t="s">
        <v>100</v>
      </c>
      <c r="C121">
        <v>12</v>
      </c>
      <c r="D121">
        <v>758.88367142857101</v>
      </c>
      <c r="E121">
        <v>533.640585863095</v>
      </c>
      <c r="F121">
        <v>1.42208762139254</v>
      </c>
    </row>
    <row r="122" spans="1:6" x14ac:dyDescent="0.25">
      <c r="A122" t="s">
        <v>462</v>
      </c>
      <c r="B122" t="s">
        <v>78</v>
      </c>
      <c r="C122">
        <v>1</v>
      </c>
      <c r="D122">
        <v>307.19353846153803</v>
      </c>
      <c r="E122">
        <v>259.09618071581099</v>
      </c>
      <c r="F122">
        <v>1.1856351475843701</v>
      </c>
    </row>
    <row r="123" spans="1:6" x14ac:dyDescent="0.25">
      <c r="A123" t="s">
        <v>462</v>
      </c>
      <c r="B123" t="s">
        <v>78</v>
      </c>
      <c r="C123">
        <v>2</v>
      </c>
      <c r="D123">
        <v>290.720623076923</v>
      </c>
      <c r="E123">
        <v>259.09618071581099</v>
      </c>
      <c r="F123">
        <v>1.1220567677753499</v>
      </c>
    </row>
    <row r="124" spans="1:6" x14ac:dyDescent="0.25">
      <c r="A124" t="s">
        <v>462</v>
      </c>
      <c r="B124" t="s">
        <v>78</v>
      </c>
      <c r="C124">
        <v>3</v>
      </c>
      <c r="D124">
        <v>320.13233846153798</v>
      </c>
      <c r="E124">
        <v>259.09618071581099</v>
      </c>
      <c r="F124">
        <v>1.2355733595806</v>
      </c>
    </row>
    <row r="125" spans="1:6" x14ac:dyDescent="0.25">
      <c r="A125" t="s">
        <v>462</v>
      </c>
      <c r="B125" t="s">
        <v>78</v>
      </c>
      <c r="C125">
        <v>4</v>
      </c>
      <c r="D125">
        <v>291.96863076923</v>
      </c>
      <c r="E125">
        <v>259.09618071581099</v>
      </c>
      <c r="F125">
        <v>1.1268735415651401</v>
      </c>
    </row>
    <row r="126" spans="1:6" x14ac:dyDescent="0.25">
      <c r="A126" t="s">
        <v>462</v>
      </c>
      <c r="B126" t="s">
        <v>78</v>
      </c>
      <c r="C126">
        <v>5</v>
      </c>
      <c r="D126">
        <v>257.358846153846</v>
      </c>
      <c r="E126">
        <v>259.09618071581099</v>
      </c>
      <c r="F126">
        <v>0.99329463461342404</v>
      </c>
    </row>
    <row r="127" spans="1:6" x14ac:dyDescent="0.25">
      <c r="A127" t="s">
        <v>462</v>
      </c>
      <c r="B127" t="s">
        <v>78</v>
      </c>
      <c r="C127">
        <v>6</v>
      </c>
      <c r="D127">
        <v>228.006124999999</v>
      </c>
      <c r="E127">
        <v>259.09618071581099</v>
      </c>
      <c r="F127">
        <v>0.88000573520644398</v>
      </c>
    </row>
    <row r="128" spans="1:6" x14ac:dyDescent="0.25">
      <c r="A128" t="s">
        <v>462</v>
      </c>
      <c r="B128" t="s">
        <v>78</v>
      </c>
      <c r="C128">
        <v>7</v>
      </c>
      <c r="D128">
        <v>212.42185833333301</v>
      </c>
      <c r="E128">
        <v>259.09618071581099</v>
      </c>
      <c r="F128">
        <v>0.819857157857247</v>
      </c>
    </row>
    <row r="129" spans="1:6" x14ac:dyDescent="0.25">
      <c r="A129" t="s">
        <v>462</v>
      </c>
      <c r="B129" t="s">
        <v>78</v>
      </c>
      <c r="C129">
        <v>8</v>
      </c>
      <c r="D129">
        <v>218.76731666666601</v>
      </c>
      <c r="E129">
        <v>259.09618071581099</v>
      </c>
      <c r="F129">
        <v>0.84434790224337597</v>
      </c>
    </row>
    <row r="130" spans="1:6" x14ac:dyDescent="0.25">
      <c r="A130" t="s">
        <v>462</v>
      </c>
      <c r="B130" t="s">
        <v>78</v>
      </c>
      <c r="C130">
        <v>9</v>
      </c>
      <c r="D130">
        <v>215.506933333333</v>
      </c>
      <c r="E130">
        <v>259.09618071581099</v>
      </c>
      <c r="F130">
        <v>0.83176422260623994</v>
      </c>
    </row>
    <row r="131" spans="1:6" x14ac:dyDescent="0.25">
      <c r="A131" t="s">
        <v>462</v>
      </c>
      <c r="B131" t="s">
        <v>78</v>
      </c>
      <c r="C131">
        <v>10</v>
      </c>
      <c r="D131">
        <v>251.209141666666</v>
      </c>
      <c r="E131">
        <v>259.09618071581099</v>
      </c>
      <c r="F131">
        <v>0.96955941601549001</v>
      </c>
    </row>
    <row r="132" spans="1:6" x14ac:dyDescent="0.25">
      <c r="A132" t="s">
        <v>462</v>
      </c>
      <c r="B132" t="s">
        <v>78</v>
      </c>
      <c r="C132">
        <v>11</v>
      </c>
      <c r="D132">
        <v>246.543133333333</v>
      </c>
      <c r="E132">
        <v>259.09618071581099</v>
      </c>
      <c r="F132">
        <v>0.95155062746275099</v>
      </c>
    </row>
    <row r="133" spans="1:6" x14ac:dyDescent="0.25">
      <c r="A133" t="s">
        <v>462</v>
      </c>
      <c r="B133" t="s">
        <v>78</v>
      </c>
      <c r="C133">
        <v>12</v>
      </c>
      <c r="D133">
        <v>269.32568333333302</v>
      </c>
      <c r="E133">
        <v>259.09618071581099</v>
      </c>
      <c r="F133">
        <v>1.0394814874895399</v>
      </c>
    </row>
    <row r="134" spans="1:6" x14ac:dyDescent="0.25">
      <c r="A134" t="s">
        <v>476</v>
      </c>
      <c r="B134" t="s">
        <v>65</v>
      </c>
      <c r="C134">
        <v>1</v>
      </c>
      <c r="D134">
        <v>2.0831230769230702</v>
      </c>
      <c r="E134">
        <v>1.41998076923076</v>
      </c>
      <c r="F134">
        <v>1.46700794972846</v>
      </c>
    </row>
    <row r="135" spans="1:6" x14ac:dyDescent="0.25">
      <c r="A135" t="s">
        <v>476</v>
      </c>
      <c r="B135" t="s">
        <v>65</v>
      </c>
      <c r="C135">
        <v>2</v>
      </c>
      <c r="D135">
        <v>1.7376</v>
      </c>
      <c r="E135">
        <v>1.41998076923076</v>
      </c>
      <c r="F135">
        <v>1.2236785438589299</v>
      </c>
    </row>
    <row r="136" spans="1:6" x14ac:dyDescent="0.25">
      <c r="A136" t="s">
        <v>476</v>
      </c>
      <c r="B136" t="s">
        <v>65</v>
      </c>
      <c r="C136">
        <v>3</v>
      </c>
      <c r="D136">
        <v>1.92238461538461</v>
      </c>
      <c r="E136">
        <v>1.41998076923076</v>
      </c>
      <c r="F136">
        <v>1.35381031704112</v>
      </c>
    </row>
    <row r="137" spans="1:6" x14ac:dyDescent="0.25">
      <c r="A137" t="s">
        <v>476</v>
      </c>
      <c r="B137" t="s">
        <v>65</v>
      </c>
      <c r="C137">
        <v>4</v>
      </c>
      <c r="D137">
        <v>1.4145230769230701</v>
      </c>
      <c r="E137">
        <v>1.41998076923076</v>
      </c>
      <c r="F137">
        <v>0.99615650266119504</v>
      </c>
    </row>
    <row r="138" spans="1:6" x14ac:dyDescent="0.25">
      <c r="A138" t="s">
        <v>476</v>
      </c>
      <c r="B138" t="s">
        <v>65</v>
      </c>
      <c r="C138">
        <v>5</v>
      </c>
      <c r="D138">
        <v>1.19843846153846</v>
      </c>
      <c r="E138">
        <v>1.41998076923076</v>
      </c>
      <c r="F138">
        <v>0.84398217744010595</v>
      </c>
    </row>
    <row r="139" spans="1:6" x14ac:dyDescent="0.25">
      <c r="A139" t="s">
        <v>476</v>
      </c>
      <c r="B139" t="s">
        <v>65</v>
      </c>
      <c r="C139">
        <v>6</v>
      </c>
      <c r="D139">
        <v>0.89554999999999996</v>
      </c>
      <c r="E139">
        <v>1.41998076923076</v>
      </c>
      <c r="F139">
        <v>0.63067755522149505</v>
      </c>
    </row>
    <row r="140" spans="1:6" x14ac:dyDescent="0.25">
      <c r="A140" t="s">
        <v>476</v>
      </c>
      <c r="B140" t="s">
        <v>65</v>
      </c>
      <c r="C140">
        <v>7</v>
      </c>
      <c r="D140">
        <v>0.85822500000000002</v>
      </c>
      <c r="E140">
        <v>1.41998076923076</v>
      </c>
      <c r="F140">
        <v>0.60439198797383498</v>
      </c>
    </row>
    <row r="141" spans="1:6" x14ac:dyDescent="0.25">
      <c r="A141" t="s">
        <v>476</v>
      </c>
      <c r="B141" t="s">
        <v>65</v>
      </c>
      <c r="C141">
        <v>8</v>
      </c>
      <c r="D141">
        <v>0.91449166666666604</v>
      </c>
      <c r="E141">
        <v>1.41998076923076</v>
      </c>
      <c r="F141">
        <v>0.64401693775195501</v>
      </c>
    </row>
    <row r="142" spans="1:6" x14ac:dyDescent="0.25">
      <c r="A142" t="s">
        <v>476</v>
      </c>
      <c r="B142" t="s">
        <v>65</v>
      </c>
      <c r="C142">
        <v>9</v>
      </c>
      <c r="D142">
        <v>1.1337333333333299</v>
      </c>
      <c r="E142">
        <v>1.41998076923076</v>
      </c>
      <c r="F142">
        <v>0.79841456863355798</v>
      </c>
    </row>
    <row r="143" spans="1:6" x14ac:dyDescent="0.25">
      <c r="A143" t="s">
        <v>476</v>
      </c>
      <c r="B143" t="s">
        <v>65</v>
      </c>
      <c r="C143">
        <v>10</v>
      </c>
      <c r="D143">
        <v>1.387875</v>
      </c>
      <c r="E143">
        <v>1.41998076923076</v>
      </c>
      <c r="F143">
        <v>0.97738999715597397</v>
      </c>
    </row>
    <row r="144" spans="1:6" x14ac:dyDescent="0.25">
      <c r="A144" t="s">
        <v>476</v>
      </c>
      <c r="B144" t="s">
        <v>65</v>
      </c>
      <c r="C144">
        <v>11</v>
      </c>
      <c r="D144">
        <v>1.65875833333333</v>
      </c>
      <c r="E144">
        <v>1.41998076923076</v>
      </c>
      <c r="F144">
        <v>1.1681554914521199</v>
      </c>
    </row>
    <row r="145" spans="1:6" x14ac:dyDescent="0.25">
      <c r="A145" t="s">
        <v>476</v>
      </c>
      <c r="B145" t="s">
        <v>65</v>
      </c>
      <c r="C145">
        <v>12</v>
      </c>
      <c r="D145">
        <v>1.83506666666666</v>
      </c>
      <c r="E145">
        <v>1.41998076923076</v>
      </c>
      <c r="F145">
        <v>1.29231797108122</v>
      </c>
    </row>
    <row r="146" spans="1:6" x14ac:dyDescent="0.25">
      <c r="A146" t="s">
        <v>477</v>
      </c>
      <c r="B146" t="s">
        <v>73</v>
      </c>
      <c r="C146">
        <v>1</v>
      </c>
      <c r="D146">
        <v>2.9857230769230698</v>
      </c>
      <c r="E146">
        <v>2.3725160790598201</v>
      </c>
      <c r="F146">
        <v>1.25846273636478</v>
      </c>
    </row>
    <row r="147" spans="1:6" x14ac:dyDescent="0.25">
      <c r="A147" t="s">
        <v>477</v>
      </c>
      <c r="B147" t="s">
        <v>73</v>
      </c>
      <c r="C147">
        <v>2</v>
      </c>
      <c r="D147">
        <v>2.7346769230769201</v>
      </c>
      <c r="E147">
        <v>2.3725160790598201</v>
      </c>
      <c r="F147">
        <v>1.15264842553168</v>
      </c>
    </row>
    <row r="148" spans="1:6" x14ac:dyDescent="0.25">
      <c r="A148" t="s">
        <v>477</v>
      </c>
      <c r="B148" t="s">
        <v>73</v>
      </c>
      <c r="C148">
        <v>3</v>
      </c>
      <c r="D148">
        <v>3.0716692307692299</v>
      </c>
      <c r="E148">
        <v>2.3725160790598201</v>
      </c>
      <c r="F148">
        <v>1.2946884777221199</v>
      </c>
    </row>
    <row r="149" spans="1:6" x14ac:dyDescent="0.25">
      <c r="A149" t="s">
        <v>477</v>
      </c>
      <c r="B149" t="s">
        <v>73</v>
      </c>
      <c r="C149">
        <v>4</v>
      </c>
      <c r="D149">
        <v>3.5790615384615299</v>
      </c>
      <c r="E149">
        <v>2.3725160790598201</v>
      </c>
      <c r="F149">
        <v>1.5085510147015799</v>
      </c>
    </row>
    <row r="150" spans="1:6" x14ac:dyDescent="0.25">
      <c r="A150" t="s">
        <v>477</v>
      </c>
      <c r="B150" t="s">
        <v>73</v>
      </c>
      <c r="C150">
        <v>5</v>
      </c>
      <c r="D150">
        <v>3.04165384615384</v>
      </c>
      <c r="E150">
        <v>2.3725160790598201</v>
      </c>
      <c r="F150">
        <v>1.2820371895473801</v>
      </c>
    </row>
    <row r="151" spans="1:6" x14ac:dyDescent="0.25">
      <c r="A151" t="s">
        <v>477</v>
      </c>
      <c r="B151" t="s">
        <v>73</v>
      </c>
      <c r="C151">
        <v>6</v>
      </c>
      <c r="D151">
        <v>1.59158333333333</v>
      </c>
      <c r="E151">
        <v>2.3725160790598201</v>
      </c>
      <c r="F151">
        <v>0.67084195861974405</v>
      </c>
    </row>
    <row r="152" spans="1:6" x14ac:dyDescent="0.25">
      <c r="A152" t="s">
        <v>477</v>
      </c>
      <c r="B152" t="s">
        <v>73</v>
      </c>
      <c r="C152">
        <v>7</v>
      </c>
      <c r="D152">
        <v>1.13326666666666</v>
      </c>
      <c r="E152">
        <v>2.3725160790598201</v>
      </c>
      <c r="F152">
        <v>0.477664483148941</v>
      </c>
    </row>
    <row r="153" spans="1:6" x14ac:dyDescent="0.25">
      <c r="A153" t="s">
        <v>477</v>
      </c>
      <c r="B153" t="s">
        <v>73</v>
      </c>
      <c r="C153">
        <v>8</v>
      </c>
      <c r="D153">
        <v>1.0594583333333301</v>
      </c>
      <c r="E153">
        <v>2.3725160790598201</v>
      </c>
      <c r="F153">
        <v>0.44655475369978098</v>
      </c>
    </row>
    <row r="154" spans="1:6" x14ac:dyDescent="0.25">
      <c r="A154" t="s">
        <v>477</v>
      </c>
      <c r="B154" t="s">
        <v>73</v>
      </c>
      <c r="C154">
        <v>9</v>
      </c>
      <c r="D154">
        <v>1.2486999999999999</v>
      </c>
      <c r="E154">
        <v>2.3725160790598201</v>
      </c>
      <c r="F154">
        <v>0.52631887767640695</v>
      </c>
    </row>
    <row r="155" spans="1:6" x14ac:dyDescent="0.25">
      <c r="A155" t="s">
        <v>477</v>
      </c>
      <c r="B155" t="s">
        <v>73</v>
      </c>
      <c r="C155">
        <v>10</v>
      </c>
      <c r="D155">
        <v>1.9244083333333299</v>
      </c>
      <c r="E155">
        <v>2.3725160790598201</v>
      </c>
      <c r="F155">
        <v>0.811125517891508</v>
      </c>
    </row>
    <row r="156" spans="1:6" x14ac:dyDescent="0.25">
      <c r="A156" t="s">
        <v>477</v>
      </c>
      <c r="B156" t="s">
        <v>73</v>
      </c>
      <c r="C156">
        <v>11</v>
      </c>
      <c r="D156">
        <v>2.65913333333333</v>
      </c>
      <c r="E156">
        <v>2.3725160790598201</v>
      </c>
      <c r="F156">
        <v>1.12080729686227</v>
      </c>
    </row>
    <row r="157" spans="1:6" x14ac:dyDescent="0.25">
      <c r="A157" t="s">
        <v>477</v>
      </c>
      <c r="B157" t="s">
        <v>73</v>
      </c>
      <c r="C157">
        <v>12</v>
      </c>
      <c r="D157">
        <v>3.4408583333333298</v>
      </c>
      <c r="E157">
        <v>2.3725160790598201</v>
      </c>
      <c r="F157">
        <v>1.4502992682337701</v>
      </c>
    </row>
    <row r="158" spans="1:6" x14ac:dyDescent="0.25">
      <c r="A158" t="s">
        <v>479</v>
      </c>
      <c r="B158" t="s">
        <v>80</v>
      </c>
      <c r="C158">
        <v>1</v>
      </c>
      <c r="D158">
        <v>1250.1521307692301</v>
      </c>
      <c r="E158">
        <v>1188.5940795940101</v>
      </c>
      <c r="F158">
        <v>1.05179064260209</v>
      </c>
    </row>
    <row r="159" spans="1:6" x14ac:dyDescent="0.25">
      <c r="A159" t="s">
        <v>479</v>
      </c>
      <c r="B159" t="s">
        <v>80</v>
      </c>
      <c r="C159">
        <v>2</v>
      </c>
      <c r="D159">
        <v>1184.5468461538401</v>
      </c>
      <c r="E159">
        <v>1188.5940795940101</v>
      </c>
      <c r="F159">
        <v>0.99659494060280496</v>
      </c>
    </row>
    <row r="160" spans="1:6" x14ac:dyDescent="0.25">
      <c r="A160" t="s">
        <v>479</v>
      </c>
      <c r="B160" t="s">
        <v>80</v>
      </c>
      <c r="C160">
        <v>3</v>
      </c>
      <c r="D160">
        <v>1208.2656999999999</v>
      </c>
      <c r="E160">
        <v>1188.5940795940101</v>
      </c>
      <c r="F160">
        <v>1.01655032676311</v>
      </c>
    </row>
    <row r="161" spans="1:6" x14ac:dyDescent="0.25">
      <c r="A161" t="s">
        <v>479</v>
      </c>
      <c r="B161" t="s">
        <v>80</v>
      </c>
      <c r="C161">
        <v>4</v>
      </c>
      <c r="D161">
        <v>1184.93009999999</v>
      </c>
      <c r="E161">
        <v>1188.5940795940101</v>
      </c>
      <c r="F161">
        <v>0.99691738360730398</v>
      </c>
    </row>
    <row r="162" spans="1:6" x14ac:dyDescent="0.25">
      <c r="A162" t="s">
        <v>479</v>
      </c>
      <c r="B162" t="s">
        <v>80</v>
      </c>
      <c r="C162">
        <v>5</v>
      </c>
      <c r="D162">
        <v>1402.5382615384599</v>
      </c>
      <c r="E162">
        <v>1188.5940795940101</v>
      </c>
      <c r="F162">
        <v>1.17999768433771</v>
      </c>
    </row>
    <row r="163" spans="1:6" x14ac:dyDescent="0.25">
      <c r="A163" t="s">
        <v>479</v>
      </c>
      <c r="B163" t="s">
        <v>80</v>
      </c>
      <c r="C163">
        <v>6</v>
      </c>
      <c r="D163">
        <v>1261.7808500000001</v>
      </c>
      <c r="E163">
        <v>1188.5940795940101</v>
      </c>
      <c r="F163">
        <v>1.0615742343517101</v>
      </c>
    </row>
    <row r="164" spans="1:6" x14ac:dyDescent="0.25">
      <c r="A164" t="s">
        <v>479</v>
      </c>
      <c r="B164" t="s">
        <v>80</v>
      </c>
      <c r="C164">
        <v>7</v>
      </c>
      <c r="D164">
        <v>1097.5519749999901</v>
      </c>
      <c r="E164">
        <v>1188.5940795940101</v>
      </c>
      <c r="F164">
        <v>0.92340353518745899</v>
      </c>
    </row>
    <row r="165" spans="1:6" x14ac:dyDescent="0.25">
      <c r="A165" t="s">
        <v>479</v>
      </c>
      <c r="B165" t="s">
        <v>80</v>
      </c>
      <c r="C165">
        <v>8</v>
      </c>
      <c r="D165">
        <v>1039.97909166666</v>
      </c>
      <c r="E165">
        <v>1188.5940795940101</v>
      </c>
      <c r="F165">
        <v>0.87496573432528602</v>
      </c>
    </row>
    <row r="166" spans="1:6" x14ac:dyDescent="0.25">
      <c r="A166" t="s">
        <v>479</v>
      </c>
      <c r="B166" t="s">
        <v>80</v>
      </c>
      <c r="C166">
        <v>9</v>
      </c>
      <c r="D166">
        <v>1034.6385250000001</v>
      </c>
      <c r="E166">
        <v>1188.5940795940101</v>
      </c>
      <c r="F166">
        <v>0.87047255472902596</v>
      </c>
    </row>
    <row r="167" spans="1:6" x14ac:dyDescent="0.25">
      <c r="A167" t="s">
        <v>479</v>
      </c>
      <c r="B167" t="s">
        <v>80</v>
      </c>
      <c r="C167">
        <v>10</v>
      </c>
      <c r="D167">
        <v>1154.46830833333</v>
      </c>
      <c r="E167">
        <v>1188.5940795940101</v>
      </c>
      <c r="F167">
        <v>0.97128896075913496</v>
      </c>
    </row>
    <row r="168" spans="1:6" x14ac:dyDescent="0.25">
      <c r="A168" t="s">
        <v>479</v>
      </c>
      <c r="B168" t="s">
        <v>80</v>
      </c>
      <c r="C168">
        <v>11</v>
      </c>
      <c r="D168">
        <v>1199.740325</v>
      </c>
      <c r="E168">
        <v>1188.5940795940101</v>
      </c>
      <c r="F168">
        <v>1.0093776719885601</v>
      </c>
    </row>
    <row r="169" spans="1:6" x14ac:dyDescent="0.25">
      <c r="A169" t="s">
        <v>479</v>
      </c>
      <c r="B169" t="s">
        <v>80</v>
      </c>
      <c r="C169">
        <v>12</v>
      </c>
      <c r="D169">
        <v>1244.5368416666599</v>
      </c>
      <c r="E169">
        <v>1188.5940795940101</v>
      </c>
      <c r="F169">
        <v>1.0470663307457799</v>
      </c>
    </row>
    <row r="170" spans="1:6" x14ac:dyDescent="0.25">
      <c r="A170" t="s">
        <v>509</v>
      </c>
      <c r="B170" t="s">
        <v>85</v>
      </c>
      <c r="C170">
        <v>1</v>
      </c>
      <c r="D170">
        <v>6365.6988076922999</v>
      </c>
      <c r="E170">
        <v>5271.7316315170901</v>
      </c>
      <c r="F170">
        <v>1.2075157182954599</v>
      </c>
    </row>
    <row r="171" spans="1:6" x14ac:dyDescent="0.25">
      <c r="A171" t="s">
        <v>509</v>
      </c>
      <c r="B171" t="s">
        <v>85</v>
      </c>
      <c r="C171">
        <v>2</v>
      </c>
      <c r="D171">
        <v>5967.6974153846104</v>
      </c>
      <c r="E171">
        <v>5271.7316315170901</v>
      </c>
      <c r="F171">
        <v>1.1320184395781201</v>
      </c>
    </row>
    <row r="172" spans="1:6" x14ac:dyDescent="0.25">
      <c r="A172" t="s">
        <v>509</v>
      </c>
      <c r="B172" t="s">
        <v>85</v>
      </c>
      <c r="C172">
        <v>3</v>
      </c>
      <c r="D172">
        <v>6040.11306153846</v>
      </c>
      <c r="E172">
        <v>5271.7316315170901</v>
      </c>
      <c r="F172">
        <v>1.14575503529572</v>
      </c>
    </row>
    <row r="173" spans="1:6" x14ac:dyDescent="0.25">
      <c r="A173" t="s">
        <v>509</v>
      </c>
      <c r="B173" t="s">
        <v>85</v>
      </c>
      <c r="C173">
        <v>4</v>
      </c>
      <c r="D173">
        <v>5478.4452692307696</v>
      </c>
      <c r="E173">
        <v>5271.7316315170901</v>
      </c>
      <c r="F173">
        <v>1.0392117148903799</v>
      </c>
    </row>
    <row r="174" spans="1:6" x14ac:dyDescent="0.25">
      <c r="A174" t="s">
        <v>509</v>
      </c>
      <c r="B174" t="s">
        <v>85</v>
      </c>
      <c r="C174">
        <v>5</v>
      </c>
      <c r="D174">
        <v>6394.1367076922998</v>
      </c>
      <c r="E174">
        <v>5271.7316315170901</v>
      </c>
      <c r="F174">
        <v>1.2129101317420801</v>
      </c>
    </row>
    <row r="175" spans="1:6" x14ac:dyDescent="0.25">
      <c r="A175" t="s">
        <v>509</v>
      </c>
      <c r="B175" t="s">
        <v>85</v>
      </c>
      <c r="C175">
        <v>6</v>
      </c>
      <c r="D175">
        <v>6291.4996666666602</v>
      </c>
      <c r="E175">
        <v>5271.7316315170901</v>
      </c>
      <c r="F175">
        <v>1.1934408096673299</v>
      </c>
    </row>
    <row r="176" spans="1:6" x14ac:dyDescent="0.25">
      <c r="A176" t="s">
        <v>509</v>
      </c>
      <c r="B176" t="s">
        <v>85</v>
      </c>
      <c r="C176">
        <v>7</v>
      </c>
      <c r="D176">
        <v>5077.9509333333299</v>
      </c>
      <c r="E176">
        <v>5271.7316315170901</v>
      </c>
      <c r="F176">
        <v>0.963241547231797</v>
      </c>
    </row>
    <row r="177" spans="1:6" x14ac:dyDescent="0.25">
      <c r="A177" t="s">
        <v>509</v>
      </c>
      <c r="B177" t="s">
        <v>85</v>
      </c>
      <c r="C177">
        <v>8</v>
      </c>
      <c r="D177">
        <v>4052.79889166666</v>
      </c>
      <c r="E177">
        <v>5271.7316315170901</v>
      </c>
      <c r="F177">
        <v>0.76877944003009802</v>
      </c>
    </row>
    <row r="178" spans="1:6" x14ac:dyDescent="0.25">
      <c r="A178" t="s">
        <v>509</v>
      </c>
      <c r="B178" t="s">
        <v>85</v>
      </c>
      <c r="C178">
        <v>9</v>
      </c>
      <c r="D178">
        <v>3410.5466249999899</v>
      </c>
      <c r="E178">
        <v>5271.7316315170901</v>
      </c>
      <c r="F178">
        <v>0.64694997078569305</v>
      </c>
    </row>
    <row r="179" spans="1:6" x14ac:dyDescent="0.25">
      <c r="A179" t="s">
        <v>509</v>
      </c>
      <c r="B179" t="s">
        <v>85</v>
      </c>
      <c r="C179">
        <v>10</v>
      </c>
      <c r="D179">
        <v>3771.1132333333298</v>
      </c>
      <c r="E179">
        <v>5271.7316315170901</v>
      </c>
      <c r="F179">
        <v>0.71534620821509498</v>
      </c>
    </row>
    <row r="180" spans="1:6" x14ac:dyDescent="0.25">
      <c r="A180" t="s">
        <v>509</v>
      </c>
      <c r="B180" t="s">
        <v>85</v>
      </c>
      <c r="C180">
        <v>11</v>
      </c>
      <c r="D180">
        <v>4699.4214250000005</v>
      </c>
      <c r="E180">
        <v>5271.7316315170901</v>
      </c>
      <c r="F180">
        <v>0.89143790949153501</v>
      </c>
    </row>
    <row r="181" spans="1:6" x14ac:dyDescent="0.25">
      <c r="A181" t="s">
        <v>509</v>
      </c>
      <c r="B181" t="s">
        <v>85</v>
      </c>
      <c r="C181">
        <v>12</v>
      </c>
      <c r="D181">
        <v>5711.3575416666599</v>
      </c>
      <c r="E181">
        <v>5271.7316315170901</v>
      </c>
      <c r="F181">
        <v>1.08339307477665</v>
      </c>
    </row>
    <row r="182" spans="1:6" x14ac:dyDescent="0.25">
      <c r="A182" t="s">
        <v>510</v>
      </c>
      <c r="B182" t="s">
        <v>92</v>
      </c>
      <c r="C182">
        <v>1</v>
      </c>
      <c r="D182">
        <v>2166.48929230769</v>
      </c>
      <c r="E182">
        <v>2109.7914180555499</v>
      </c>
      <c r="F182">
        <v>1.0268736870227599</v>
      </c>
    </row>
    <row r="183" spans="1:6" x14ac:dyDescent="0.25">
      <c r="A183" t="s">
        <v>510</v>
      </c>
      <c r="B183" t="s">
        <v>92</v>
      </c>
      <c r="C183">
        <v>2</v>
      </c>
      <c r="D183">
        <v>1983.21658461538</v>
      </c>
      <c r="E183">
        <v>2109.7914180555499</v>
      </c>
      <c r="F183">
        <v>0.94000599663220397</v>
      </c>
    </row>
    <row r="184" spans="1:6" x14ac:dyDescent="0.25">
      <c r="A184" t="s">
        <v>510</v>
      </c>
      <c r="B184" t="s">
        <v>92</v>
      </c>
      <c r="C184">
        <v>3</v>
      </c>
      <c r="D184">
        <v>2172.2337230769199</v>
      </c>
      <c r="E184">
        <v>2109.7914180555499</v>
      </c>
      <c r="F184">
        <v>1.0295964352148601</v>
      </c>
    </row>
    <row r="185" spans="1:6" x14ac:dyDescent="0.25">
      <c r="A185" t="s">
        <v>510</v>
      </c>
      <c r="B185" t="s">
        <v>92</v>
      </c>
      <c r="C185">
        <v>4</v>
      </c>
      <c r="D185">
        <v>2081.2683615384599</v>
      </c>
      <c r="E185">
        <v>2109.7914180555499</v>
      </c>
      <c r="F185">
        <v>0.98648062729187602</v>
      </c>
    </row>
    <row r="186" spans="1:6" x14ac:dyDescent="0.25">
      <c r="A186" t="s">
        <v>510</v>
      </c>
      <c r="B186" t="s">
        <v>92</v>
      </c>
      <c r="C186">
        <v>5</v>
      </c>
      <c r="D186">
        <v>2318.27543846153</v>
      </c>
      <c r="E186">
        <v>2109.7914180555499</v>
      </c>
      <c r="F186">
        <v>1.0988173611010901</v>
      </c>
    </row>
    <row r="187" spans="1:6" x14ac:dyDescent="0.25">
      <c r="A187" t="s">
        <v>510</v>
      </c>
      <c r="B187" t="s">
        <v>92</v>
      </c>
      <c r="C187">
        <v>6</v>
      </c>
      <c r="D187">
        <v>2299.5270999999998</v>
      </c>
      <c r="E187">
        <v>2109.7914180555499</v>
      </c>
      <c r="F187">
        <v>1.0899310141849501</v>
      </c>
    </row>
    <row r="188" spans="1:6" x14ac:dyDescent="0.25">
      <c r="A188" t="s">
        <v>510</v>
      </c>
      <c r="B188" t="s">
        <v>92</v>
      </c>
      <c r="C188">
        <v>7</v>
      </c>
      <c r="D188">
        <v>2201.1847666666599</v>
      </c>
      <c r="E188">
        <v>2109.7914180555499</v>
      </c>
      <c r="F188">
        <v>1.0433186654514599</v>
      </c>
    </row>
    <row r="189" spans="1:6" x14ac:dyDescent="0.25">
      <c r="A189" t="s">
        <v>510</v>
      </c>
      <c r="B189" t="s">
        <v>92</v>
      </c>
      <c r="C189">
        <v>8</v>
      </c>
      <c r="D189">
        <v>2155.6085166666599</v>
      </c>
      <c r="E189">
        <v>2109.7914180555499</v>
      </c>
      <c r="F189">
        <v>1.02171641149879</v>
      </c>
    </row>
    <row r="190" spans="1:6" x14ac:dyDescent="0.25">
      <c r="A190" t="s">
        <v>510</v>
      </c>
      <c r="B190" t="s">
        <v>92</v>
      </c>
      <c r="C190">
        <v>9</v>
      </c>
      <c r="D190">
        <v>2000.0752666666599</v>
      </c>
      <c r="E190">
        <v>2109.7914180555499</v>
      </c>
      <c r="F190">
        <v>0.94799668325032405</v>
      </c>
    </row>
    <row r="191" spans="1:6" x14ac:dyDescent="0.25">
      <c r="A191" t="s">
        <v>510</v>
      </c>
      <c r="B191" t="s">
        <v>92</v>
      </c>
      <c r="C191">
        <v>10</v>
      </c>
      <c r="D191">
        <v>1979.51145833333</v>
      </c>
      <c r="E191">
        <v>2109.7914180555499</v>
      </c>
      <c r="F191">
        <v>0.938249839009065</v>
      </c>
    </row>
    <row r="192" spans="1:6" x14ac:dyDescent="0.25">
      <c r="A192" t="s">
        <v>510</v>
      </c>
      <c r="B192" t="s">
        <v>92</v>
      </c>
      <c r="C192">
        <v>11</v>
      </c>
      <c r="D192">
        <v>1912.816975</v>
      </c>
      <c r="E192">
        <v>2109.7914180555499</v>
      </c>
      <c r="F192">
        <v>0.90663795417411697</v>
      </c>
    </row>
    <row r="193" spans="1:6" x14ac:dyDescent="0.25">
      <c r="A193" t="s">
        <v>510</v>
      </c>
      <c r="B193" t="s">
        <v>92</v>
      </c>
      <c r="C193">
        <v>12</v>
      </c>
      <c r="D193">
        <v>2047.2895333333299</v>
      </c>
      <c r="E193">
        <v>2109.7914180555499</v>
      </c>
      <c r="F193">
        <v>0.97037532516848202</v>
      </c>
    </row>
    <row r="194" spans="1:6" x14ac:dyDescent="0.25">
      <c r="A194" t="s">
        <v>495</v>
      </c>
      <c r="B194" t="s">
        <v>94</v>
      </c>
      <c r="C194">
        <v>1</v>
      </c>
      <c r="D194">
        <v>521.88488461538395</v>
      </c>
      <c r="E194">
        <v>428.029801869658</v>
      </c>
      <c r="F194">
        <v>1.21927230846021</v>
      </c>
    </row>
    <row r="195" spans="1:6" x14ac:dyDescent="0.25">
      <c r="A195" t="s">
        <v>495</v>
      </c>
      <c r="B195" t="s">
        <v>94</v>
      </c>
      <c r="C195">
        <v>2</v>
      </c>
      <c r="D195">
        <v>509.95616923076898</v>
      </c>
      <c r="E195">
        <v>428.029801869658</v>
      </c>
      <c r="F195">
        <v>1.19140341864807</v>
      </c>
    </row>
    <row r="196" spans="1:6" x14ac:dyDescent="0.25">
      <c r="A196" t="s">
        <v>495</v>
      </c>
      <c r="B196" t="s">
        <v>94</v>
      </c>
      <c r="C196">
        <v>3</v>
      </c>
      <c r="D196">
        <v>563.38205384615298</v>
      </c>
      <c r="E196">
        <v>428.029801869658</v>
      </c>
      <c r="F196">
        <v>1.3162215607073799</v>
      </c>
    </row>
    <row r="197" spans="1:6" x14ac:dyDescent="0.25">
      <c r="A197" t="s">
        <v>495</v>
      </c>
      <c r="B197" t="s">
        <v>94</v>
      </c>
      <c r="C197">
        <v>4</v>
      </c>
      <c r="D197">
        <v>414.287838461538</v>
      </c>
      <c r="E197">
        <v>428.029801869658</v>
      </c>
      <c r="F197">
        <v>0.96789484435874795</v>
      </c>
    </row>
    <row r="198" spans="1:6" x14ac:dyDescent="0.25">
      <c r="A198" t="s">
        <v>495</v>
      </c>
      <c r="B198" t="s">
        <v>94</v>
      </c>
      <c r="C198">
        <v>5</v>
      </c>
      <c r="D198">
        <v>368.349584615384</v>
      </c>
      <c r="E198">
        <v>428.029801869658</v>
      </c>
      <c r="F198">
        <v>0.86056994864939995</v>
      </c>
    </row>
    <row r="199" spans="1:6" x14ac:dyDescent="0.25">
      <c r="A199" t="s">
        <v>495</v>
      </c>
      <c r="B199" t="s">
        <v>94</v>
      </c>
      <c r="C199">
        <v>6</v>
      </c>
      <c r="D199">
        <v>409.690108333333</v>
      </c>
      <c r="E199">
        <v>428.029801869658</v>
      </c>
      <c r="F199">
        <v>0.95715323219033799</v>
      </c>
    </row>
    <row r="200" spans="1:6" x14ac:dyDescent="0.25">
      <c r="A200" t="s">
        <v>495</v>
      </c>
      <c r="B200" t="s">
        <v>94</v>
      </c>
      <c r="C200">
        <v>7</v>
      </c>
      <c r="D200">
        <v>500.118691666666</v>
      </c>
      <c r="E200">
        <v>428.029801869658</v>
      </c>
      <c r="F200">
        <v>1.1684202583140699</v>
      </c>
    </row>
    <row r="201" spans="1:6" x14ac:dyDescent="0.25">
      <c r="A201" t="s">
        <v>495</v>
      </c>
      <c r="B201" t="s">
        <v>94</v>
      </c>
      <c r="C201">
        <v>8</v>
      </c>
      <c r="D201">
        <v>444.08263333333298</v>
      </c>
      <c r="E201">
        <v>428.029801869658</v>
      </c>
      <c r="F201">
        <v>1.0375040041454</v>
      </c>
    </row>
    <row r="202" spans="1:6" x14ac:dyDescent="0.25">
      <c r="A202" t="s">
        <v>495</v>
      </c>
      <c r="B202" t="s">
        <v>94</v>
      </c>
      <c r="C202">
        <v>9</v>
      </c>
      <c r="D202">
        <v>297.68238333333301</v>
      </c>
      <c r="E202">
        <v>428.029801869658</v>
      </c>
      <c r="F202">
        <v>0.69547116119728103</v>
      </c>
    </row>
    <row r="203" spans="1:6" x14ac:dyDescent="0.25">
      <c r="A203" t="s">
        <v>495</v>
      </c>
      <c r="B203" t="s">
        <v>94</v>
      </c>
      <c r="C203">
        <v>10</v>
      </c>
      <c r="D203">
        <v>291.38968333333298</v>
      </c>
      <c r="E203">
        <v>428.029801869658</v>
      </c>
      <c r="F203">
        <v>0.680769614780388</v>
      </c>
    </row>
    <row r="204" spans="1:6" x14ac:dyDescent="0.25">
      <c r="A204" t="s">
        <v>495</v>
      </c>
      <c r="B204" t="s">
        <v>94</v>
      </c>
      <c r="C204">
        <v>11</v>
      </c>
      <c r="D204">
        <v>334.29059999999998</v>
      </c>
      <c r="E204">
        <v>428.029801869658</v>
      </c>
      <c r="F204">
        <v>0.78099842239909401</v>
      </c>
    </row>
    <row r="205" spans="1:6" x14ac:dyDescent="0.25">
      <c r="A205" t="s">
        <v>495</v>
      </c>
      <c r="B205" t="s">
        <v>94</v>
      </c>
      <c r="C205">
        <v>12</v>
      </c>
      <c r="D205">
        <v>481.242991666666</v>
      </c>
      <c r="E205">
        <v>428.029801869658</v>
      </c>
      <c r="F205">
        <v>1.1243212261496001</v>
      </c>
    </row>
    <row r="206" spans="1:6" x14ac:dyDescent="0.25">
      <c r="A206" t="s">
        <v>463</v>
      </c>
      <c r="B206" t="s">
        <v>101</v>
      </c>
      <c r="C206">
        <v>1</v>
      </c>
      <c r="D206">
        <v>16.579130769230702</v>
      </c>
      <c r="E206">
        <v>18.467614636752099</v>
      </c>
      <c r="F206">
        <v>0.89774078002672197</v>
      </c>
    </row>
    <row r="207" spans="1:6" x14ac:dyDescent="0.25">
      <c r="A207" t="s">
        <v>463</v>
      </c>
      <c r="B207" t="s">
        <v>101</v>
      </c>
      <c r="C207">
        <v>2</v>
      </c>
      <c r="D207">
        <v>16.204053846153801</v>
      </c>
      <c r="E207">
        <v>18.467614636752099</v>
      </c>
      <c r="F207">
        <v>0.87743079790642697</v>
      </c>
    </row>
    <row r="208" spans="1:6" x14ac:dyDescent="0.25">
      <c r="A208" t="s">
        <v>463</v>
      </c>
      <c r="B208" t="s">
        <v>101</v>
      </c>
      <c r="C208">
        <v>3</v>
      </c>
      <c r="D208">
        <v>17.165400000000002</v>
      </c>
      <c r="E208">
        <v>18.467614636752099</v>
      </c>
      <c r="F208">
        <v>0.92948658165301901</v>
      </c>
    </row>
    <row r="209" spans="1:6" x14ac:dyDescent="0.25">
      <c r="A209" t="s">
        <v>463</v>
      </c>
      <c r="B209" t="s">
        <v>101</v>
      </c>
      <c r="C209">
        <v>4</v>
      </c>
      <c r="D209">
        <v>18.990761538461499</v>
      </c>
      <c r="E209">
        <v>18.467614636752099</v>
      </c>
      <c r="F209">
        <v>1.0283278004224901</v>
      </c>
    </row>
    <row r="210" spans="1:6" x14ac:dyDescent="0.25">
      <c r="A210" t="s">
        <v>463</v>
      </c>
      <c r="B210" t="s">
        <v>101</v>
      </c>
      <c r="C210">
        <v>5</v>
      </c>
      <c r="D210">
        <v>22.344146153846101</v>
      </c>
      <c r="E210">
        <v>18.467614636752099</v>
      </c>
      <c r="F210">
        <v>1.2099097037350599</v>
      </c>
    </row>
    <row r="211" spans="1:6" x14ac:dyDescent="0.25">
      <c r="A211" t="s">
        <v>463</v>
      </c>
      <c r="B211" t="s">
        <v>101</v>
      </c>
      <c r="C211">
        <v>6</v>
      </c>
      <c r="D211">
        <v>20.1814</v>
      </c>
      <c r="E211">
        <v>18.467614636752099</v>
      </c>
      <c r="F211">
        <v>1.09279949776715</v>
      </c>
    </row>
    <row r="212" spans="1:6" x14ac:dyDescent="0.25">
      <c r="A212" t="s">
        <v>463</v>
      </c>
      <c r="B212" t="s">
        <v>101</v>
      </c>
      <c r="C212">
        <v>7</v>
      </c>
      <c r="D212">
        <v>21.394075000000001</v>
      </c>
      <c r="E212">
        <v>18.467614636752099</v>
      </c>
      <c r="F212">
        <v>1.15846444821433</v>
      </c>
    </row>
    <row r="213" spans="1:6" x14ac:dyDescent="0.25">
      <c r="A213" t="s">
        <v>463</v>
      </c>
      <c r="B213" t="s">
        <v>101</v>
      </c>
      <c r="C213">
        <v>8</v>
      </c>
      <c r="D213">
        <v>17.419941666666599</v>
      </c>
      <c r="E213">
        <v>18.467614636752099</v>
      </c>
      <c r="F213">
        <v>0.94326971887313904</v>
      </c>
    </row>
    <row r="214" spans="1:6" x14ac:dyDescent="0.25">
      <c r="A214" t="s">
        <v>463</v>
      </c>
      <c r="B214" t="s">
        <v>101</v>
      </c>
      <c r="C214">
        <v>9</v>
      </c>
      <c r="D214">
        <v>15.5224333333333</v>
      </c>
      <c r="E214">
        <v>18.467614636752099</v>
      </c>
      <c r="F214">
        <v>0.84052183450061602</v>
      </c>
    </row>
    <row r="215" spans="1:6" x14ac:dyDescent="0.25">
      <c r="A215" t="s">
        <v>463</v>
      </c>
      <c r="B215" t="s">
        <v>101</v>
      </c>
      <c r="C215">
        <v>10</v>
      </c>
      <c r="D215">
        <v>17.728358333333301</v>
      </c>
      <c r="E215">
        <v>18.467614636752099</v>
      </c>
      <c r="F215">
        <v>0.95997012511038504</v>
      </c>
    </row>
    <row r="216" spans="1:6" x14ac:dyDescent="0.25">
      <c r="A216" t="s">
        <v>463</v>
      </c>
      <c r="B216" t="s">
        <v>101</v>
      </c>
      <c r="C216">
        <v>11</v>
      </c>
      <c r="D216">
        <v>19.415783333333302</v>
      </c>
      <c r="E216">
        <v>18.467614636752099</v>
      </c>
      <c r="F216">
        <v>1.0513422396574299</v>
      </c>
    </row>
    <row r="217" spans="1:6" x14ac:dyDescent="0.25">
      <c r="A217" t="s">
        <v>463</v>
      </c>
      <c r="B217" t="s">
        <v>101</v>
      </c>
      <c r="C217">
        <v>12</v>
      </c>
      <c r="D217">
        <v>18.665891666666599</v>
      </c>
      <c r="E217">
        <v>18.467614636752099</v>
      </c>
      <c r="F217">
        <v>1.0107364721332099</v>
      </c>
    </row>
    <row r="218" spans="1:6" x14ac:dyDescent="0.25">
      <c r="A218" t="s">
        <v>480</v>
      </c>
      <c r="B218" t="s">
        <v>102</v>
      </c>
      <c r="C218">
        <v>1</v>
      </c>
      <c r="D218">
        <v>1136.96663846153</v>
      </c>
      <c r="E218">
        <v>1087.80430486111</v>
      </c>
      <c r="F218">
        <v>1.0451940973029099</v>
      </c>
    </row>
    <row r="219" spans="1:6" x14ac:dyDescent="0.25">
      <c r="A219" t="s">
        <v>480</v>
      </c>
      <c r="B219" t="s">
        <v>102</v>
      </c>
      <c r="C219">
        <v>2</v>
      </c>
      <c r="D219">
        <v>1039.52275384615</v>
      </c>
      <c r="E219">
        <v>1087.80430486111</v>
      </c>
      <c r="F219">
        <v>0.95561559115072403</v>
      </c>
    </row>
    <row r="220" spans="1:6" x14ac:dyDescent="0.25">
      <c r="A220" t="s">
        <v>480</v>
      </c>
      <c r="B220" t="s">
        <v>102</v>
      </c>
      <c r="C220">
        <v>3</v>
      </c>
      <c r="D220">
        <v>1124.85803076923</v>
      </c>
      <c r="E220">
        <v>1087.80430486111</v>
      </c>
      <c r="F220">
        <v>1.03406286015098</v>
      </c>
    </row>
    <row r="221" spans="1:6" x14ac:dyDescent="0.25">
      <c r="A221" t="s">
        <v>480</v>
      </c>
      <c r="B221" t="s">
        <v>102</v>
      </c>
      <c r="C221">
        <v>4</v>
      </c>
      <c r="D221">
        <v>1055.2927538461499</v>
      </c>
      <c r="E221">
        <v>1087.80430486111</v>
      </c>
      <c r="F221">
        <v>0.97011268399134598</v>
      </c>
    </row>
    <row r="222" spans="1:6" x14ac:dyDescent="0.25">
      <c r="A222" t="s">
        <v>480</v>
      </c>
      <c r="B222" t="s">
        <v>102</v>
      </c>
      <c r="C222">
        <v>5</v>
      </c>
      <c r="D222">
        <v>1105.85362307692</v>
      </c>
      <c r="E222">
        <v>1087.80430486111</v>
      </c>
      <c r="F222">
        <v>1.0165924313179799</v>
      </c>
    </row>
    <row r="223" spans="1:6" x14ac:dyDescent="0.25">
      <c r="A223" t="s">
        <v>480</v>
      </c>
      <c r="B223" t="s">
        <v>102</v>
      </c>
      <c r="C223">
        <v>6</v>
      </c>
      <c r="D223">
        <v>1051.74391666666</v>
      </c>
      <c r="E223">
        <v>1087.80430486111</v>
      </c>
      <c r="F223">
        <v>0.966850298318088</v>
      </c>
    </row>
    <row r="224" spans="1:6" x14ac:dyDescent="0.25">
      <c r="A224" t="s">
        <v>480</v>
      </c>
      <c r="B224" t="s">
        <v>102</v>
      </c>
      <c r="C224">
        <v>7</v>
      </c>
      <c r="D224">
        <v>1059.4532916666601</v>
      </c>
      <c r="E224">
        <v>1087.80430486111</v>
      </c>
      <c r="F224">
        <v>0.97393739566229698</v>
      </c>
    </row>
    <row r="225" spans="1:6" x14ac:dyDescent="0.25">
      <c r="A225" t="s">
        <v>480</v>
      </c>
      <c r="B225" t="s">
        <v>102</v>
      </c>
      <c r="C225">
        <v>8</v>
      </c>
      <c r="D225">
        <v>1075.73043333333</v>
      </c>
      <c r="E225">
        <v>1087.80430486111</v>
      </c>
      <c r="F225">
        <v>0.98890069521344703</v>
      </c>
    </row>
    <row r="226" spans="1:6" x14ac:dyDescent="0.25">
      <c r="A226" t="s">
        <v>480</v>
      </c>
      <c r="B226" t="s">
        <v>102</v>
      </c>
      <c r="C226">
        <v>9</v>
      </c>
      <c r="D226">
        <v>1060.421775</v>
      </c>
      <c r="E226">
        <v>1087.80430486111</v>
      </c>
      <c r="F226">
        <v>0.97482770592215295</v>
      </c>
    </row>
    <row r="227" spans="1:6" x14ac:dyDescent="0.25">
      <c r="A227" t="s">
        <v>480</v>
      </c>
      <c r="B227" t="s">
        <v>102</v>
      </c>
      <c r="C227">
        <v>10</v>
      </c>
      <c r="D227">
        <v>1101.9453166666599</v>
      </c>
      <c r="E227">
        <v>1087.80430486111</v>
      </c>
      <c r="F227">
        <v>1.01299959169343</v>
      </c>
    </row>
    <row r="228" spans="1:6" x14ac:dyDescent="0.25">
      <c r="A228" t="s">
        <v>480</v>
      </c>
      <c r="B228" t="s">
        <v>102</v>
      </c>
      <c r="C228">
        <v>11</v>
      </c>
      <c r="D228">
        <v>1098.1550749999999</v>
      </c>
      <c r="E228">
        <v>1087.80430486111</v>
      </c>
      <c r="F228">
        <v>1.0095152869800501</v>
      </c>
    </row>
    <row r="229" spans="1:6" x14ac:dyDescent="0.25">
      <c r="A229" t="s">
        <v>480</v>
      </c>
      <c r="B229" t="s">
        <v>102</v>
      </c>
      <c r="C229">
        <v>12</v>
      </c>
      <c r="D229">
        <v>1143.70805</v>
      </c>
      <c r="E229">
        <v>1087.80430486111</v>
      </c>
      <c r="F229">
        <v>1.05139136229657</v>
      </c>
    </row>
    <row r="230" spans="1:6" x14ac:dyDescent="0.25">
      <c r="A230" t="s">
        <v>433</v>
      </c>
      <c r="B230" t="s">
        <v>103</v>
      </c>
      <c r="C230">
        <v>1</v>
      </c>
      <c r="D230">
        <v>7906.2559874999997</v>
      </c>
      <c r="E230">
        <v>12676.3829374999</v>
      </c>
      <c r="F230">
        <v>0.62369968045942004</v>
      </c>
    </row>
    <row r="231" spans="1:6" x14ac:dyDescent="0.25">
      <c r="A231" t="s">
        <v>433</v>
      </c>
      <c r="B231" t="s">
        <v>103</v>
      </c>
      <c r="C231">
        <v>2</v>
      </c>
      <c r="D231">
        <v>7644.7720874999904</v>
      </c>
      <c r="E231">
        <v>12676.3829374999</v>
      </c>
      <c r="F231">
        <v>0.60307203759873795</v>
      </c>
    </row>
    <row r="232" spans="1:6" x14ac:dyDescent="0.25">
      <c r="A232" t="s">
        <v>433</v>
      </c>
      <c r="B232" t="s">
        <v>103</v>
      </c>
      <c r="C232">
        <v>3</v>
      </c>
      <c r="D232">
        <v>9155.4716000000008</v>
      </c>
      <c r="E232">
        <v>12676.3829374999</v>
      </c>
      <c r="F232">
        <v>0.72224637304981998</v>
      </c>
    </row>
    <row r="233" spans="1:6" x14ac:dyDescent="0.25">
      <c r="A233" t="s">
        <v>433</v>
      </c>
      <c r="B233" t="s">
        <v>103</v>
      </c>
      <c r="C233">
        <v>4</v>
      </c>
      <c r="D233">
        <v>10411.188662500001</v>
      </c>
      <c r="E233">
        <v>12676.3829374999</v>
      </c>
      <c r="F233">
        <v>0.82130594459252404</v>
      </c>
    </row>
    <row r="234" spans="1:6" x14ac:dyDescent="0.25">
      <c r="A234" t="s">
        <v>433</v>
      </c>
      <c r="B234" t="s">
        <v>103</v>
      </c>
      <c r="C234">
        <v>5</v>
      </c>
      <c r="D234">
        <v>13532.5852125</v>
      </c>
      <c r="E234">
        <v>12676.3829374999</v>
      </c>
      <c r="F234">
        <v>1.06754310588607</v>
      </c>
    </row>
    <row r="235" spans="1:6" x14ac:dyDescent="0.25">
      <c r="A235" t="s">
        <v>433</v>
      </c>
      <c r="B235" t="s">
        <v>103</v>
      </c>
      <c r="C235">
        <v>6</v>
      </c>
      <c r="D235">
        <v>15446.405114285701</v>
      </c>
      <c r="E235">
        <v>12676.3829374999</v>
      </c>
      <c r="F235">
        <v>1.21851834158396</v>
      </c>
    </row>
    <row r="236" spans="1:6" x14ac:dyDescent="0.25">
      <c r="A236" t="s">
        <v>433</v>
      </c>
      <c r="B236" t="s">
        <v>103</v>
      </c>
      <c r="C236">
        <v>7</v>
      </c>
      <c r="D236">
        <v>17978.105699999898</v>
      </c>
      <c r="E236">
        <v>12676.3829374999</v>
      </c>
      <c r="F236">
        <v>1.4182362420447301</v>
      </c>
    </row>
    <row r="237" spans="1:6" x14ac:dyDescent="0.25">
      <c r="A237" t="s">
        <v>433</v>
      </c>
      <c r="B237" t="s">
        <v>103</v>
      </c>
      <c r="C237">
        <v>8</v>
      </c>
      <c r="D237">
        <v>20407.266442857101</v>
      </c>
      <c r="E237">
        <v>12676.3829374999</v>
      </c>
      <c r="F237">
        <v>1.6098650966504899</v>
      </c>
    </row>
    <row r="238" spans="1:6" x14ac:dyDescent="0.25">
      <c r="A238" t="s">
        <v>433</v>
      </c>
      <c r="B238" t="s">
        <v>103</v>
      </c>
      <c r="C238">
        <v>9</v>
      </c>
      <c r="D238">
        <v>18291.220642857101</v>
      </c>
      <c r="E238">
        <v>12676.3829374999</v>
      </c>
      <c r="F238">
        <v>1.44293689556719</v>
      </c>
    </row>
    <row r="239" spans="1:6" x14ac:dyDescent="0.25">
      <c r="A239" t="s">
        <v>433</v>
      </c>
      <c r="B239" t="s">
        <v>103</v>
      </c>
      <c r="C239">
        <v>10</v>
      </c>
      <c r="D239">
        <v>13755.5893</v>
      </c>
      <c r="E239">
        <v>12676.3829374999</v>
      </c>
      <c r="F239">
        <v>1.0851351973051699</v>
      </c>
    </row>
    <row r="240" spans="1:6" x14ac:dyDescent="0.25">
      <c r="A240" t="s">
        <v>433</v>
      </c>
      <c r="B240" t="s">
        <v>103</v>
      </c>
      <c r="C240">
        <v>11</v>
      </c>
      <c r="D240">
        <v>9226.7239571428508</v>
      </c>
      <c r="E240">
        <v>12676.3829374999</v>
      </c>
      <c r="F240">
        <v>0.727867247513313</v>
      </c>
    </row>
    <row r="241" spans="1:6" x14ac:dyDescent="0.25">
      <c r="A241" t="s">
        <v>433</v>
      </c>
      <c r="B241" t="s">
        <v>103</v>
      </c>
      <c r="C241">
        <v>12</v>
      </c>
      <c r="D241">
        <v>8361.0105428571405</v>
      </c>
      <c r="E241">
        <v>12676.3829374999</v>
      </c>
      <c r="F241">
        <v>0.65957383774855205</v>
      </c>
    </row>
    <row r="242" spans="1:6" x14ac:dyDescent="0.25">
      <c r="A242" t="s">
        <v>481</v>
      </c>
      <c r="B242" t="s">
        <v>71</v>
      </c>
      <c r="C242">
        <v>1</v>
      </c>
      <c r="D242">
        <v>127.394246153846</v>
      </c>
      <c r="E242">
        <v>80.3590291132478</v>
      </c>
      <c r="F242">
        <v>1.5853134060929499</v>
      </c>
    </row>
    <row r="243" spans="1:6" x14ac:dyDescent="0.25">
      <c r="A243" t="s">
        <v>481</v>
      </c>
      <c r="B243" t="s">
        <v>71</v>
      </c>
      <c r="C243">
        <v>2</v>
      </c>
      <c r="D243">
        <v>114.655615384615</v>
      </c>
      <c r="E243">
        <v>80.3590291132478</v>
      </c>
      <c r="F243">
        <v>1.4267919442261301</v>
      </c>
    </row>
    <row r="244" spans="1:6" x14ac:dyDescent="0.25">
      <c r="A244" t="s">
        <v>481</v>
      </c>
      <c r="B244" t="s">
        <v>71</v>
      </c>
      <c r="C244">
        <v>3</v>
      </c>
      <c r="D244">
        <v>102.136761538461</v>
      </c>
      <c r="E244">
        <v>80.3590291132478</v>
      </c>
      <c r="F244">
        <v>1.2710054198703999</v>
      </c>
    </row>
    <row r="245" spans="1:6" x14ac:dyDescent="0.25">
      <c r="A245" t="s">
        <v>481</v>
      </c>
      <c r="B245" t="s">
        <v>71</v>
      </c>
      <c r="C245">
        <v>4</v>
      </c>
      <c r="D245">
        <v>66.792099999999905</v>
      </c>
      <c r="E245">
        <v>80.3590291132478</v>
      </c>
      <c r="F245">
        <v>0.83117106735910895</v>
      </c>
    </row>
    <row r="246" spans="1:6" x14ac:dyDescent="0.25">
      <c r="A246" t="s">
        <v>481</v>
      </c>
      <c r="B246" t="s">
        <v>71</v>
      </c>
      <c r="C246">
        <v>5</v>
      </c>
      <c r="D246">
        <v>48.422584615384601</v>
      </c>
      <c r="E246">
        <v>80.3590291132478</v>
      </c>
      <c r="F246">
        <v>0.60257801954207202</v>
      </c>
    </row>
    <row r="247" spans="1:6" x14ac:dyDescent="0.25">
      <c r="A247" t="s">
        <v>481</v>
      </c>
      <c r="B247" t="s">
        <v>71</v>
      </c>
      <c r="C247">
        <v>6</v>
      </c>
      <c r="D247">
        <v>41.495408333333302</v>
      </c>
      <c r="E247">
        <v>80.3590291132478</v>
      </c>
      <c r="F247">
        <v>0.516375182617686</v>
      </c>
    </row>
    <row r="248" spans="1:6" x14ac:dyDescent="0.25">
      <c r="A248" t="s">
        <v>481</v>
      </c>
      <c r="B248" t="s">
        <v>71</v>
      </c>
      <c r="C248">
        <v>7</v>
      </c>
      <c r="D248">
        <v>39.120083333333298</v>
      </c>
      <c r="E248">
        <v>80.3590291132478</v>
      </c>
      <c r="F248">
        <v>0.48681627646598902</v>
      </c>
    </row>
    <row r="249" spans="1:6" x14ac:dyDescent="0.25">
      <c r="A249" t="s">
        <v>481</v>
      </c>
      <c r="B249" t="s">
        <v>71</v>
      </c>
      <c r="C249">
        <v>8</v>
      </c>
      <c r="D249">
        <v>53.881266666666598</v>
      </c>
      <c r="E249">
        <v>80.3590291132478</v>
      </c>
      <c r="F249">
        <v>0.67050669055163903</v>
      </c>
    </row>
    <row r="250" spans="1:6" x14ac:dyDescent="0.25">
      <c r="A250" t="s">
        <v>481</v>
      </c>
      <c r="B250" t="s">
        <v>71</v>
      </c>
      <c r="C250">
        <v>9</v>
      </c>
      <c r="D250">
        <v>56.957366666666601</v>
      </c>
      <c r="E250">
        <v>80.3590291132478</v>
      </c>
      <c r="F250">
        <v>0.70878614755783198</v>
      </c>
    </row>
    <row r="251" spans="1:6" x14ac:dyDescent="0.25">
      <c r="A251" t="s">
        <v>481</v>
      </c>
      <c r="B251" t="s">
        <v>71</v>
      </c>
      <c r="C251">
        <v>10</v>
      </c>
      <c r="D251">
        <v>81.123525000000001</v>
      </c>
      <c r="E251">
        <v>80.3590291132478</v>
      </c>
      <c r="F251">
        <v>1.00951350327633</v>
      </c>
    </row>
    <row r="252" spans="1:6" x14ac:dyDescent="0.25">
      <c r="A252" t="s">
        <v>481</v>
      </c>
      <c r="B252" t="s">
        <v>71</v>
      </c>
      <c r="C252">
        <v>11</v>
      </c>
      <c r="D252">
        <v>108.341291666666</v>
      </c>
      <c r="E252">
        <v>80.3590291132478</v>
      </c>
      <c r="F252">
        <v>1.34821553797002</v>
      </c>
    </row>
    <row r="253" spans="1:6" x14ac:dyDescent="0.25">
      <c r="A253" t="s">
        <v>481</v>
      </c>
      <c r="B253" t="s">
        <v>71</v>
      </c>
      <c r="C253">
        <v>12</v>
      </c>
      <c r="D253">
        <v>123.98809999999899</v>
      </c>
      <c r="E253">
        <v>80.3590291132478</v>
      </c>
      <c r="F253">
        <v>1.5429268044698099</v>
      </c>
    </row>
    <row r="254" spans="1:6" x14ac:dyDescent="0.25">
      <c r="A254" t="s">
        <v>497</v>
      </c>
      <c r="B254" t="s">
        <v>106</v>
      </c>
      <c r="C254">
        <v>1</v>
      </c>
      <c r="D254">
        <v>3149.09695384615</v>
      </c>
      <c r="E254">
        <v>3976.3602911858902</v>
      </c>
      <c r="F254">
        <v>0.79195463268922595</v>
      </c>
    </row>
    <row r="255" spans="1:6" x14ac:dyDescent="0.25">
      <c r="A255" t="s">
        <v>497</v>
      </c>
      <c r="B255" t="s">
        <v>106</v>
      </c>
      <c r="C255">
        <v>2</v>
      </c>
      <c r="D255">
        <v>2876.27363846153</v>
      </c>
      <c r="E255">
        <v>3976.3602911858902</v>
      </c>
      <c r="F255">
        <v>0.72334331595584</v>
      </c>
    </row>
    <row r="256" spans="1:6" x14ac:dyDescent="0.25">
      <c r="A256" t="s">
        <v>497</v>
      </c>
      <c r="B256" t="s">
        <v>106</v>
      </c>
      <c r="C256">
        <v>3</v>
      </c>
      <c r="D256">
        <v>3110.75033076923</v>
      </c>
      <c r="E256">
        <v>3976.3602911858902</v>
      </c>
      <c r="F256">
        <v>0.78231098365623397</v>
      </c>
    </row>
    <row r="257" spans="1:6" x14ac:dyDescent="0.25">
      <c r="A257" t="s">
        <v>497</v>
      </c>
      <c r="B257" t="s">
        <v>106</v>
      </c>
      <c r="C257">
        <v>4</v>
      </c>
      <c r="D257">
        <v>3789.5939538461498</v>
      </c>
      <c r="E257">
        <v>3976.3602911858902</v>
      </c>
      <c r="F257">
        <v>0.95303083129721999</v>
      </c>
    </row>
    <row r="258" spans="1:6" x14ac:dyDescent="0.25">
      <c r="A258" t="s">
        <v>497</v>
      </c>
      <c r="B258" t="s">
        <v>106</v>
      </c>
      <c r="C258">
        <v>5</v>
      </c>
      <c r="D258">
        <v>5143.92929230769</v>
      </c>
      <c r="E258">
        <v>3976.3602911858902</v>
      </c>
      <c r="F258">
        <v>1.2936275678312701</v>
      </c>
    </row>
    <row r="259" spans="1:6" x14ac:dyDescent="0.25">
      <c r="A259" t="s">
        <v>497</v>
      </c>
      <c r="B259" t="s">
        <v>106</v>
      </c>
      <c r="C259">
        <v>6</v>
      </c>
      <c r="D259">
        <v>5799.4378500000003</v>
      </c>
      <c r="E259">
        <v>3976.3602911858902</v>
      </c>
      <c r="F259">
        <v>1.4584789670229701</v>
      </c>
    </row>
    <row r="260" spans="1:6" x14ac:dyDescent="0.25">
      <c r="A260" t="s">
        <v>497</v>
      </c>
      <c r="B260" t="s">
        <v>106</v>
      </c>
      <c r="C260">
        <v>7</v>
      </c>
      <c r="D260">
        <v>5183.2211749999997</v>
      </c>
      <c r="E260">
        <v>3976.3602911858902</v>
      </c>
      <c r="F260">
        <v>1.30350893667489</v>
      </c>
    </row>
    <row r="261" spans="1:6" x14ac:dyDescent="0.25">
      <c r="A261" t="s">
        <v>497</v>
      </c>
      <c r="B261" t="s">
        <v>106</v>
      </c>
      <c r="C261">
        <v>8</v>
      </c>
      <c r="D261">
        <v>4391.7122583333303</v>
      </c>
      <c r="E261">
        <v>3976.3602911858902</v>
      </c>
      <c r="F261">
        <v>1.10445531509509</v>
      </c>
    </row>
    <row r="262" spans="1:6" x14ac:dyDescent="0.25">
      <c r="A262" t="s">
        <v>497</v>
      </c>
      <c r="B262" t="s">
        <v>106</v>
      </c>
      <c r="C262">
        <v>9</v>
      </c>
      <c r="D262">
        <v>3607.6594749999999</v>
      </c>
      <c r="E262">
        <v>3976.3602911858902</v>
      </c>
      <c r="F262">
        <v>0.90727680864252402</v>
      </c>
    </row>
    <row r="263" spans="1:6" x14ac:dyDescent="0.25">
      <c r="A263" t="s">
        <v>497</v>
      </c>
      <c r="B263" t="s">
        <v>106</v>
      </c>
      <c r="C263">
        <v>10</v>
      </c>
      <c r="D263">
        <v>3349.5382833333301</v>
      </c>
      <c r="E263">
        <v>3976.3602911858902</v>
      </c>
      <c r="F263">
        <v>0.84236287409820598</v>
      </c>
    </row>
    <row r="264" spans="1:6" x14ac:dyDescent="0.25">
      <c r="A264" t="s">
        <v>497</v>
      </c>
      <c r="B264" t="s">
        <v>106</v>
      </c>
      <c r="C264">
        <v>11</v>
      </c>
      <c r="D264">
        <v>3863.3543083333302</v>
      </c>
      <c r="E264">
        <v>3976.3602911858902</v>
      </c>
      <c r="F264">
        <v>0.97158054739077404</v>
      </c>
    </row>
    <row r="265" spans="1:6" x14ac:dyDescent="0.25">
      <c r="A265" t="s">
        <v>497</v>
      </c>
      <c r="B265" t="s">
        <v>106</v>
      </c>
      <c r="C265">
        <v>12</v>
      </c>
      <c r="D265">
        <v>3451.755975</v>
      </c>
      <c r="E265">
        <v>3976.3602911858902</v>
      </c>
      <c r="F265">
        <v>0.86806921964572703</v>
      </c>
    </row>
    <row r="266" spans="1:6" x14ac:dyDescent="0.25">
      <c r="A266" t="s">
        <v>414</v>
      </c>
      <c r="B266" t="s">
        <v>109</v>
      </c>
      <c r="C266">
        <v>1</v>
      </c>
      <c r="D266">
        <v>5445.9267923076904</v>
      </c>
      <c r="E266">
        <v>7262.4346052884603</v>
      </c>
      <c r="F266">
        <v>0.74987619005092299</v>
      </c>
    </row>
    <row r="267" spans="1:6" x14ac:dyDescent="0.25">
      <c r="A267" t="s">
        <v>414</v>
      </c>
      <c r="B267" t="s">
        <v>109</v>
      </c>
      <c r="C267">
        <v>2</v>
      </c>
      <c r="D267">
        <v>5264.6914230769198</v>
      </c>
      <c r="E267">
        <v>7262.4346052884603</v>
      </c>
      <c r="F267">
        <v>0.72492100916725699</v>
      </c>
    </row>
    <row r="268" spans="1:6" x14ac:dyDescent="0.25">
      <c r="A268" t="s">
        <v>414</v>
      </c>
      <c r="B268" t="s">
        <v>109</v>
      </c>
      <c r="C268">
        <v>3</v>
      </c>
      <c r="D268">
        <v>7167.5433153846097</v>
      </c>
      <c r="E268">
        <v>7262.4346052884603</v>
      </c>
      <c r="F268">
        <v>0.98693395602698497</v>
      </c>
    </row>
    <row r="269" spans="1:6" x14ac:dyDescent="0.25">
      <c r="A269" t="s">
        <v>414</v>
      </c>
      <c r="B269" t="s">
        <v>109</v>
      </c>
      <c r="C269">
        <v>4</v>
      </c>
      <c r="D269">
        <v>8438.6772153846105</v>
      </c>
      <c r="E269">
        <v>7262.4346052884603</v>
      </c>
      <c r="F269">
        <v>1.1619625750901199</v>
      </c>
    </row>
    <row r="270" spans="1:6" x14ac:dyDescent="0.25">
      <c r="A270" t="s">
        <v>414</v>
      </c>
      <c r="B270" t="s">
        <v>109</v>
      </c>
      <c r="C270">
        <v>5</v>
      </c>
      <c r="D270">
        <v>9305.7720923076904</v>
      </c>
      <c r="E270">
        <v>7262.4346052884603</v>
      </c>
      <c r="F270">
        <v>1.2813570927759199</v>
      </c>
    </row>
    <row r="271" spans="1:6" x14ac:dyDescent="0.25">
      <c r="A271" t="s">
        <v>414</v>
      </c>
      <c r="B271" t="s">
        <v>109</v>
      </c>
      <c r="C271">
        <v>6</v>
      </c>
      <c r="D271">
        <v>8349.7623416666593</v>
      </c>
      <c r="E271">
        <v>7262.4346052884603</v>
      </c>
      <c r="F271">
        <v>1.1497194529760599</v>
      </c>
    </row>
    <row r="272" spans="1:6" x14ac:dyDescent="0.25">
      <c r="A272" t="s">
        <v>414</v>
      </c>
      <c r="B272" t="s">
        <v>109</v>
      </c>
      <c r="C272">
        <v>7</v>
      </c>
      <c r="D272">
        <v>9451.0982499999991</v>
      </c>
      <c r="E272">
        <v>7262.4346052884603</v>
      </c>
      <c r="F272">
        <v>1.30136775938991</v>
      </c>
    </row>
    <row r="273" spans="1:6" x14ac:dyDescent="0.25">
      <c r="A273" t="s">
        <v>414</v>
      </c>
      <c r="B273" t="s">
        <v>109</v>
      </c>
      <c r="C273">
        <v>8</v>
      </c>
      <c r="D273">
        <v>8616.3053416666608</v>
      </c>
      <c r="E273">
        <v>7262.4346052884603</v>
      </c>
      <c r="F273">
        <v>1.1864210571193701</v>
      </c>
    </row>
    <row r="274" spans="1:6" x14ac:dyDescent="0.25">
      <c r="A274" t="s">
        <v>414</v>
      </c>
      <c r="B274" t="s">
        <v>109</v>
      </c>
      <c r="C274">
        <v>9</v>
      </c>
      <c r="D274">
        <v>7693.3247083333299</v>
      </c>
      <c r="E274">
        <v>7262.4346052884603</v>
      </c>
      <c r="F274">
        <v>1.0593313573840699</v>
      </c>
    </row>
    <row r="275" spans="1:6" x14ac:dyDescent="0.25">
      <c r="A275" t="s">
        <v>414</v>
      </c>
      <c r="B275" t="s">
        <v>109</v>
      </c>
      <c r="C275">
        <v>10</v>
      </c>
      <c r="D275">
        <v>6255.0092833333301</v>
      </c>
      <c r="E275">
        <v>7262.4346052884603</v>
      </c>
      <c r="F275">
        <v>0.86128269971318805</v>
      </c>
    </row>
    <row r="276" spans="1:6" x14ac:dyDescent="0.25">
      <c r="A276" t="s">
        <v>414</v>
      </c>
      <c r="B276" t="s">
        <v>109</v>
      </c>
      <c r="C276">
        <v>11</v>
      </c>
      <c r="D276">
        <v>5210.7236166666598</v>
      </c>
      <c r="E276">
        <v>7262.4346052884603</v>
      </c>
      <c r="F276">
        <v>0.71748991899661896</v>
      </c>
    </row>
    <row r="277" spans="1:6" x14ac:dyDescent="0.25">
      <c r="A277" t="s">
        <v>414</v>
      </c>
      <c r="B277" t="s">
        <v>109</v>
      </c>
      <c r="C277">
        <v>12</v>
      </c>
      <c r="D277">
        <v>5950.3808833333296</v>
      </c>
      <c r="E277">
        <v>7262.4346052884603</v>
      </c>
      <c r="F277">
        <v>0.81933693130954999</v>
      </c>
    </row>
    <row r="278" spans="1:6" x14ac:dyDescent="0.25">
      <c r="A278" t="s">
        <v>569</v>
      </c>
      <c r="B278" t="s">
        <v>116</v>
      </c>
      <c r="C278">
        <v>1</v>
      </c>
      <c r="D278">
        <v>527.46185384615296</v>
      </c>
      <c r="E278">
        <v>582.80689412393099</v>
      </c>
      <c r="F278">
        <v>0.90503708717967002</v>
      </c>
    </row>
    <row r="279" spans="1:6" x14ac:dyDescent="0.25">
      <c r="A279" t="s">
        <v>569</v>
      </c>
      <c r="B279" t="s">
        <v>116</v>
      </c>
      <c r="C279">
        <v>2</v>
      </c>
      <c r="D279">
        <v>472.99684615384598</v>
      </c>
      <c r="E279">
        <v>582.80689412393099</v>
      </c>
      <c r="F279">
        <v>0.81158416436519498</v>
      </c>
    </row>
    <row r="280" spans="1:6" x14ac:dyDescent="0.25">
      <c r="A280" t="s">
        <v>569</v>
      </c>
      <c r="B280" t="s">
        <v>116</v>
      </c>
      <c r="C280">
        <v>3</v>
      </c>
      <c r="D280">
        <v>507.05359230769199</v>
      </c>
      <c r="E280">
        <v>582.80689412393099</v>
      </c>
      <c r="F280">
        <v>0.87001989410212599</v>
      </c>
    </row>
    <row r="281" spans="1:6" x14ac:dyDescent="0.25">
      <c r="A281" t="s">
        <v>569</v>
      </c>
      <c r="B281" t="s">
        <v>116</v>
      </c>
      <c r="C281">
        <v>4</v>
      </c>
      <c r="D281">
        <v>514.00498461538405</v>
      </c>
      <c r="E281">
        <v>582.80689412393099</v>
      </c>
      <c r="F281">
        <v>0.88194733075014597</v>
      </c>
    </row>
    <row r="282" spans="1:6" x14ac:dyDescent="0.25">
      <c r="A282" t="s">
        <v>569</v>
      </c>
      <c r="B282" t="s">
        <v>116</v>
      </c>
      <c r="C282">
        <v>5</v>
      </c>
      <c r="D282">
        <v>595.47446923076905</v>
      </c>
      <c r="E282">
        <v>582.80689412393099</v>
      </c>
      <c r="F282">
        <v>1.0217354585790801</v>
      </c>
    </row>
    <row r="283" spans="1:6" x14ac:dyDescent="0.25">
      <c r="A283" t="s">
        <v>569</v>
      </c>
      <c r="B283" t="s">
        <v>116</v>
      </c>
      <c r="C283">
        <v>6</v>
      </c>
      <c r="D283">
        <v>575.89223333333302</v>
      </c>
      <c r="E283">
        <v>582.80689412393099</v>
      </c>
      <c r="F283">
        <v>0.98813558854516903</v>
      </c>
    </row>
    <row r="284" spans="1:6" x14ac:dyDescent="0.25">
      <c r="A284" t="s">
        <v>569</v>
      </c>
      <c r="B284" t="s">
        <v>116</v>
      </c>
      <c r="C284">
        <v>7</v>
      </c>
      <c r="D284">
        <v>759.59915833333298</v>
      </c>
      <c r="E284">
        <v>582.80689412393099</v>
      </c>
      <c r="F284">
        <v>1.30334621294271</v>
      </c>
    </row>
    <row r="285" spans="1:6" x14ac:dyDescent="0.25">
      <c r="A285" t="s">
        <v>569</v>
      </c>
      <c r="B285" t="s">
        <v>116</v>
      </c>
      <c r="C285">
        <v>8</v>
      </c>
      <c r="D285">
        <v>838.78954999999996</v>
      </c>
      <c r="E285">
        <v>582.80689412393099</v>
      </c>
      <c r="F285">
        <v>1.43922379514892</v>
      </c>
    </row>
    <row r="286" spans="1:6" x14ac:dyDescent="0.25">
      <c r="A286" t="s">
        <v>569</v>
      </c>
      <c r="B286" t="s">
        <v>116</v>
      </c>
      <c r="C286">
        <v>9</v>
      </c>
      <c r="D286">
        <v>703.09031666666601</v>
      </c>
      <c r="E286">
        <v>582.80689412393099</v>
      </c>
      <c r="F286">
        <v>1.2063864098991799</v>
      </c>
    </row>
    <row r="287" spans="1:6" x14ac:dyDescent="0.25">
      <c r="A287" t="s">
        <v>569</v>
      </c>
      <c r="B287" t="s">
        <v>116</v>
      </c>
      <c r="C287">
        <v>10</v>
      </c>
      <c r="D287">
        <v>532.09991666666599</v>
      </c>
      <c r="E287">
        <v>582.80689412393099</v>
      </c>
      <c r="F287">
        <v>0.91299523398142501</v>
      </c>
    </row>
    <row r="288" spans="1:6" x14ac:dyDescent="0.25">
      <c r="A288" t="s">
        <v>569</v>
      </c>
      <c r="B288" t="s">
        <v>116</v>
      </c>
      <c r="C288">
        <v>11</v>
      </c>
      <c r="D288">
        <v>457.35759999999999</v>
      </c>
      <c r="E288">
        <v>582.80689412393099</v>
      </c>
      <c r="F288">
        <v>0.78474981097726104</v>
      </c>
    </row>
    <row r="289" spans="1:6" x14ac:dyDescent="0.25">
      <c r="A289" t="s">
        <v>569</v>
      </c>
      <c r="B289" t="s">
        <v>116</v>
      </c>
      <c r="C289">
        <v>12</v>
      </c>
      <c r="D289">
        <v>509.862208333333</v>
      </c>
      <c r="E289">
        <v>582.80689412393099</v>
      </c>
      <c r="F289">
        <v>0.87483901352908999</v>
      </c>
    </row>
    <row r="290" spans="1:6" x14ac:dyDescent="0.25">
      <c r="A290" t="s">
        <v>483</v>
      </c>
      <c r="B290" t="s">
        <v>121</v>
      </c>
      <c r="C290">
        <v>1</v>
      </c>
      <c r="D290">
        <v>246.86329230769201</v>
      </c>
      <c r="E290">
        <v>231.89217873931599</v>
      </c>
      <c r="F290">
        <v>1.0645606662965801</v>
      </c>
    </row>
    <row r="291" spans="1:6" x14ac:dyDescent="0.25">
      <c r="A291" t="s">
        <v>483</v>
      </c>
      <c r="B291" t="s">
        <v>121</v>
      </c>
      <c r="C291">
        <v>2</v>
      </c>
      <c r="D291">
        <v>206.289915384615</v>
      </c>
      <c r="E291">
        <v>231.89217873931599</v>
      </c>
      <c r="F291">
        <v>0.889594105787061</v>
      </c>
    </row>
    <row r="292" spans="1:6" x14ac:dyDescent="0.25">
      <c r="A292" t="s">
        <v>483</v>
      </c>
      <c r="B292" t="s">
        <v>121</v>
      </c>
      <c r="C292">
        <v>3</v>
      </c>
      <c r="D292">
        <v>355.60403076923001</v>
      </c>
      <c r="E292">
        <v>231.89217873931599</v>
      </c>
      <c r="F292">
        <v>1.53348867867159</v>
      </c>
    </row>
    <row r="293" spans="1:6" x14ac:dyDescent="0.25">
      <c r="A293" t="s">
        <v>483</v>
      </c>
      <c r="B293" t="s">
        <v>121</v>
      </c>
      <c r="C293">
        <v>4</v>
      </c>
      <c r="D293">
        <v>538.46609999999998</v>
      </c>
      <c r="E293">
        <v>231.89217873931599</v>
      </c>
      <c r="F293">
        <v>2.3220537360396301</v>
      </c>
    </row>
    <row r="294" spans="1:6" x14ac:dyDescent="0.25">
      <c r="A294" t="s">
        <v>483</v>
      </c>
      <c r="B294" t="s">
        <v>121</v>
      </c>
      <c r="C294">
        <v>5</v>
      </c>
      <c r="D294">
        <v>372.94612307692302</v>
      </c>
      <c r="E294">
        <v>231.89217873931599</v>
      </c>
      <c r="F294">
        <v>1.60827383271159</v>
      </c>
    </row>
    <row r="295" spans="1:6" x14ac:dyDescent="0.25">
      <c r="A295" t="s">
        <v>483</v>
      </c>
      <c r="B295" t="s">
        <v>121</v>
      </c>
      <c r="C295">
        <v>6</v>
      </c>
      <c r="D295">
        <v>165.35184999999899</v>
      </c>
      <c r="E295">
        <v>231.89217873931599</v>
      </c>
      <c r="F295">
        <v>0.713054881363126</v>
      </c>
    </row>
    <row r="296" spans="1:6" x14ac:dyDescent="0.25">
      <c r="A296" t="s">
        <v>483</v>
      </c>
      <c r="B296" t="s">
        <v>121</v>
      </c>
      <c r="C296">
        <v>7</v>
      </c>
      <c r="D296">
        <v>109.198091666666</v>
      </c>
      <c r="E296">
        <v>231.89217873931599</v>
      </c>
      <c r="F296">
        <v>0.47090027900174503</v>
      </c>
    </row>
    <row r="297" spans="1:6" x14ac:dyDescent="0.25">
      <c r="A297" t="s">
        <v>483</v>
      </c>
      <c r="B297" t="s">
        <v>121</v>
      </c>
      <c r="C297">
        <v>8</v>
      </c>
      <c r="D297">
        <v>97.498766666666597</v>
      </c>
      <c r="E297">
        <v>231.89217873931599</v>
      </c>
      <c r="F297">
        <v>0.42044870679433599</v>
      </c>
    </row>
    <row r="298" spans="1:6" x14ac:dyDescent="0.25">
      <c r="A298" t="s">
        <v>483</v>
      </c>
      <c r="B298" t="s">
        <v>121</v>
      </c>
      <c r="C298">
        <v>9</v>
      </c>
      <c r="D298">
        <v>107.718599999999</v>
      </c>
      <c r="E298">
        <v>231.89217873931599</v>
      </c>
      <c r="F298">
        <v>0.464520194624989</v>
      </c>
    </row>
    <row r="299" spans="1:6" x14ac:dyDescent="0.25">
      <c r="A299" t="s">
        <v>483</v>
      </c>
      <c r="B299" t="s">
        <v>121</v>
      </c>
      <c r="C299">
        <v>10</v>
      </c>
      <c r="D299">
        <v>133.81063333333299</v>
      </c>
      <c r="E299">
        <v>231.89217873931599</v>
      </c>
      <c r="F299">
        <v>0.57703814790475405</v>
      </c>
    </row>
    <row r="300" spans="1:6" x14ac:dyDescent="0.25">
      <c r="A300" t="s">
        <v>483</v>
      </c>
      <c r="B300" t="s">
        <v>121</v>
      </c>
      <c r="C300">
        <v>11</v>
      </c>
      <c r="D300">
        <v>217.259058333333</v>
      </c>
      <c r="E300">
        <v>231.89217873931599</v>
      </c>
      <c r="F300">
        <v>0.93689687817184697</v>
      </c>
    </row>
    <row r="301" spans="1:6" x14ac:dyDescent="0.25">
      <c r="A301" t="s">
        <v>483</v>
      </c>
      <c r="B301" t="s">
        <v>121</v>
      </c>
      <c r="C301">
        <v>12</v>
      </c>
      <c r="D301">
        <v>231.69968333333301</v>
      </c>
      <c r="E301">
        <v>231.89217873931599</v>
      </c>
      <c r="F301">
        <v>0.99916989263273304</v>
      </c>
    </row>
    <row r="302" spans="1:6" x14ac:dyDescent="0.25">
      <c r="A302" t="s">
        <v>484</v>
      </c>
      <c r="B302" t="s">
        <v>123</v>
      </c>
      <c r="C302">
        <v>1</v>
      </c>
      <c r="D302">
        <v>98.160815384615304</v>
      </c>
      <c r="E302">
        <v>86.619662873931603</v>
      </c>
      <c r="F302">
        <v>1.1332394069402101</v>
      </c>
    </row>
    <row r="303" spans="1:6" x14ac:dyDescent="0.25">
      <c r="A303" t="s">
        <v>484</v>
      </c>
      <c r="B303" t="s">
        <v>123</v>
      </c>
      <c r="C303">
        <v>2</v>
      </c>
      <c r="D303">
        <v>92.158553846153794</v>
      </c>
      <c r="E303">
        <v>86.619662873931603</v>
      </c>
      <c r="F303">
        <v>1.06394496109138</v>
      </c>
    </row>
    <row r="304" spans="1:6" x14ac:dyDescent="0.25">
      <c r="A304" t="s">
        <v>484</v>
      </c>
      <c r="B304" t="s">
        <v>123</v>
      </c>
      <c r="C304">
        <v>3</v>
      </c>
      <c r="D304">
        <v>96.583753846153797</v>
      </c>
      <c r="E304">
        <v>86.619662873931603</v>
      </c>
      <c r="F304">
        <v>1.1150326685838501</v>
      </c>
    </row>
    <row r="305" spans="1:6" x14ac:dyDescent="0.25">
      <c r="A305" t="s">
        <v>484</v>
      </c>
      <c r="B305" t="s">
        <v>123</v>
      </c>
      <c r="C305">
        <v>4</v>
      </c>
      <c r="D305">
        <v>86.174492307692304</v>
      </c>
      <c r="E305">
        <v>86.619662873931603</v>
      </c>
      <c r="F305">
        <v>0.99486062919816198</v>
      </c>
    </row>
    <row r="306" spans="1:6" x14ac:dyDescent="0.25">
      <c r="A306" t="s">
        <v>484</v>
      </c>
      <c r="B306" t="s">
        <v>123</v>
      </c>
      <c r="C306">
        <v>5</v>
      </c>
      <c r="D306">
        <v>83.405430769230705</v>
      </c>
      <c r="E306">
        <v>86.619662873931603</v>
      </c>
      <c r="F306">
        <v>0.96289258122166799</v>
      </c>
    </row>
    <row r="307" spans="1:6" x14ac:dyDescent="0.25">
      <c r="A307" t="s">
        <v>484</v>
      </c>
      <c r="B307" t="s">
        <v>123</v>
      </c>
      <c r="C307">
        <v>6</v>
      </c>
      <c r="D307">
        <v>79.829124999999905</v>
      </c>
      <c r="E307">
        <v>86.619662873931603</v>
      </c>
      <c r="F307">
        <v>0.92160512234023795</v>
      </c>
    </row>
    <row r="308" spans="1:6" x14ac:dyDescent="0.25">
      <c r="A308" t="s">
        <v>484</v>
      </c>
      <c r="B308" t="s">
        <v>123</v>
      </c>
      <c r="C308">
        <v>7</v>
      </c>
      <c r="D308">
        <v>71.615308333333303</v>
      </c>
      <c r="E308">
        <v>86.619662873931603</v>
      </c>
      <c r="F308">
        <v>0.82677888550044298</v>
      </c>
    </row>
    <row r="309" spans="1:6" x14ac:dyDescent="0.25">
      <c r="A309" t="s">
        <v>484</v>
      </c>
      <c r="B309" t="s">
        <v>123</v>
      </c>
      <c r="C309">
        <v>8</v>
      </c>
      <c r="D309">
        <v>75.308925000000002</v>
      </c>
      <c r="E309">
        <v>86.619662873931603</v>
      </c>
      <c r="F309">
        <v>0.86942066617837599</v>
      </c>
    </row>
    <row r="310" spans="1:6" x14ac:dyDescent="0.25">
      <c r="A310" t="s">
        <v>484</v>
      </c>
      <c r="B310" t="s">
        <v>123</v>
      </c>
      <c r="C310">
        <v>9</v>
      </c>
      <c r="D310">
        <v>84.129499999999993</v>
      </c>
      <c r="E310">
        <v>86.619662873931603</v>
      </c>
      <c r="F310">
        <v>0.97125175980474598</v>
      </c>
    </row>
    <row r="311" spans="1:6" x14ac:dyDescent="0.25">
      <c r="A311" t="s">
        <v>484</v>
      </c>
      <c r="B311" t="s">
        <v>123</v>
      </c>
      <c r="C311">
        <v>10</v>
      </c>
      <c r="D311">
        <v>87.053249999999906</v>
      </c>
      <c r="E311">
        <v>86.619662873931603</v>
      </c>
      <c r="F311">
        <v>1.0050056431955801</v>
      </c>
    </row>
    <row r="312" spans="1:6" x14ac:dyDescent="0.25">
      <c r="A312" t="s">
        <v>484</v>
      </c>
      <c r="B312" t="s">
        <v>123</v>
      </c>
      <c r="C312">
        <v>11</v>
      </c>
      <c r="D312">
        <v>88.943033333333304</v>
      </c>
      <c r="E312">
        <v>86.619662873931603</v>
      </c>
      <c r="F312">
        <v>1.02682266799841</v>
      </c>
    </row>
    <row r="313" spans="1:6" x14ac:dyDescent="0.25">
      <c r="A313" t="s">
        <v>484</v>
      </c>
      <c r="B313" t="s">
        <v>123</v>
      </c>
      <c r="C313">
        <v>12</v>
      </c>
      <c r="D313">
        <v>96.0737666666666</v>
      </c>
      <c r="E313">
        <v>86.619662873931603</v>
      </c>
      <c r="F313">
        <v>1.1091450079469201</v>
      </c>
    </row>
    <row r="314" spans="1:6" x14ac:dyDescent="0.25">
      <c r="A314" t="s">
        <v>512</v>
      </c>
      <c r="B314" t="s">
        <v>156</v>
      </c>
      <c r="C314">
        <v>1</v>
      </c>
      <c r="D314">
        <v>113.988469230769</v>
      </c>
      <c r="E314">
        <v>102.785342467948</v>
      </c>
      <c r="F314">
        <v>1.1089953732100799</v>
      </c>
    </row>
    <row r="315" spans="1:6" x14ac:dyDescent="0.25">
      <c r="A315" t="s">
        <v>512</v>
      </c>
      <c r="B315" t="s">
        <v>156</v>
      </c>
      <c r="C315">
        <v>2</v>
      </c>
      <c r="D315">
        <v>107.715699999999</v>
      </c>
      <c r="E315">
        <v>102.785342467948</v>
      </c>
      <c r="F315">
        <v>1.0479675157339501</v>
      </c>
    </row>
    <row r="316" spans="1:6" x14ac:dyDescent="0.25">
      <c r="A316" t="s">
        <v>512</v>
      </c>
      <c r="B316" t="s">
        <v>156</v>
      </c>
      <c r="C316">
        <v>3</v>
      </c>
      <c r="D316">
        <v>117.741207692307</v>
      </c>
      <c r="E316">
        <v>102.785342467948</v>
      </c>
      <c r="F316">
        <v>1.14550581693126</v>
      </c>
    </row>
    <row r="317" spans="1:6" x14ac:dyDescent="0.25">
      <c r="A317" t="s">
        <v>512</v>
      </c>
      <c r="B317" t="s">
        <v>156</v>
      </c>
      <c r="C317">
        <v>4</v>
      </c>
      <c r="D317">
        <v>110.974646153846</v>
      </c>
      <c r="E317">
        <v>102.785342467948</v>
      </c>
      <c r="F317">
        <v>1.0796738473528</v>
      </c>
    </row>
    <row r="318" spans="1:6" x14ac:dyDescent="0.25">
      <c r="A318" t="s">
        <v>512</v>
      </c>
      <c r="B318" t="s">
        <v>156</v>
      </c>
      <c r="C318">
        <v>5</v>
      </c>
      <c r="D318">
        <v>104.805461538461</v>
      </c>
      <c r="E318">
        <v>102.785342467948</v>
      </c>
      <c r="F318">
        <v>1.0196537660137901</v>
      </c>
    </row>
    <row r="319" spans="1:6" x14ac:dyDescent="0.25">
      <c r="A319" t="s">
        <v>512</v>
      </c>
      <c r="B319" t="s">
        <v>156</v>
      </c>
      <c r="C319">
        <v>6</v>
      </c>
      <c r="D319">
        <v>86.501199999999997</v>
      </c>
      <c r="E319">
        <v>102.785342467948</v>
      </c>
      <c r="F319">
        <v>0.84157135563344898</v>
      </c>
    </row>
    <row r="320" spans="1:6" x14ac:dyDescent="0.25">
      <c r="A320" t="s">
        <v>512</v>
      </c>
      <c r="B320" t="s">
        <v>156</v>
      </c>
      <c r="C320">
        <v>7</v>
      </c>
      <c r="D320">
        <v>77.033658333333307</v>
      </c>
      <c r="E320">
        <v>102.785342467948</v>
      </c>
      <c r="F320">
        <v>0.74946151351642898</v>
      </c>
    </row>
    <row r="321" spans="1:6" x14ac:dyDescent="0.25">
      <c r="A321" t="s">
        <v>512</v>
      </c>
      <c r="B321" t="s">
        <v>156</v>
      </c>
      <c r="C321">
        <v>8</v>
      </c>
      <c r="D321">
        <v>88.854466666666596</v>
      </c>
      <c r="E321">
        <v>102.785342467948</v>
      </c>
      <c r="F321">
        <v>0.86446631915804395</v>
      </c>
    </row>
    <row r="322" spans="1:6" x14ac:dyDescent="0.25">
      <c r="A322" t="s">
        <v>512</v>
      </c>
      <c r="B322" t="s">
        <v>156</v>
      </c>
      <c r="C322">
        <v>9</v>
      </c>
      <c r="D322">
        <v>95.785508333333297</v>
      </c>
      <c r="E322">
        <v>102.785342467948</v>
      </c>
      <c r="F322">
        <v>0.93189851814914004</v>
      </c>
    </row>
    <row r="323" spans="1:6" x14ac:dyDescent="0.25">
      <c r="A323" t="s">
        <v>512</v>
      </c>
      <c r="B323" t="s">
        <v>156</v>
      </c>
      <c r="C323">
        <v>10</v>
      </c>
      <c r="D323">
        <v>108.099049999999</v>
      </c>
      <c r="E323">
        <v>102.785342467948</v>
      </c>
      <c r="F323">
        <v>1.0516971331170899</v>
      </c>
    </row>
    <row r="324" spans="1:6" x14ac:dyDescent="0.25">
      <c r="A324" t="s">
        <v>512</v>
      </c>
      <c r="B324" t="s">
        <v>156</v>
      </c>
      <c r="C324">
        <v>11</v>
      </c>
      <c r="D324">
        <v>105.246666666666</v>
      </c>
      <c r="E324">
        <v>102.785342467948</v>
      </c>
      <c r="F324">
        <v>1.0239462567290201</v>
      </c>
    </row>
    <row r="325" spans="1:6" x14ac:dyDescent="0.25">
      <c r="A325" t="s">
        <v>512</v>
      </c>
      <c r="B325" t="s">
        <v>156</v>
      </c>
      <c r="C325">
        <v>12</v>
      </c>
      <c r="D325">
        <v>116.678074999999</v>
      </c>
      <c r="E325">
        <v>102.785342467948</v>
      </c>
      <c r="F325">
        <v>1.13516258445491</v>
      </c>
    </row>
    <row r="326" spans="1:6" x14ac:dyDescent="0.25">
      <c r="A326" t="s">
        <v>375</v>
      </c>
      <c r="B326" t="s">
        <v>140</v>
      </c>
      <c r="C326">
        <v>1</v>
      </c>
      <c r="D326">
        <v>1765.8189307692301</v>
      </c>
      <c r="E326">
        <v>2634.3201964209402</v>
      </c>
      <c r="F326">
        <v>0.67031294569594102</v>
      </c>
    </row>
    <row r="327" spans="1:6" x14ac:dyDescent="0.25">
      <c r="A327" t="s">
        <v>375</v>
      </c>
      <c r="B327" t="s">
        <v>140</v>
      </c>
      <c r="C327">
        <v>2</v>
      </c>
      <c r="D327">
        <v>1850.2325461538401</v>
      </c>
      <c r="E327">
        <v>2634.3201964209402</v>
      </c>
      <c r="F327">
        <v>0.70235674033385198</v>
      </c>
    </row>
    <row r="328" spans="1:6" x14ac:dyDescent="0.25">
      <c r="A328" t="s">
        <v>375</v>
      </c>
      <c r="B328" t="s">
        <v>140</v>
      </c>
      <c r="C328">
        <v>3</v>
      </c>
      <c r="D328">
        <v>2246.1106461538402</v>
      </c>
      <c r="E328">
        <v>2634.3201964209402</v>
      </c>
      <c r="F328">
        <v>0.85263387845011096</v>
      </c>
    </row>
    <row r="329" spans="1:6" x14ac:dyDescent="0.25">
      <c r="A329" t="s">
        <v>375</v>
      </c>
      <c r="B329" t="s">
        <v>140</v>
      </c>
      <c r="C329">
        <v>4</v>
      </c>
      <c r="D329">
        <v>2654.2856230769198</v>
      </c>
      <c r="E329">
        <v>2634.3201964209402</v>
      </c>
      <c r="F329">
        <v>1.0075789673112201</v>
      </c>
    </row>
    <row r="330" spans="1:6" x14ac:dyDescent="0.25">
      <c r="A330" t="s">
        <v>375</v>
      </c>
      <c r="B330" t="s">
        <v>140</v>
      </c>
      <c r="C330">
        <v>5</v>
      </c>
      <c r="D330">
        <v>3154.9050692307601</v>
      </c>
      <c r="E330">
        <v>2634.3201964209402</v>
      </c>
      <c r="F330">
        <v>1.1976163996757501</v>
      </c>
    </row>
    <row r="331" spans="1:6" x14ac:dyDescent="0.25">
      <c r="A331" t="s">
        <v>375</v>
      </c>
      <c r="B331" t="s">
        <v>140</v>
      </c>
      <c r="C331">
        <v>6</v>
      </c>
      <c r="D331">
        <v>3005.54495</v>
      </c>
      <c r="E331">
        <v>2634.3201964209402</v>
      </c>
      <c r="F331">
        <v>1.1409186150124799</v>
      </c>
    </row>
    <row r="332" spans="1:6" x14ac:dyDescent="0.25">
      <c r="A332" t="s">
        <v>375</v>
      </c>
      <c r="B332" t="s">
        <v>140</v>
      </c>
      <c r="C332">
        <v>7</v>
      </c>
      <c r="D332">
        <v>3130.6534833333299</v>
      </c>
      <c r="E332">
        <v>2634.3201964209402</v>
      </c>
      <c r="F332">
        <v>1.18841038670497</v>
      </c>
    </row>
    <row r="333" spans="1:6" x14ac:dyDescent="0.25">
      <c r="A333" t="s">
        <v>375</v>
      </c>
      <c r="B333" t="s">
        <v>140</v>
      </c>
      <c r="C333">
        <v>8</v>
      </c>
      <c r="D333">
        <v>3332.36351666666</v>
      </c>
      <c r="E333">
        <v>2634.3201964209402</v>
      </c>
      <c r="F333">
        <v>1.2649804382907199</v>
      </c>
    </row>
    <row r="334" spans="1:6" x14ac:dyDescent="0.25">
      <c r="A334" t="s">
        <v>375</v>
      </c>
      <c r="B334" t="s">
        <v>140</v>
      </c>
      <c r="C334">
        <v>9</v>
      </c>
      <c r="D334">
        <v>3450.6353916666599</v>
      </c>
      <c r="E334">
        <v>2634.3201964209402</v>
      </c>
      <c r="F334">
        <v>1.30987698319847</v>
      </c>
    </row>
    <row r="335" spans="1:6" x14ac:dyDescent="0.25">
      <c r="A335" t="s">
        <v>375</v>
      </c>
      <c r="B335" t="s">
        <v>140</v>
      </c>
      <c r="C335">
        <v>10</v>
      </c>
      <c r="D335">
        <v>3094.1489166666602</v>
      </c>
      <c r="E335">
        <v>2634.3201964209402</v>
      </c>
      <c r="F335">
        <v>1.1745530861701801</v>
      </c>
    </row>
    <row r="336" spans="1:6" x14ac:dyDescent="0.25">
      <c r="A336" t="s">
        <v>375</v>
      </c>
      <c r="B336" t="s">
        <v>140</v>
      </c>
      <c r="C336">
        <v>11</v>
      </c>
      <c r="D336">
        <v>2150.5942583333299</v>
      </c>
      <c r="E336">
        <v>2634.3201964209402</v>
      </c>
      <c r="F336">
        <v>0.81637542059434898</v>
      </c>
    </row>
    <row r="337" spans="1:6" x14ac:dyDescent="0.25">
      <c r="A337" t="s">
        <v>375</v>
      </c>
      <c r="B337" t="s">
        <v>140</v>
      </c>
      <c r="C337">
        <v>12</v>
      </c>
      <c r="D337">
        <v>1776.549025</v>
      </c>
      <c r="E337">
        <v>2634.3201964209402</v>
      </c>
      <c r="F337">
        <v>0.67438613856192098</v>
      </c>
    </row>
    <row r="338" spans="1:6" x14ac:dyDescent="0.25">
      <c r="A338" t="s">
        <v>514</v>
      </c>
      <c r="B338" t="s">
        <v>174</v>
      </c>
      <c r="C338">
        <v>1</v>
      </c>
      <c r="D338">
        <v>9.4663538461538401</v>
      </c>
      <c r="E338">
        <v>7.0502444978632397</v>
      </c>
      <c r="F338">
        <v>1.34269866087947</v>
      </c>
    </row>
    <row r="339" spans="1:6" x14ac:dyDescent="0.25">
      <c r="A339" t="s">
        <v>514</v>
      </c>
      <c r="B339" t="s">
        <v>174</v>
      </c>
      <c r="C339">
        <v>2</v>
      </c>
      <c r="D339">
        <v>8.6940307692307606</v>
      </c>
      <c r="E339">
        <v>7.0502444978632397</v>
      </c>
      <c r="F339">
        <v>1.23315308736678</v>
      </c>
    </row>
    <row r="340" spans="1:6" x14ac:dyDescent="0.25">
      <c r="A340" t="s">
        <v>514</v>
      </c>
      <c r="B340" t="s">
        <v>174</v>
      </c>
      <c r="C340">
        <v>3</v>
      </c>
      <c r="D340">
        <v>11.130530769230701</v>
      </c>
      <c r="E340">
        <v>7.0502444978632397</v>
      </c>
      <c r="F340">
        <v>1.5787439389661</v>
      </c>
    </row>
    <row r="341" spans="1:6" x14ac:dyDescent="0.25">
      <c r="A341" t="s">
        <v>514</v>
      </c>
      <c r="B341" t="s">
        <v>174</v>
      </c>
      <c r="C341">
        <v>4</v>
      </c>
      <c r="D341">
        <v>8.8118230769230692</v>
      </c>
      <c r="E341">
        <v>7.0502444978632397</v>
      </c>
      <c r="F341">
        <v>1.2498606366905001</v>
      </c>
    </row>
    <row r="342" spans="1:6" x14ac:dyDescent="0.25">
      <c r="A342" t="s">
        <v>514</v>
      </c>
      <c r="B342" t="s">
        <v>174</v>
      </c>
      <c r="C342">
        <v>5</v>
      </c>
      <c r="D342">
        <v>7.77165384615384</v>
      </c>
      <c r="E342">
        <v>7.0502444978632397</v>
      </c>
      <c r="F342">
        <v>1.10232401848038</v>
      </c>
    </row>
    <row r="343" spans="1:6" x14ac:dyDescent="0.25">
      <c r="A343" t="s">
        <v>514</v>
      </c>
      <c r="B343" t="s">
        <v>174</v>
      </c>
      <c r="C343">
        <v>6</v>
      </c>
      <c r="D343">
        <v>6.3608583333333302</v>
      </c>
      <c r="E343">
        <v>7.0502444978632397</v>
      </c>
      <c r="F343">
        <v>0.90221811956466802</v>
      </c>
    </row>
    <row r="344" spans="1:6" x14ac:dyDescent="0.25">
      <c r="A344" t="s">
        <v>514</v>
      </c>
      <c r="B344" t="s">
        <v>174</v>
      </c>
      <c r="C344">
        <v>7</v>
      </c>
      <c r="D344">
        <v>4.6105416666666601</v>
      </c>
      <c r="E344">
        <v>7.0502444978632397</v>
      </c>
      <c r="F344">
        <v>0.65395486185819596</v>
      </c>
    </row>
    <row r="345" spans="1:6" x14ac:dyDescent="0.25">
      <c r="A345" t="s">
        <v>514</v>
      </c>
      <c r="B345" t="s">
        <v>174</v>
      </c>
      <c r="C345">
        <v>8</v>
      </c>
      <c r="D345">
        <v>4.7403666666666604</v>
      </c>
      <c r="E345">
        <v>7.0502444978632397</v>
      </c>
      <c r="F345">
        <v>0.67236911685876299</v>
      </c>
    </row>
    <row r="346" spans="1:6" x14ac:dyDescent="0.25">
      <c r="A346" t="s">
        <v>514</v>
      </c>
      <c r="B346" t="s">
        <v>174</v>
      </c>
      <c r="C346">
        <v>9</v>
      </c>
      <c r="D346">
        <v>3.3942666666666601</v>
      </c>
      <c r="E346">
        <v>7.0502444978632397</v>
      </c>
      <c r="F346">
        <v>0.48143956818736999</v>
      </c>
    </row>
    <row r="347" spans="1:6" x14ac:dyDescent="0.25">
      <c r="A347" t="s">
        <v>514</v>
      </c>
      <c r="B347" t="s">
        <v>174</v>
      </c>
      <c r="C347">
        <v>10</v>
      </c>
      <c r="D347">
        <v>4.6770999999999896</v>
      </c>
      <c r="E347">
        <v>7.0502444978632397</v>
      </c>
      <c r="F347">
        <v>0.66339543279917601</v>
      </c>
    </row>
    <row r="348" spans="1:6" x14ac:dyDescent="0.25">
      <c r="A348" t="s">
        <v>514</v>
      </c>
      <c r="B348" t="s">
        <v>174</v>
      </c>
      <c r="C348">
        <v>11</v>
      </c>
      <c r="D348">
        <v>6.9224166666666598</v>
      </c>
      <c r="E348">
        <v>7.0502444978632397</v>
      </c>
      <c r="F348">
        <v>0.98186902153034195</v>
      </c>
    </row>
    <row r="349" spans="1:6" x14ac:dyDescent="0.25">
      <c r="A349" t="s">
        <v>514</v>
      </c>
      <c r="B349" t="s">
        <v>174</v>
      </c>
      <c r="C349">
        <v>12</v>
      </c>
      <c r="D349">
        <v>8.0229916666666607</v>
      </c>
      <c r="E349">
        <v>7.0502444978632397</v>
      </c>
      <c r="F349">
        <v>1.13797353681822</v>
      </c>
    </row>
    <row r="350" spans="1:6" x14ac:dyDescent="0.25">
      <c r="A350" t="s">
        <v>522</v>
      </c>
      <c r="B350" t="s">
        <v>180</v>
      </c>
      <c r="C350">
        <v>1</v>
      </c>
      <c r="D350">
        <v>1968.7029076923</v>
      </c>
      <c r="E350">
        <v>2027.36329503205</v>
      </c>
      <c r="F350">
        <v>0.97106567555825396</v>
      </c>
    </row>
    <row r="351" spans="1:6" x14ac:dyDescent="0.25">
      <c r="A351" t="s">
        <v>522</v>
      </c>
      <c r="B351" t="s">
        <v>180</v>
      </c>
      <c r="C351">
        <v>2</v>
      </c>
      <c r="D351">
        <v>1825.97199230769</v>
      </c>
      <c r="E351">
        <v>2027.36329503205</v>
      </c>
      <c r="F351">
        <v>0.90066343648528202</v>
      </c>
    </row>
    <row r="352" spans="1:6" x14ac:dyDescent="0.25">
      <c r="A352" t="s">
        <v>522</v>
      </c>
      <c r="B352" t="s">
        <v>180</v>
      </c>
      <c r="C352">
        <v>3</v>
      </c>
      <c r="D352">
        <v>1833.46815384615</v>
      </c>
      <c r="E352">
        <v>2027.36329503205</v>
      </c>
      <c r="F352">
        <v>0.90436092945895397</v>
      </c>
    </row>
    <row r="353" spans="1:6" x14ac:dyDescent="0.25">
      <c r="A353" t="s">
        <v>522</v>
      </c>
      <c r="B353" t="s">
        <v>180</v>
      </c>
      <c r="C353">
        <v>4</v>
      </c>
      <c r="D353">
        <v>1751.78762307692</v>
      </c>
      <c r="E353">
        <v>2027.36329503205</v>
      </c>
      <c r="F353">
        <v>0.86407188458506001</v>
      </c>
    </row>
    <row r="354" spans="1:6" x14ac:dyDescent="0.25">
      <c r="A354" t="s">
        <v>522</v>
      </c>
      <c r="B354" t="s">
        <v>180</v>
      </c>
      <c r="C354">
        <v>5</v>
      </c>
      <c r="D354">
        <v>2015.6146384615299</v>
      </c>
      <c r="E354">
        <v>2027.36329503205</v>
      </c>
      <c r="F354">
        <v>0.99420495744433002</v>
      </c>
    </row>
    <row r="355" spans="1:6" x14ac:dyDescent="0.25">
      <c r="A355" t="s">
        <v>522</v>
      </c>
      <c r="B355" t="s">
        <v>180</v>
      </c>
      <c r="C355">
        <v>6</v>
      </c>
      <c r="D355">
        <v>2113.1594083333298</v>
      </c>
      <c r="E355">
        <v>2027.36329503205</v>
      </c>
      <c r="F355">
        <v>1.04231906215897</v>
      </c>
    </row>
    <row r="356" spans="1:6" x14ac:dyDescent="0.25">
      <c r="A356" t="s">
        <v>522</v>
      </c>
      <c r="B356" t="s">
        <v>180</v>
      </c>
      <c r="C356">
        <v>7</v>
      </c>
      <c r="D356">
        <v>2245.774375</v>
      </c>
      <c r="E356">
        <v>2027.36329503205</v>
      </c>
      <c r="F356">
        <v>1.10773159428463</v>
      </c>
    </row>
    <row r="357" spans="1:6" x14ac:dyDescent="0.25">
      <c r="A357" t="s">
        <v>522</v>
      </c>
      <c r="B357" t="s">
        <v>180</v>
      </c>
      <c r="C357">
        <v>8</v>
      </c>
      <c r="D357">
        <v>2266.53078333333</v>
      </c>
      <c r="E357">
        <v>2027.36329503205</v>
      </c>
      <c r="F357">
        <v>1.1179697239697199</v>
      </c>
    </row>
    <row r="358" spans="1:6" x14ac:dyDescent="0.25">
      <c r="A358" t="s">
        <v>522</v>
      </c>
      <c r="B358" t="s">
        <v>180</v>
      </c>
      <c r="C358">
        <v>9</v>
      </c>
      <c r="D358">
        <v>2080.7902083333302</v>
      </c>
      <c r="E358">
        <v>2027.36329503205</v>
      </c>
      <c r="F358">
        <v>1.02635290548674</v>
      </c>
    </row>
    <row r="359" spans="1:6" x14ac:dyDescent="0.25">
      <c r="A359" t="s">
        <v>522</v>
      </c>
      <c r="B359" t="s">
        <v>180</v>
      </c>
      <c r="C359">
        <v>10</v>
      </c>
      <c r="D359">
        <v>2123.23426666666</v>
      </c>
      <c r="E359">
        <v>2027.36329503205</v>
      </c>
      <c r="F359">
        <v>1.04728850121216</v>
      </c>
    </row>
    <row r="360" spans="1:6" x14ac:dyDescent="0.25">
      <c r="A360" t="s">
        <v>522</v>
      </c>
      <c r="B360" t="s">
        <v>180</v>
      </c>
      <c r="C360">
        <v>11</v>
      </c>
      <c r="D360">
        <v>2065.8617833333301</v>
      </c>
      <c r="E360">
        <v>2027.36329503205</v>
      </c>
      <c r="F360">
        <v>1.01898943736212</v>
      </c>
    </row>
    <row r="361" spans="1:6" x14ac:dyDescent="0.25">
      <c r="A361" t="s">
        <v>522</v>
      </c>
      <c r="B361" t="s">
        <v>180</v>
      </c>
      <c r="C361">
        <v>12</v>
      </c>
      <c r="D361">
        <v>2037.4633999999901</v>
      </c>
      <c r="E361">
        <v>2027.36329503205</v>
      </c>
      <c r="F361">
        <v>1.0049818919937501</v>
      </c>
    </row>
    <row r="362" spans="1:6" x14ac:dyDescent="0.25">
      <c r="A362" t="s">
        <v>500</v>
      </c>
      <c r="B362" t="s">
        <v>132</v>
      </c>
      <c r="C362">
        <v>1</v>
      </c>
      <c r="D362">
        <v>154.65627499999999</v>
      </c>
      <c r="E362">
        <v>122.57321607142801</v>
      </c>
      <c r="F362">
        <v>1.2617460808883001</v>
      </c>
    </row>
    <row r="363" spans="1:6" x14ac:dyDescent="0.25">
      <c r="A363" t="s">
        <v>500</v>
      </c>
      <c r="B363" t="s">
        <v>132</v>
      </c>
      <c r="C363">
        <v>2</v>
      </c>
      <c r="D363">
        <v>126.94172500000001</v>
      </c>
      <c r="E363">
        <v>122.57321607142801</v>
      </c>
      <c r="F363">
        <v>1.0356399959843201</v>
      </c>
    </row>
    <row r="364" spans="1:6" x14ac:dyDescent="0.25">
      <c r="A364" t="s">
        <v>500</v>
      </c>
      <c r="B364" t="s">
        <v>132</v>
      </c>
      <c r="C364">
        <v>3</v>
      </c>
      <c r="D364">
        <v>154.3646</v>
      </c>
      <c r="E364">
        <v>122.57321607142801</v>
      </c>
      <c r="F364">
        <v>1.2593664827236399</v>
      </c>
    </row>
    <row r="365" spans="1:6" x14ac:dyDescent="0.25">
      <c r="A365" t="s">
        <v>500</v>
      </c>
      <c r="B365" t="s">
        <v>132</v>
      </c>
      <c r="C365">
        <v>4</v>
      </c>
      <c r="D365">
        <v>150.0394</v>
      </c>
      <c r="E365">
        <v>122.57321607142801</v>
      </c>
      <c r="F365">
        <v>1.2240798178336501</v>
      </c>
    </row>
    <row r="366" spans="1:6" x14ac:dyDescent="0.25">
      <c r="A366" t="s">
        <v>500</v>
      </c>
      <c r="B366" t="s">
        <v>132</v>
      </c>
      <c r="C366">
        <v>5</v>
      </c>
      <c r="D366">
        <v>142.73484999999999</v>
      </c>
      <c r="E366">
        <v>122.57321607142801</v>
      </c>
      <c r="F366">
        <v>1.16448645613428</v>
      </c>
    </row>
    <row r="367" spans="1:6" x14ac:dyDescent="0.25">
      <c r="A367" t="s">
        <v>500</v>
      </c>
      <c r="B367" t="s">
        <v>132</v>
      </c>
      <c r="C367">
        <v>6</v>
      </c>
      <c r="D367">
        <v>120.25447142857099</v>
      </c>
      <c r="E367">
        <v>122.57321607142801</v>
      </c>
      <c r="F367">
        <v>0.98108277878989503</v>
      </c>
    </row>
    <row r="368" spans="1:6" x14ac:dyDescent="0.25">
      <c r="A368" t="s">
        <v>500</v>
      </c>
      <c r="B368" t="s">
        <v>132</v>
      </c>
      <c r="C368">
        <v>7</v>
      </c>
      <c r="D368">
        <v>115.9068</v>
      </c>
      <c r="E368">
        <v>122.57321607142801</v>
      </c>
      <c r="F368">
        <v>0.94561278324015097</v>
      </c>
    </row>
    <row r="369" spans="1:6" x14ac:dyDescent="0.25">
      <c r="A369" t="s">
        <v>500</v>
      </c>
      <c r="B369" t="s">
        <v>132</v>
      </c>
      <c r="C369">
        <v>8</v>
      </c>
      <c r="D369">
        <v>113.783599999999</v>
      </c>
      <c r="E369">
        <v>122.57321607142801</v>
      </c>
      <c r="F369">
        <v>0.92829089132892995</v>
      </c>
    </row>
    <row r="370" spans="1:6" x14ac:dyDescent="0.25">
      <c r="A370" t="s">
        <v>500</v>
      </c>
      <c r="B370" t="s">
        <v>132</v>
      </c>
      <c r="C370">
        <v>9</v>
      </c>
      <c r="D370">
        <v>72.017485714285698</v>
      </c>
      <c r="E370">
        <v>122.57321607142801</v>
      </c>
      <c r="F370">
        <v>0.58754667636621405</v>
      </c>
    </row>
    <row r="371" spans="1:6" x14ac:dyDescent="0.25">
      <c r="A371" t="s">
        <v>500</v>
      </c>
      <c r="B371" t="s">
        <v>132</v>
      </c>
      <c r="C371">
        <v>10</v>
      </c>
      <c r="D371">
        <v>91.468185714285696</v>
      </c>
      <c r="E371">
        <v>122.57321607142801</v>
      </c>
      <c r="F371">
        <v>0.74623305682852703</v>
      </c>
    </row>
    <row r="372" spans="1:6" x14ac:dyDescent="0.25">
      <c r="A372" t="s">
        <v>500</v>
      </c>
      <c r="B372" t="s">
        <v>132</v>
      </c>
      <c r="C372">
        <v>11</v>
      </c>
      <c r="D372">
        <v>100.380142857142</v>
      </c>
      <c r="E372">
        <v>122.57321607142801</v>
      </c>
      <c r="F372">
        <v>0.818940271573253</v>
      </c>
    </row>
    <row r="373" spans="1:6" x14ac:dyDescent="0.25">
      <c r="A373" t="s">
        <v>500</v>
      </c>
      <c r="B373" t="s">
        <v>132</v>
      </c>
      <c r="C373">
        <v>12</v>
      </c>
      <c r="D373">
        <v>128.33105714285699</v>
      </c>
      <c r="E373">
        <v>122.57321607142801</v>
      </c>
      <c r="F373">
        <v>1.0469747083088099</v>
      </c>
    </row>
    <row r="374" spans="1:6" x14ac:dyDescent="0.25">
      <c r="A374" t="s">
        <v>485</v>
      </c>
      <c r="B374" t="s">
        <v>175</v>
      </c>
      <c r="C374">
        <v>1</v>
      </c>
      <c r="D374">
        <v>14041.686407692299</v>
      </c>
      <c r="E374">
        <v>11215.483452190099</v>
      </c>
      <c r="F374">
        <v>1.25199118411166</v>
      </c>
    </row>
    <row r="375" spans="1:6" x14ac:dyDescent="0.25">
      <c r="A375" t="s">
        <v>485</v>
      </c>
      <c r="B375" t="s">
        <v>175</v>
      </c>
      <c r="C375">
        <v>2</v>
      </c>
      <c r="D375">
        <v>12213.994976923001</v>
      </c>
      <c r="E375">
        <v>11215.483452190099</v>
      </c>
      <c r="F375">
        <v>1.08902973545361</v>
      </c>
    </row>
    <row r="376" spans="1:6" x14ac:dyDescent="0.25">
      <c r="A376" t="s">
        <v>485</v>
      </c>
      <c r="B376" t="s">
        <v>175</v>
      </c>
      <c r="C376">
        <v>3</v>
      </c>
      <c r="D376">
        <v>12035.3215615384</v>
      </c>
      <c r="E376">
        <v>11215.483452190099</v>
      </c>
      <c r="F376">
        <v>1.0730987757097701</v>
      </c>
    </row>
    <row r="377" spans="1:6" x14ac:dyDescent="0.25">
      <c r="A377" t="s">
        <v>485</v>
      </c>
      <c r="B377" t="s">
        <v>175</v>
      </c>
      <c r="C377">
        <v>4</v>
      </c>
      <c r="D377">
        <v>10184.4353692307</v>
      </c>
      <c r="E377">
        <v>11215.483452190099</v>
      </c>
      <c r="F377">
        <v>0.90806922524966505</v>
      </c>
    </row>
    <row r="378" spans="1:6" x14ac:dyDescent="0.25">
      <c r="A378" t="s">
        <v>485</v>
      </c>
      <c r="B378" t="s">
        <v>175</v>
      </c>
      <c r="C378">
        <v>5</v>
      </c>
      <c r="D378">
        <v>9906.64646923076</v>
      </c>
      <c r="E378">
        <v>11215.483452190099</v>
      </c>
      <c r="F378">
        <v>0.88330088591019995</v>
      </c>
    </row>
    <row r="379" spans="1:6" x14ac:dyDescent="0.25">
      <c r="A379" t="s">
        <v>485</v>
      </c>
      <c r="B379" t="s">
        <v>175</v>
      </c>
      <c r="C379">
        <v>6</v>
      </c>
      <c r="D379">
        <v>9580.2942833333309</v>
      </c>
      <c r="E379">
        <v>11215.483452190099</v>
      </c>
      <c r="F379">
        <v>0.85420252494443105</v>
      </c>
    </row>
    <row r="380" spans="1:6" x14ac:dyDescent="0.25">
      <c r="A380" t="s">
        <v>485</v>
      </c>
      <c r="B380" t="s">
        <v>175</v>
      </c>
      <c r="C380">
        <v>7</v>
      </c>
      <c r="D380">
        <v>9554.8146916666592</v>
      </c>
      <c r="E380">
        <v>11215.483452190099</v>
      </c>
      <c r="F380">
        <v>0.85193070208674704</v>
      </c>
    </row>
    <row r="381" spans="1:6" x14ac:dyDescent="0.25">
      <c r="A381" t="s">
        <v>485</v>
      </c>
      <c r="B381" t="s">
        <v>175</v>
      </c>
      <c r="C381">
        <v>8</v>
      </c>
      <c r="D381">
        <v>9795.6783333333296</v>
      </c>
      <c r="E381">
        <v>11215.483452190099</v>
      </c>
      <c r="F381">
        <v>0.87340669486881695</v>
      </c>
    </row>
    <row r="382" spans="1:6" x14ac:dyDescent="0.25">
      <c r="A382" t="s">
        <v>485</v>
      </c>
      <c r="B382" t="s">
        <v>175</v>
      </c>
      <c r="C382">
        <v>9</v>
      </c>
      <c r="D382">
        <v>10136.5548083333</v>
      </c>
      <c r="E382">
        <v>11215.483452190099</v>
      </c>
      <c r="F382">
        <v>0.90380007705810095</v>
      </c>
    </row>
    <row r="383" spans="1:6" x14ac:dyDescent="0.25">
      <c r="A383" t="s">
        <v>485</v>
      </c>
      <c r="B383" t="s">
        <v>175</v>
      </c>
      <c r="C383">
        <v>10</v>
      </c>
      <c r="D383">
        <v>11435.341125000001</v>
      </c>
      <c r="E383">
        <v>11215.483452190099</v>
      </c>
      <c r="F383">
        <v>1.0196030491014501</v>
      </c>
    </row>
    <row r="384" spans="1:6" x14ac:dyDescent="0.25">
      <c r="A384" t="s">
        <v>485</v>
      </c>
      <c r="B384" t="s">
        <v>175</v>
      </c>
      <c r="C384">
        <v>11</v>
      </c>
      <c r="D384">
        <v>12343.249383333299</v>
      </c>
      <c r="E384">
        <v>11215.483452190099</v>
      </c>
      <c r="F384">
        <v>1.1005543752037601</v>
      </c>
    </row>
    <row r="385" spans="1:6" x14ac:dyDescent="0.25">
      <c r="A385" t="s">
        <v>485</v>
      </c>
      <c r="B385" t="s">
        <v>175</v>
      </c>
      <c r="C385">
        <v>12</v>
      </c>
      <c r="D385">
        <v>13357.784016666599</v>
      </c>
      <c r="E385">
        <v>11215.483452190099</v>
      </c>
      <c r="F385">
        <v>1.1910127703017599</v>
      </c>
    </row>
    <row r="386" spans="1:6" x14ac:dyDescent="0.25">
      <c r="A386" t="s">
        <v>587</v>
      </c>
      <c r="B386" t="s">
        <v>590</v>
      </c>
      <c r="C386">
        <v>1</v>
      </c>
      <c r="D386">
        <v>72495.370092307596</v>
      </c>
      <c r="E386">
        <v>63808.658204594001</v>
      </c>
      <c r="F386">
        <v>1.1361368838043999</v>
      </c>
    </row>
    <row r="387" spans="1:6" x14ac:dyDescent="0.25">
      <c r="A387" t="s">
        <v>587</v>
      </c>
      <c r="B387" t="s">
        <v>590</v>
      </c>
      <c r="C387">
        <v>2</v>
      </c>
      <c r="D387">
        <v>65312.465692307604</v>
      </c>
      <c r="E387">
        <v>63808.658204594001</v>
      </c>
      <c r="F387">
        <v>1.0235674519732401</v>
      </c>
    </row>
    <row r="388" spans="1:6" x14ac:dyDescent="0.25">
      <c r="A388" t="s">
        <v>587</v>
      </c>
      <c r="B388" t="s">
        <v>590</v>
      </c>
      <c r="C388">
        <v>3</v>
      </c>
      <c r="D388">
        <v>68336.320738461494</v>
      </c>
      <c r="E388">
        <v>63808.658204594001</v>
      </c>
      <c r="F388">
        <v>1.0709568679433701</v>
      </c>
    </row>
    <row r="389" spans="1:6" x14ac:dyDescent="0.25">
      <c r="A389" t="s">
        <v>587</v>
      </c>
      <c r="B389" t="s">
        <v>590</v>
      </c>
      <c r="C389">
        <v>4</v>
      </c>
      <c r="D389">
        <v>62996.061223076897</v>
      </c>
      <c r="E389">
        <v>63808.658204594001</v>
      </c>
      <c r="F389">
        <v>0.98726509843050403</v>
      </c>
    </row>
    <row r="390" spans="1:6" x14ac:dyDescent="0.25">
      <c r="A390" t="s">
        <v>587</v>
      </c>
      <c r="B390" t="s">
        <v>590</v>
      </c>
      <c r="C390">
        <v>5</v>
      </c>
      <c r="D390">
        <v>66112.118592307699</v>
      </c>
      <c r="E390">
        <v>63808.658204594001</v>
      </c>
      <c r="F390">
        <v>1.03609949578202</v>
      </c>
    </row>
    <row r="391" spans="1:6" x14ac:dyDescent="0.25">
      <c r="A391" t="s">
        <v>587</v>
      </c>
      <c r="B391" t="s">
        <v>590</v>
      </c>
      <c r="C391">
        <v>6</v>
      </c>
      <c r="D391">
        <v>64513.436541666597</v>
      </c>
      <c r="E391">
        <v>63808.658204594001</v>
      </c>
      <c r="F391">
        <v>1.0110451834735701</v>
      </c>
    </row>
    <row r="392" spans="1:6" x14ac:dyDescent="0.25">
      <c r="A392" t="s">
        <v>587</v>
      </c>
      <c r="B392" t="s">
        <v>590</v>
      </c>
      <c r="C392">
        <v>7</v>
      </c>
      <c r="D392">
        <v>65024.475433333297</v>
      </c>
      <c r="E392">
        <v>63808.658204594001</v>
      </c>
      <c r="F392">
        <v>1.0190541105697699</v>
      </c>
    </row>
    <row r="393" spans="1:6" x14ac:dyDescent="0.25">
      <c r="A393" t="s">
        <v>587</v>
      </c>
      <c r="B393" t="s">
        <v>590</v>
      </c>
      <c r="C393">
        <v>8</v>
      </c>
      <c r="D393">
        <v>61388.515625</v>
      </c>
      <c r="E393">
        <v>63808.658204594001</v>
      </c>
      <c r="F393">
        <v>0.96207187789728799</v>
      </c>
    </row>
    <row r="394" spans="1:6" x14ac:dyDescent="0.25">
      <c r="A394" t="s">
        <v>587</v>
      </c>
      <c r="B394" t="s">
        <v>590</v>
      </c>
      <c r="C394">
        <v>9</v>
      </c>
      <c r="D394">
        <v>54453.955249999999</v>
      </c>
      <c r="E394">
        <v>63808.658204594001</v>
      </c>
      <c r="F394">
        <v>0.85339445746375897</v>
      </c>
    </row>
    <row r="395" spans="1:6" x14ac:dyDescent="0.25">
      <c r="A395" t="s">
        <v>587</v>
      </c>
      <c r="B395" t="s">
        <v>590</v>
      </c>
      <c r="C395">
        <v>10</v>
      </c>
      <c r="D395">
        <v>55464.239633333302</v>
      </c>
      <c r="E395">
        <v>63808.658204594001</v>
      </c>
      <c r="F395">
        <v>0.86922748720862597</v>
      </c>
    </row>
    <row r="396" spans="1:6" x14ac:dyDescent="0.25">
      <c r="A396" t="s">
        <v>587</v>
      </c>
      <c r="B396" t="s">
        <v>590</v>
      </c>
      <c r="C396">
        <v>11</v>
      </c>
      <c r="D396">
        <v>60742.006974999997</v>
      </c>
      <c r="E396">
        <v>63808.658204594001</v>
      </c>
      <c r="F396">
        <v>0.95193988847467603</v>
      </c>
    </row>
    <row r="397" spans="1:6" x14ac:dyDescent="0.25">
      <c r="A397" t="s">
        <v>587</v>
      </c>
      <c r="B397" t="s">
        <v>590</v>
      </c>
      <c r="C397">
        <v>12</v>
      </c>
      <c r="D397">
        <v>68864.932658333302</v>
      </c>
      <c r="E397">
        <v>63808.658204594001</v>
      </c>
      <c r="F397">
        <v>1.0792411969787301</v>
      </c>
    </row>
    <row r="398" spans="1:6" x14ac:dyDescent="0.25">
      <c r="A398" t="s">
        <v>588</v>
      </c>
      <c r="B398" t="s">
        <v>15</v>
      </c>
      <c r="C398">
        <v>1</v>
      </c>
      <c r="D398">
        <v>9082.7587307692302</v>
      </c>
      <c r="E398">
        <v>11199.5369282585</v>
      </c>
      <c r="F398">
        <v>0.810994132074489</v>
      </c>
    </row>
    <row r="399" spans="1:6" x14ac:dyDescent="0.25">
      <c r="A399" t="s">
        <v>588</v>
      </c>
      <c r="B399" t="s">
        <v>15</v>
      </c>
      <c r="C399">
        <v>2</v>
      </c>
      <c r="D399">
        <v>8617.0126999999993</v>
      </c>
      <c r="E399">
        <v>11199.5369282585</v>
      </c>
      <c r="F399">
        <v>0.76940794563189896</v>
      </c>
    </row>
    <row r="400" spans="1:6" x14ac:dyDescent="0.25">
      <c r="A400" t="s">
        <v>588</v>
      </c>
      <c r="B400" t="s">
        <v>15</v>
      </c>
      <c r="C400">
        <v>3</v>
      </c>
      <c r="D400">
        <v>10579.4759307692</v>
      </c>
      <c r="E400">
        <v>11199.5369282585</v>
      </c>
      <c r="F400">
        <v>0.94463512183929799</v>
      </c>
    </row>
    <row r="401" spans="1:6" x14ac:dyDescent="0.25">
      <c r="A401" t="s">
        <v>588</v>
      </c>
      <c r="B401" t="s">
        <v>15</v>
      </c>
      <c r="C401">
        <v>4</v>
      </c>
      <c r="D401">
        <v>11793.6802538461</v>
      </c>
      <c r="E401">
        <v>11199.5369282585</v>
      </c>
      <c r="F401">
        <v>1.0530507046312301</v>
      </c>
    </row>
    <row r="402" spans="1:6" x14ac:dyDescent="0.25">
      <c r="A402" t="s">
        <v>588</v>
      </c>
      <c r="B402" t="s">
        <v>15</v>
      </c>
      <c r="C402">
        <v>5</v>
      </c>
      <c r="D402">
        <v>13360.863215384599</v>
      </c>
      <c r="E402">
        <v>11199.5369282585</v>
      </c>
      <c r="F402">
        <v>1.1929835403883999</v>
      </c>
    </row>
    <row r="403" spans="1:6" x14ac:dyDescent="0.25">
      <c r="A403" t="s">
        <v>588</v>
      </c>
      <c r="B403" t="s">
        <v>15</v>
      </c>
      <c r="C403">
        <v>6</v>
      </c>
      <c r="D403">
        <v>12654.060291666599</v>
      </c>
      <c r="E403">
        <v>11199.5369282585</v>
      </c>
      <c r="F403">
        <v>1.1298735271578999</v>
      </c>
    </row>
    <row r="404" spans="1:6" x14ac:dyDescent="0.25">
      <c r="A404" t="s">
        <v>588</v>
      </c>
      <c r="B404" t="s">
        <v>15</v>
      </c>
      <c r="C404">
        <v>7</v>
      </c>
      <c r="D404">
        <v>14139.278966666599</v>
      </c>
      <c r="E404">
        <v>11199.5369282585</v>
      </c>
      <c r="F404">
        <v>1.26248782045537</v>
      </c>
    </row>
    <row r="405" spans="1:6" x14ac:dyDescent="0.25">
      <c r="A405" t="s">
        <v>588</v>
      </c>
      <c r="B405" t="s">
        <v>15</v>
      </c>
      <c r="C405">
        <v>8</v>
      </c>
      <c r="D405">
        <v>13310.372866666599</v>
      </c>
      <c r="E405">
        <v>11199.5369282585</v>
      </c>
      <c r="F405">
        <v>1.1884752871417401</v>
      </c>
    </row>
    <row r="406" spans="1:6" x14ac:dyDescent="0.25">
      <c r="A406" t="s">
        <v>588</v>
      </c>
      <c r="B406" t="s">
        <v>15</v>
      </c>
      <c r="C406">
        <v>9</v>
      </c>
      <c r="D406">
        <v>11883.766674999901</v>
      </c>
      <c r="E406">
        <v>11199.5369282585</v>
      </c>
      <c r="F406">
        <v>1.0610944676663301</v>
      </c>
    </row>
    <row r="407" spans="1:6" x14ac:dyDescent="0.25">
      <c r="A407" t="s">
        <v>588</v>
      </c>
      <c r="B407" t="s">
        <v>15</v>
      </c>
      <c r="C407">
        <v>10</v>
      </c>
      <c r="D407">
        <v>10324.2206916666</v>
      </c>
      <c r="E407">
        <v>11199.5369282585</v>
      </c>
      <c r="F407">
        <v>0.92184353315686696</v>
      </c>
    </row>
    <row r="408" spans="1:6" x14ac:dyDescent="0.25">
      <c r="A408" t="s">
        <v>588</v>
      </c>
      <c r="B408" t="s">
        <v>15</v>
      </c>
      <c r="C408">
        <v>11</v>
      </c>
      <c r="D408">
        <v>8980.6617499999902</v>
      </c>
      <c r="E408">
        <v>11199.5369282585</v>
      </c>
      <c r="F408">
        <v>0.80187795330538103</v>
      </c>
    </row>
    <row r="409" spans="1:6" x14ac:dyDescent="0.25">
      <c r="A409" t="s">
        <v>588</v>
      </c>
      <c r="B409" t="s">
        <v>15</v>
      </c>
      <c r="C409">
        <v>12</v>
      </c>
      <c r="D409">
        <v>9668.2910666666594</v>
      </c>
      <c r="E409">
        <v>11199.5369282585</v>
      </c>
      <c r="F409">
        <v>0.86327596655105798</v>
      </c>
    </row>
    <row r="410" spans="1:6" x14ac:dyDescent="0.25">
      <c r="A410" t="s">
        <v>589</v>
      </c>
      <c r="B410" t="s">
        <v>17</v>
      </c>
      <c r="C410">
        <v>1</v>
      </c>
      <c r="D410">
        <v>53795.172569230701</v>
      </c>
      <c r="E410">
        <v>48937.3787806623</v>
      </c>
      <c r="F410">
        <v>1.0992655084846501</v>
      </c>
    </row>
    <row r="411" spans="1:6" x14ac:dyDescent="0.25">
      <c r="A411" t="s">
        <v>589</v>
      </c>
      <c r="B411" t="s">
        <v>17</v>
      </c>
      <c r="C411">
        <v>2</v>
      </c>
      <c r="D411">
        <v>49604.241399999999</v>
      </c>
      <c r="E411">
        <v>48937.3787806623</v>
      </c>
      <c r="F411">
        <v>1.01362685611598</v>
      </c>
    </row>
    <row r="412" spans="1:6" x14ac:dyDescent="0.25">
      <c r="A412" t="s">
        <v>589</v>
      </c>
      <c r="B412" t="s">
        <v>17</v>
      </c>
      <c r="C412">
        <v>3</v>
      </c>
      <c r="D412">
        <v>52563.824761538403</v>
      </c>
      <c r="E412">
        <v>48937.3787806623</v>
      </c>
      <c r="F412">
        <v>1.07410380513287</v>
      </c>
    </row>
    <row r="413" spans="1:6" x14ac:dyDescent="0.25">
      <c r="A413" t="s">
        <v>589</v>
      </c>
      <c r="B413" t="s">
        <v>17</v>
      </c>
      <c r="C413">
        <v>4</v>
      </c>
      <c r="D413">
        <v>50522.812692307598</v>
      </c>
      <c r="E413">
        <v>48937.3787806623</v>
      </c>
      <c r="F413">
        <v>1.0323971972171</v>
      </c>
    </row>
    <row r="414" spans="1:6" x14ac:dyDescent="0.25">
      <c r="A414" t="s">
        <v>589</v>
      </c>
      <c r="B414" t="s">
        <v>17</v>
      </c>
      <c r="C414">
        <v>5</v>
      </c>
      <c r="D414">
        <v>53896.749761538398</v>
      </c>
      <c r="E414">
        <v>48937.3787806623</v>
      </c>
      <c r="F414">
        <v>1.10134116506533</v>
      </c>
    </row>
    <row r="415" spans="1:6" x14ac:dyDescent="0.25">
      <c r="A415" t="s">
        <v>589</v>
      </c>
      <c r="B415" t="s">
        <v>17</v>
      </c>
      <c r="C415">
        <v>6</v>
      </c>
      <c r="D415">
        <v>51703.528491666599</v>
      </c>
      <c r="E415">
        <v>48937.3787806623</v>
      </c>
      <c r="F415">
        <v>1.05652427203758</v>
      </c>
    </row>
    <row r="416" spans="1:6" x14ac:dyDescent="0.25">
      <c r="A416" t="s">
        <v>589</v>
      </c>
      <c r="B416" t="s">
        <v>17</v>
      </c>
      <c r="C416">
        <v>7</v>
      </c>
      <c r="D416">
        <v>48055.6458749999</v>
      </c>
      <c r="E416">
        <v>48937.3787806623</v>
      </c>
      <c r="F416">
        <v>0.98198242473070796</v>
      </c>
    </row>
    <row r="417" spans="1:6" x14ac:dyDescent="0.25">
      <c r="A417" t="s">
        <v>589</v>
      </c>
      <c r="B417" t="s">
        <v>17</v>
      </c>
      <c r="C417">
        <v>8</v>
      </c>
      <c r="D417">
        <v>45573.874141666602</v>
      </c>
      <c r="E417">
        <v>48937.3787806623</v>
      </c>
      <c r="F417">
        <v>0.93126921133085205</v>
      </c>
    </row>
    <row r="418" spans="1:6" x14ac:dyDescent="0.25">
      <c r="A418" t="s">
        <v>589</v>
      </c>
      <c r="B418" t="s">
        <v>17</v>
      </c>
      <c r="C418">
        <v>9</v>
      </c>
      <c r="D418">
        <v>41550.172466666598</v>
      </c>
      <c r="E418">
        <v>48937.3787806623</v>
      </c>
      <c r="F418">
        <v>0.84904777292822997</v>
      </c>
    </row>
    <row r="419" spans="1:6" x14ac:dyDescent="0.25">
      <c r="A419" t="s">
        <v>589</v>
      </c>
      <c r="B419" t="s">
        <v>17</v>
      </c>
      <c r="C419">
        <v>10</v>
      </c>
      <c r="D419">
        <v>42965.483325000001</v>
      </c>
      <c r="E419">
        <v>48937.3787806623</v>
      </c>
      <c r="F419">
        <v>0.87796862838877199</v>
      </c>
    </row>
    <row r="420" spans="1:6" x14ac:dyDescent="0.25">
      <c r="A420" t="s">
        <v>589</v>
      </c>
      <c r="B420" t="s">
        <v>17</v>
      </c>
      <c r="C420">
        <v>11</v>
      </c>
      <c r="D420">
        <v>46395.261949999898</v>
      </c>
      <c r="E420">
        <v>48937.3787806623</v>
      </c>
      <c r="F420">
        <v>0.94805367810858399</v>
      </c>
    </row>
    <row r="421" spans="1:6" x14ac:dyDescent="0.25">
      <c r="A421" t="s">
        <v>589</v>
      </c>
      <c r="B421" t="s">
        <v>17</v>
      </c>
      <c r="C421">
        <v>12</v>
      </c>
      <c r="D421">
        <v>50621.777933333302</v>
      </c>
      <c r="E421">
        <v>48937.3787806623</v>
      </c>
      <c r="F421">
        <v>1.0344194804593101</v>
      </c>
    </row>
    <row r="422" spans="1:6" x14ac:dyDescent="0.25">
      <c r="A422" t="s">
        <v>410</v>
      </c>
      <c r="B422" t="s">
        <v>49</v>
      </c>
      <c r="C422">
        <v>1</v>
      </c>
      <c r="D422">
        <v>73878.5289625</v>
      </c>
      <c r="E422">
        <v>100995.743750148</v>
      </c>
      <c r="F422">
        <v>0.73150141005215497</v>
      </c>
    </row>
    <row r="423" spans="1:6" x14ac:dyDescent="0.25">
      <c r="A423" t="s">
        <v>410</v>
      </c>
      <c r="B423" t="s">
        <v>49</v>
      </c>
      <c r="C423">
        <v>2</v>
      </c>
      <c r="D423">
        <v>61285.568562499997</v>
      </c>
      <c r="E423">
        <v>100995.743750148</v>
      </c>
      <c r="F423">
        <v>0.60681337932530099</v>
      </c>
    </row>
    <row r="424" spans="1:6" x14ac:dyDescent="0.25">
      <c r="A424" t="s">
        <v>410</v>
      </c>
      <c r="B424" t="s">
        <v>49</v>
      </c>
      <c r="C424">
        <v>3</v>
      </c>
      <c r="D424">
        <v>79302.957487499996</v>
      </c>
      <c r="E424">
        <v>100995.743750148</v>
      </c>
      <c r="F424">
        <v>0.785210886546723</v>
      </c>
    </row>
    <row r="425" spans="1:6" x14ac:dyDescent="0.25">
      <c r="A425" t="s">
        <v>410</v>
      </c>
      <c r="B425" t="s">
        <v>49</v>
      </c>
      <c r="C425">
        <v>4</v>
      </c>
      <c r="D425">
        <v>83946.340287500003</v>
      </c>
      <c r="E425">
        <v>100995.743750148</v>
      </c>
      <c r="F425">
        <v>0.831186911155118</v>
      </c>
    </row>
    <row r="426" spans="1:6" x14ac:dyDescent="0.25">
      <c r="A426" t="s">
        <v>410</v>
      </c>
      <c r="B426" t="s">
        <v>49</v>
      </c>
      <c r="C426">
        <v>5</v>
      </c>
      <c r="D426">
        <v>102236.8410875</v>
      </c>
      <c r="E426">
        <v>100995.743750148</v>
      </c>
      <c r="F426">
        <v>1.01228861030442</v>
      </c>
    </row>
    <row r="427" spans="1:6" x14ac:dyDescent="0.25">
      <c r="A427" t="s">
        <v>410</v>
      </c>
      <c r="B427" t="s">
        <v>49</v>
      </c>
      <c r="C427">
        <v>6</v>
      </c>
      <c r="D427">
        <v>119289.498571428</v>
      </c>
      <c r="E427">
        <v>100995.743750148</v>
      </c>
      <c r="F427">
        <v>1.18113391853954</v>
      </c>
    </row>
    <row r="428" spans="1:6" x14ac:dyDescent="0.25">
      <c r="A428" t="s">
        <v>410</v>
      </c>
      <c r="B428" t="s">
        <v>49</v>
      </c>
      <c r="C428">
        <v>7</v>
      </c>
      <c r="D428">
        <v>141475.33311428499</v>
      </c>
      <c r="E428">
        <v>100995.743750148</v>
      </c>
      <c r="F428">
        <v>1.4008049038608801</v>
      </c>
    </row>
    <row r="429" spans="1:6" x14ac:dyDescent="0.25">
      <c r="A429" t="s">
        <v>410</v>
      </c>
      <c r="B429" t="s">
        <v>49</v>
      </c>
      <c r="C429">
        <v>8</v>
      </c>
      <c r="D429">
        <v>134242.041614285</v>
      </c>
      <c r="E429">
        <v>100995.743750148</v>
      </c>
      <c r="F429">
        <v>1.32918513820131</v>
      </c>
    </row>
    <row r="430" spans="1:6" x14ac:dyDescent="0.25">
      <c r="A430" t="s">
        <v>410</v>
      </c>
      <c r="B430" t="s">
        <v>49</v>
      </c>
      <c r="C430">
        <v>9</v>
      </c>
      <c r="D430">
        <v>127260.247685714</v>
      </c>
      <c r="E430">
        <v>100995.743750148</v>
      </c>
      <c r="F430">
        <v>1.2600555524452599</v>
      </c>
    </row>
    <row r="431" spans="1:6" x14ac:dyDescent="0.25">
      <c r="A431" t="s">
        <v>410</v>
      </c>
      <c r="B431" t="s">
        <v>49</v>
      </c>
      <c r="C431">
        <v>10</v>
      </c>
      <c r="D431">
        <v>119875.340885714</v>
      </c>
      <c r="E431">
        <v>100995.743750148</v>
      </c>
      <c r="F431">
        <v>1.1869345819391199</v>
      </c>
    </row>
    <row r="432" spans="1:6" x14ac:dyDescent="0.25">
      <c r="A432" t="s">
        <v>410</v>
      </c>
      <c r="B432" t="s">
        <v>49</v>
      </c>
      <c r="C432">
        <v>11</v>
      </c>
      <c r="D432">
        <v>92485.173614285697</v>
      </c>
      <c r="E432">
        <v>100995.743750148</v>
      </c>
      <c r="F432">
        <v>0.91573337826079804</v>
      </c>
    </row>
    <row r="433" spans="1:6" x14ac:dyDescent="0.25">
      <c r="A433" t="s">
        <v>410</v>
      </c>
      <c r="B433" t="s">
        <v>49</v>
      </c>
      <c r="C433">
        <v>12</v>
      </c>
      <c r="D433">
        <v>76671.053128571395</v>
      </c>
      <c r="E433">
        <v>100995.743750148</v>
      </c>
      <c r="F433">
        <v>0.75915132936934704</v>
      </c>
    </row>
    <row r="434" spans="1:6" x14ac:dyDescent="0.25">
      <c r="A434" t="s">
        <v>464</v>
      </c>
      <c r="B434" t="s">
        <v>184</v>
      </c>
      <c r="C434">
        <v>1</v>
      </c>
      <c r="D434">
        <v>260.55214615384602</v>
      </c>
      <c r="E434">
        <v>232.680315277777</v>
      </c>
      <c r="F434">
        <v>1.11978594254006</v>
      </c>
    </row>
    <row r="435" spans="1:6" x14ac:dyDescent="0.25">
      <c r="A435" t="s">
        <v>464</v>
      </c>
      <c r="B435" t="s">
        <v>184</v>
      </c>
      <c r="C435">
        <v>2</v>
      </c>
      <c r="D435">
        <v>252.123438461538</v>
      </c>
      <c r="E435">
        <v>232.680315277777</v>
      </c>
      <c r="F435">
        <v>1.0835615301644601</v>
      </c>
    </row>
    <row r="436" spans="1:6" x14ac:dyDescent="0.25">
      <c r="A436" t="s">
        <v>464</v>
      </c>
      <c r="B436" t="s">
        <v>184</v>
      </c>
      <c r="C436">
        <v>3</v>
      </c>
      <c r="D436">
        <v>309.75025384615299</v>
      </c>
      <c r="E436">
        <v>232.680315277777</v>
      </c>
      <c r="F436">
        <v>1.3312267239984099</v>
      </c>
    </row>
    <row r="437" spans="1:6" x14ac:dyDescent="0.25">
      <c r="A437" t="s">
        <v>464</v>
      </c>
      <c r="B437" t="s">
        <v>184</v>
      </c>
      <c r="C437">
        <v>4</v>
      </c>
      <c r="D437">
        <v>280.02379999999999</v>
      </c>
      <c r="E437">
        <v>232.680315277777</v>
      </c>
      <c r="F437">
        <v>1.2034700901350499</v>
      </c>
    </row>
    <row r="438" spans="1:6" x14ac:dyDescent="0.25">
      <c r="A438" t="s">
        <v>464</v>
      </c>
      <c r="B438" t="s">
        <v>184</v>
      </c>
      <c r="C438">
        <v>5</v>
      </c>
      <c r="D438">
        <v>264.48686153846103</v>
      </c>
      <c r="E438">
        <v>232.680315277777</v>
      </c>
      <c r="F438">
        <v>1.1366963347230801</v>
      </c>
    </row>
    <row r="439" spans="1:6" x14ac:dyDescent="0.25">
      <c r="A439" t="s">
        <v>464</v>
      </c>
      <c r="B439" t="s">
        <v>184</v>
      </c>
      <c r="C439">
        <v>6</v>
      </c>
      <c r="D439">
        <v>209.30952500000001</v>
      </c>
      <c r="E439">
        <v>232.680315277777</v>
      </c>
      <c r="F439">
        <v>0.89955836938815603</v>
      </c>
    </row>
    <row r="440" spans="1:6" x14ac:dyDescent="0.25">
      <c r="A440" t="s">
        <v>464</v>
      </c>
      <c r="B440" t="s">
        <v>184</v>
      </c>
      <c r="C440">
        <v>7</v>
      </c>
      <c r="D440">
        <v>205.80246666666599</v>
      </c>
      <c r="E440">
        <v>232.680315277777</v>
      </c>
      <c r="F440">
        <v>0.88448593694303701</v>
      </c>
    </row>
    <row r="441" spans="1:6" x14ac:dyDescent="0.25">
      <c r="A441" t="s">
        <v>464</v>
      </c>
      <c r="B441" t="s">
        <v>184</v>
      </c>
      <c r="C441">
        <v>8</v>
      </c>
      <c r="D441">
        <v>184.243308333333</v>
      </c>
      <c r="E441">
        <v>232.680315277777</v>
      </c>
      <c r="F441">
        <v>0.79183023331122904</v>
      </c>
    </row>
    <row r="442" spans="1:6" x14ac:dyDescent="0.25">
      <c r="A442" t="s">
        <v>464</v>
      </c>
      <c r="B442" t="s">
        <v>184</v>
      </c>
      <c r="C442">
        <v>9</v>
      </c>
      <c r="D442">
        <v>177.619233333333</v>
      </c>
      <c r="E442">
        <v>232.680315277777</v>
      </c>
      <c r="F442">
        <v>0.76336166693468799</v>
      </c>
    </row>
    <row r="443" spans="1:6" x14ac:dyDescent="0.25">
      <c r="A443" t="s">
        <v>464</v>
      </c>
      <c r="B443" t="s">
        <v>184</v>
      </c>
      <c r="C443">
        <v>10</v>
      </c>
      <c r="D443">
        <v>198.97369166666601</v>
      </c>
      <c r="E443">
        <v>232.680315277777</v>
      </c>
      <c r="F443">
        <v>0.85513762274702199</v>
      </c>
    </row>
    <row r="444" spans="1:6" x14ac:dyDescent="0.25">
      <c r="A444" t="s">
        <v>464</v>
      </c>
      <c r="B444" t="s">
        <v>184</v>
      </c>
      <c r="C444">
        <v>11</v>
      </c>
      <c r="D444">
        <v>203.277408333333</v>
      </c>
      <c r="E444">
        <v>232.680315277777</v>
      </c>
      <c r="F444">
        <v>0.87363388729578195</v>
      </c>
    </row>
    <row r="445" spans="1:6" x14ac:dyDescent="0.25">
      <c r="A445" t="s">
        <v>464</v>
      </c>
      <c r="B445" t="s">
        <v>184</v>
      </c>
      <c r="C445">
        <v>12</v>
      </c>
      <c r="D445">
        <v>246.00164999999899</v>
      </c>
      <c r="E445">
        <v>232.680315277777</v>
      </c>
      <c r="F445">
        <v>1.057251661819</v>
      </c>
    </row>
    <row r="446" spans="1:6" x14ac:dyDescent="0.25">
      <c r="A446" t="s">
        <v>501</v>
      </c>
      <c r="B446" t="s">
        <v>186</v>
      </c>
      <c r="C446">
        <v>1</v>
      </c>
      <c r="D446">
        <v>1535.9037846153799</v>
      </c>
      <c r="E446">
        <v>1017.43196164529</v>
      </c>
      <c r="F446">
        <v>1.50958869242878</v>
      </c>
    </row>
    <row r="447" spans="1:6" x14ac:dyDescent="0.25">
      <c r="A447" t="s">
        <v>501</v>
      </c>
      <c r="B447" t="s">
        <v>186</v>
      </c>
      <c r="C447">
        <v>2</v>
      </c>
      <c r="D447">
        <v>1467.6938153846099</v>
      </c>
      <c r="E447">
        <v>1017.43196164529</v>
      </c>
      <c r="F447">
        <v>1.44254738470294</v>
      </c>
    </row>
    <row r="448" spans="1:6" x14ac:dyDescent="0.25">
      <c r="A448" t="s">
        <v>501</v>
      </c>
      <c r="B448" t="s">
        <v>186</v>
      </c>
      <c r="C448">
        <v>3</v>
      </c>
      <c r="D448">
        <v>1574.0698692307601</v>
      </c>
      <c r="E448">
        <v>1017.43196164529</v>
      </c>
      <c r="F448">
        <v>1.5471008662685599</v>
      </c>
    </row>
    <row r="449" spans="1:6" x14ac:dyDescent="0.25">
      <c r="A449" t="s">
        <v>501</v>
      </c>
      <c r="B449" t="s">
        <v>186</v>
      </c>
      <c r="C449">
        <v>4</v>
      </c>
      <c r="D449">
        <v>1419.85785384615</v>
      </c>
      <c r="E449">
        <v>1017.43196164529</v>
      </c>
      <c r="F449">
        <v>1.39553101079121</v>
      </c>
    </row>
    <row r="450" spans="1:6" x14ac:dyDescent="0.25">
      <c r="A450" t="s">
        <v>501</v>
      </c>
      <c r="B450" t="s">
        <v>186</v>
      </c>
      <c r="C450">
        <v>5</v>
      </c>
      <c r="D450">
        <v>1015.1928</v>
      </c>
      <c r="E450">
        <v>1017.43196164529</v>
      </c>
      <c r="F450">
        <v>0.99779920257107002</v>
      </c>
    </row>
    <row r="451" spans="1:6" x14ac:dyDescent="0.25">
      <c r="A451" t="s">
        <v>501</v>
      </c>
      <c r="B451" t="s">
        <v>186</v>
      </c>
      <c r="C451">
        <v>6</v>
      </c>
      <c r="D451">
        <v>713.24645833333295</v>
      </c>
      <c r="E451">
        <v>1017.43196164529</v>
      </c>
      <c r="F451">
        <v>0.70102619656250498</v>
      </c>
    </row>
    <row r="452" spans="1:6" x14ac:dyDescent="0.25">
      <c r="A452" t="s">
        <v>501</v>
      </c>
      <c r="B452" t="s">
        <v>186</v>
      </c>
      <c r="C452">
        <v>7</v>
      </c>
      <c r="D452">
        <v>582.83136666666599</v>
      </c>
      <c r="E452">
        <v>1017.43196164529</v>
      </c>
      <c r="F452">
        <v>0.57284554509587404</v>
      </c>
    </row>
    <row r="453" spans="1:6" x14ac:dyDescent="0.25">
      <c r="A453" t="s">
        <v>501</v>
      </c>
      <c r="B453" t="s">
        <v>186</v>
      </c>
      <c r="C453">
        <v>8</v>
      </c>
      <c r="D453">
        <v>506.78870000000001</v>
      </c>
      <c r="E453">
        <v>1017.43196164529</v>
      </c>
      <c r="F453">
        <v>0.49810573984767198</v>
      </c>
    </row>
    <row r="454" spans="1:6" x14ac:dyDescent="0.25">
      <c r="A454" t="s">
        <v>501</v>
      </c>
      <c r="B454" t="s">
        <v>186</v>
      </c>
      <c r="C454">
        <v>9</v>
      </c>
      <c r="D454">
        <v>588.68000833333303</v>
      </c>
      <c r="E454">
        <v>1017.43196164529</v>
      </c>
      <c r="F454">
        <v>0.578593980261218</v>
      </c>
    </row>
    <row r="455" spans="1:6" x14ac:dyDescent="0.25">
      <c r="A455" t="s">
        <v>501</v>
      </c>
      <c r="B455" t="s">
        <v>186</v>
      </c>
      <c r="C455">
        <v>10</v>
      </c>
      <c r="D455">
        <v>682.02541666666605</v>
      </c>
      <c r="E455">
        <v>1017.43196164529</v>
      </c>
      <c r="F455">
        <v>0.67034007420383801</v>
      </c>
    </row>
    <row r="456" spans="1:6" x14ac:dyDescent="0.25">
      <c r="A456" t="s">
        <v>501</v>
      </c>
      <c r="B456" t="s">
        <v>186</v>
      </c>
      <c r="C456">
        <v>11</v>
      </c>
      <c r="D456">
        <v>933.18880833333299</v>
      </c>
      <c r="E456">
        <v>1017.43196164529</v>
      </c>
      <c r="F456">
        <v>0.91720020946094905</v>
      </c>
    </row>
    <row r="457" spans="1:6" x14ac:dyDescent="0.25">
      <c r="A457" t="s">
        <v>501</v>
      </c>
      <c r="B457" t="s">
        <v>186</v>
      </c>
      <c r="C457">
        <v>12</v>
      </c>
      <c r="D457">
        <v>1189.7046583333299</v>
      </c>
      <c r="E457">
        <v>1017.43196164529</v>
      </c>
      <c r="F457">
        <v>1.1693210978053501</v>
      </c>
    </row>
    <row r="458" spans="1:6" x14ac:dyDescent="0.25">
      <c r="A458" t="s">
        <v>455</v>
      </c>
      <c r="B458" t="s">
        <v>222</v>
      </c>
      <c r="C458">
        <v>1</v>
      </c>
      <c r="D458">
        <v>4851.6177615384604</v>
      </c>
      <c r="E458">
        <v>5163.7304824252096</v>
      </c>
      <c r="F458">
        <v>0.93955673675281204</v>
      </c>
    </row>
    <row r="459" spans="1:6" x14ac:dyDescent="0.25">
      <c r="A459" t="s">
        <v>455</v>
      </c>
      <c r="B459" t="s">
        <v>222</v>
      </c>
      <c r="C459">
        <v>2</v>
      </c>
      <c r="D459">
        <v>4799.0150153846098</v>
      </c>
      <c r="E459">
        <v>5163.7304824252096</v>
      </c>
      <c r="F459">
        <v>0.92936977088910599</v>
      </c>
    </row>
    <row r="460" spans="1:6" x14ac:dyDescent="0.25">
      <c r="A460" t="s">
        <v>455</v>
      </c>
      <c r="B460" t="s">
        <v>222</v>
      </c>
      <c r="C460">
        <v>3</v>
      </c>
      <c r="D460">
        <v>6352.9034153846096</v>
      </c>
      <c r="E460">
        <v>5163.7304824252096</v>
      </c>
      <c r="F460">
        <v>1.2302933774345399</v>
      </c>
    </row>
    <row r="461" spans="1:6" x14ac:dyDescent="0.25">
      <c r="A461" t="s">
        <v>455</v>
      </c>
      <c r="B461" t="s">
        <v>222</v>
      </c>
      <c r="C461">
        <v>4</v>
      </c>
      <c r="D461">
        <v>7188.9034769230702</v>
      </c>
      <c r="E461">
        <v>5163.7304824252096</v>
      </c>
      <c r="F461">
        <v>1.3921918468422201</v>
      </c>
    </row>
    <row r="462" spans="1:6" x14ac:dyDescent="0.25">
      <c r="A462" t="s">
        <v>455</v>
      </c>
      <c r="B462" t="s">
        <v>222</v>
      </c>
      <c r="C462">
        <v>5</v>
      </c>
      <c r="D462">
        <v>6857.0410615384599</v>
      </c>
      <c r="E462">
        <v>5163.7304824252096</v>
      </c>
      <c r="F462">
        <v>1.32792388852912</v>
      </c>
    </row>
    <row r="463" spans="1:6" x14ac:dyDescent="0.25">
      <c r="A463" t="s">
        <v>455</v>
      </c>
      <c r="B463" t="s">
        <v>222</v>
      </c>
      <c r="C463">
        <v>6</v>
      </c>
      <c r="D463">
        <v>5643.9429166666596</v>
      </c>
      <c r="E463">
        <v>5163.7304824252096</v>
      </c>
      <c r="F463">
        <v>1.0929971918317301</v>
      </c>
    </row>
    <row r="464" spans="1:6" x14ac:dyDescent="0.25">
      <c r="A464" t="s">
        <v>455</v>
      </c>
      <c r="B464" t="s">
        <v>222</v>
      </c>
      <c r="C464">
        <v>7</v>
      </c>
      <c r="D464">
        <v>5535.6319916666598</v>
      </c>
      <c r="E464">
        <v>5163.7304824252096</v>
      </c>
      <c r="F464">
        <v>1.0720218668474699</v>
      </c>
    </row>
    <row r="465" spans="1:6" x14ac:dyDescent="0.25">
      <c r="A465" t="s">
        <v>455</v>
      </c>
      <c r="B465" t="s">
        <v>222</v>
      </c>
      <c r="C465">
        <v>8</v>
      </c>
      <c r="D465">
        <v>5285.8888666666599</v>
      </c>
      <c r="E465">
        <v>5163.7304824252096</v>
      </c>
      <c r="F465">
        <v>1.0236570023662499</v>
      </c>
    </row>
    <row r="466" spans="1:6" x14ac:dyDescent="0.25">
      <c r="A466" t="s">
        <v>455</v>
      </c>
      <c r="B466" t="s">
        <v>222</v>
      </c>
      <c r="C466">
        <v>9</v>
      </c>
      <c r="D466">
        <v>3984.9755749999999</v>
      </c>
      <c r="E466">
        <v>5163.7304824252096</v>
      </c>
      <c r="F466">
        <v>0.77172416115885301</v>
      </c>
    </row>
    <row r="467" spans="1:6" x14ac:dyDescent="0.25">
      <c r="A467" t="s">
        <v>455</v>
      </c>
      <c r="B467" t="s">
        <v>222</v>
      </c>
      <c r="C467">
        <v>10</v>
      </c>
      <c r="D467">
        <v>3553.6268416666599</v>
      </c>
      <c r="E467">
        <v>5163.7304824252096</v>
      </c>
      <c r="F467">
        <v>0.68818983751407103</v>
      </c>
    </row>
    <row r="468" spans="1:6" x14ac:dyDescent="0.25">
      <c r="A468" t="s">
        <v>455</v>
      </c>
      <c r="B468" t="s">
        <v>222</v>
      </c>
      <c r="C468">
        <v>11</v>
      </c>
      <c r="D468">
        <v>3467.3924916666601</v>
      </c>
      <c r="E468">
        <v>5163.7304824252096</v>
      </c>
      <c r="F468">
        <v>0.67148982764843301</v>
      </c>
    </row>
    <row r="469" spans="1:6" x14ac:dyDescent="0.25">
      <c r="A469" t="s">
        <v>455</v>
      </c>
      <c r="B469" t="s">
        <v>222</v>
      </c>
      <c r="C469">
        <v>12</v>
      </c>
      <c r="D469">
        <v>4443.8263749999996</v>
      </c>
      <c r="E469">
        <v>5163.7304824252096</v>
      </c>
      <c r="F469">
        <v>0.86058449218536603</v>
      </c>
    </row>
    <row r="470" spans="1:6" x14ac:dyDescent="0.25">
      <c r="A470" t="s">
        <v>466</v>
      </c>
      <c r="B470" t="s">
        <v>191</v>
      </c>
      <c r="C470">
        <v>1</v>
      </c>
      <c r="D470">
        <v>1235.7158625</v>
      </c>
      <c r="E470">
        <v>1371.8005525297599</v>
      </c>
      <c r="F470">
        <v>0.90079848722993605</v>
      </c>
    </row>
    <row r="471" spans="1:6" x14ac:dyDescent="0.25">
      <c r="A471" t="s">
        <v>466</v>
      </c>
      <c r="B471" t="s">
        <v>191</v>
      </c>
      <c r="C471">
        <v>2</v>
      </c>
      <c r="D471">
        <v>1277.8768375</v>
      </c>
      <c r="E471">
        <v>1371.8005525297599</v>
      </c>
      <c r="F471">
        <v>0.93153252864889402</v>
      </c>
    </row>
    <row r="472" spans="1:6" x14ac:dyDescent="0.25">
      <c r="A472" t="s">
        <v>466</v>
      </c>
      <c r="B472" t="s">
        <v>191</v>
      </c>
      <c r="C472">
        <v>3</v>
      </c>
      <c r="D472">
        <v>1524.789775</v>
      </c>
      <c r="E472">
        <v>1371.8005525297599</v>
      </c>
      <c r="F472">
        <v>1.1115243919300799</v>
      </c>
    </row>
    <row r="473" spans="1:6" x14ac:dyDescent="0.25">
      <c r="A473" t="s">
        <v>466</v>
      </c>
      <c r="B473" t="s">
        <v>191</v>
      </c>
      <c r="C473">
        <v>4</v>
      </c>
      <c r="D473">
        <v>1593.7475374999999</v>
      </c>
      <c r="E473">
        <v>1371.8005525297599</v>
      </c>
      <c r="F473">
        <v>1.16179245923246</v>
      </c>
    </row>
    <row r="474" spans="1:6" x14ac:dyDescent="0.25">
      <c r="A474" t="s">
        <v>466</v>
      </c>
      <c r="B474" t="s">
        <v>191</v>
      </c>
      <c r="C474">
        <v>5</v>
      </c>
      <c r="D474">
        <v>1783.5000749999999</v>
      </c>
      <c r="E474">
        <v>1371.8005525297599</v>
      </c>
      <c r="F474">
        <v>1.3001161660935401</v>
      </c>
    </row>
    <row r="475" spans="1:6" x14ac:dyDescent="0.25">
      <c r="A475" t="s">
        <v>466</v>
      </c>
      <c r="B475" t="s">
        <v>191</v>
      </c>
      <c r="C475">
        <v>6</v>
      </c>
      <c r="D475">
        <v>1789.5404857142801</v>
      </c>
      <c r="E475">
        <v>1371.8005525297599</v>
      </c>
      <c r="F475">
        <v>1.30451943791257</v>
      </c>
    </row>
    <row r="476" spans="1:6" x14ac:dyDescent="0.25">
      <c r="A476" t="s">
        <v>466</v>
      </c>
      <c r="B476" t="s">
        <v>191</v>
      </c>
      <c r="C476">
        <v>7</v>
      </c>
      <c r="D476">
        <v>1533.3092285714199</v>
      </c>
      <c r="E476">
        <v>1371.8005525297599</v>
      </c>
      <c r="F476">
        <v>1.1177348090025301</v>
      </c>
    </row>
    <row r="477" spans="1:6" x14ac:dyDescent="0.25">
      <c r="A477" t="s">
        <v>466</v>
      </c>
      <c r="B477" t="s">
        <v>191</v>
      </c>
      <c r="C477">
        <v>8</v>
      </c>
      <c r="D477">
        <v>1206.2629571428499</v>
      </c>
      <c r="E477">
        <v>1371.8005525297599</v>
      </c>
      <c r="F477">
        <v>0.87932823391736203</v>
      </c>
    </row>
    <row r="478" spans="1:6" x14ac:dyDescent="0.25">
      <c r="A478" t="s">
        <v>466</v>
      </c>
      <c r="B478" t="s">
        <v>191</v>
      </c>
      <c r="C478">
        <v>9</v>
      </c>
      <c r="D478">
        <v>1008.36701428571</v>
      </c>
      <c r="E478">
        <v>1371.8005525297599</v>
      </c>
      <c r="F478">
        <v>0.73506823745344496</v>
      </c>
    </row>
    <row r="479" spans="1:6" x14ac:dyDescent="0.25">
      <c r="A479" t="s">
        <v>466</v>
      </c>
      <c r="B479" t="s">
        <v>191</v>
      </c>
      <c r="C479">
        <v>10</v>
      </c>
      <c r="D479">
        <v>1108.5794857142801</v>
      </c>
      <c r="E479">
        <v>1371.8005525297599</v>
      </c>
      <c r="F479">
        <v>0.80812001691494695</v>
      </c>
    </row>
    <row r="480" spans="1:6" x14ac:dyDescent="0.25">
      <c r="A480" t="s">
        <v>466</v>
      </c>
      <c r="B480" t="s">
        <v>191</v>
      </c>
      <c r="C480">
        <v>11</v>
      </c>
      <c r="D480">
        <v>1171.89578571428</v>
      </c>
      <c r="E480">
        <v>1371.8005525297599</v>
      </c>
      <c r="F480">
        <v>0.85427563325672295</v>
      </c>
    </row>
    <row r="481" spans="1:6" x14ac:dyDescent="0.25">
      <c r="A481" t="s">
        <v>466</v>
      </c>
      <c r="B481" t="s">
        <v>191</v>
      </c>
      <c r="C481">
        <v>12</v>
      </c>
      <c r="D481">
        <v>1228.02158571428</v>
      </c>
      <c r="E481">
        <v>1371.8005525297599</v>
      </c>
      <c r="F481">
        <v>0.89518959840748602</v>
      </c>
    </row>
    <row r="482" spans="1:6" x14ac:dyDescent="0.25">
      <c r="A482" t="s">
        <v>503</v>
      </c>
      <c r="B482" t="s">
        <v>258</v>
      </c>
      <c r="C482">
        <v>1</v>
      </c>
      <c r="D482">
        <v>993.71235000000001</v>
      </c>
      <c r="E482">
        <v>883.51302008928496</v>
      </c>
      <c r="F482">
        <v>1.1247285862290699</v>
      </c>
    </row>
    <row r="483" spans="1:6" x14ac:dyDescent="0.25">
      <c r="A483" t="s">
        <v>503</v>
      </c>
      <c r="B483" t="s">
        <v>258</v>
      </c>
      <c r="C483">
        <v>2</v>
      </c>
      <c r="D483">
        <v>1040.703475</v>
      </c>
      <c r="E483">
        <v>883.51302008928496</v>
      </c>
      <c r="F483">
        <v>1.1779152670492901</v>
      </c>
    </row>
    <row r="484" spans="1:6" x14ac:dyDescent="0.25">
      <c r="A484" t="s">
        <v>503</v>
      </c>
      <c r="B484" t="s">
        <v>258</v>
      </c>
      <c r="C484">
        <v>3</v>
      </c>
      <c r="D484">
        <v>1192.55896249999</v>
      </c>
      <c r="E484">
        <v>883.51302008928496</v>
      </c>
      <c r="F484">
        <v>1.34979217666705</v>
      </c>
    </row>
    <row r="485" spans="1:6" x14ac:dyDescent="0.25">
      <c r="A485" t="s">
        <v>503</v>
      </c>
      <c r="B485" t="s">
        <v>258</v>
      </c>
      <c r="C485">
        <v>4</v>
      </c>
      <c r="D485">
        <v>1078.3554999999999</v>
      </c>
      <c r="E485">
        <v>883.51302008928496</v>
      </c>
      <c r="F485">
        <v>1.22053153205486</v>
      </c>
    </row>
    <row r="486" spans="1:6" x14ac:dyDescent="0.25">
      <c r="A486" t="s">
        <v>503</v>
      </c>
      <c r="B486" t="s">
        <v>258</v>
      </c>
      <c r="C486">
        <v>5</v>
      </c>
      <c r="D486">
        <v>1053.6721250000001</v>
      </c>
      <c r="E486">
        <v>883.51302008928496</v>
      </c>
      <c r="F486">
        <v>1.19259377172904</v>
      </c>
    </row>
    <row r="487" spans="1:6" x14ac:dyDescent="0.25">
      <c r="A487" t="s">
        <v>503</v>
      </c>
      <c r="B487" t="s">
        <v>258</v>
      </c>
      <c r="C487">
        <v>6</v>
      </c>
      <c r="D487">
        <v>898.78262857142795</v>
      </c>
      <c r="E487">
        <v>883.51302008928496</v>
      </c>
      <c r="F487">
        <v>1.0172828335688799</v>
      </c>
    </row>
    <row r="488" spans="1:6" x14ac:dyDescent="0.25">
      <c r="A488" t="s">
        <v>503</v>
      </c>
      <c r="B488" t="s">
        <v>258</v>
      </c>
      <c r="C488">
        <v>7</v>
      </c>
      <c r="D488">
        <v>761.90201428571402</v>
      </c>
      <c r="E488">
        <v>883.51302008928496</v>
      </c>
      <c r="F488">
        <v>0.862355162812109</v>
      </c>
    </row>
    <row r="489" spans="1:6" x14ac:dyDescent="0.25">
      <c r="A489" t="s">
        <v>503</v>
      </c>
      <c r="B489" t="s">
        <v>258</v>
      </c>
      <c r="C489">
        <v>8</v>
      </c>
      <c r="D489">
        <v>685.85067142857099</v>
      </c>
      <c r="E489">
        <v>883.51302008928496</v>
      </c>
      <c r="F489">
        <v>0.77627681294301798</v>
      </c>
    </row>
    <row r="490" spans="1:6" x14ac:dyDescent="0.25">
      <c r="A490" t="s">
        <v>503</v>
      </c>
      <c r="B490" t="s">
        <v>258</v>
      </c>
      <c r="C490">
        <v>9</v>
      </c>
      <c r="D490">
        <v>569.79658571428502</v>
      </c>
      <c r="E490">
        <v>883.51302008928496</v>
      </c>
      <c r="F490">
        <v>0.64492154926783396</v>
      </c>
    </row>
    <row r="491" spans="1:6" x14ac:dyDescent="0.25">
      <c r="A491" t="s">
        <v>503</v>
      </c>
      <c r="B491" t="s">
        <v>258</v>
      </c>
      <c r="C491">
        <v>10</v>
      </c>
      <c r="D491">
        <v>650.23938571428505</v>
      </c>
      <c r="E491">
        <v>883.51302008928496</v>
      </c>
      <c r="F491">
        <v>0.73597034896958702</v>
      </c>
    </row>
    <row r="492" spans="1:6" x14ac:dyDescent="0.25">
      <c r="A492" t="s">
        <v>503</v>
      </c>
      <c r="B492" t="s">
        <v>258</v>
      </c>
      <c r="C492">
        <v>11</v>
      </c>
      <c r="D492">
        <v>781.63499999999999</v>
      </c>
      <c r="E492">
        <v>883.51302008928496</v>
      </c>
      <c r="F492">
        <v>0.88468984862386002</v>
      </c>
    </row>
    <row r="493" spans="1:6" x14ac:dyDescent="0.25">
      <c r="A493" t="s">
        <v>503</v>
      </c>
      <c r="B493" t="s">
        <v>258</v>
      </c>
      <c r="C493">
        <v>12</v>
      </c>
      <c r="D493">
        <v>894.94754285714203</v>
      </c>
      <c r="E493">
        <v>883.51302008928496</v>
      </c>
      <c r="F493">
        <v>1.0129421100853699</v>
      </c>
    </row>
    <row r="494" spans="1:6" x14ac:dyDescent="0.25">
      <c r="A494" t="s">
        <v>468</v>
      </c>
      <c r="B494" t="s">
        <v>125</v>
      </c>
      <c r="C494">
        <v>1</v>
      </c>
      <c r="D494">
        <v>371.316946153846</v>
      </c>
      <c r="E494">
        <v>356.01978376068303</v>
      </c>
      <c r="F494">
        <v>1.0429671694970799</v>
      </c>
    </row>
    <row r="495" spans="1:6" x14ac:dyDescent="0.25">
      <c r="A495" t="s">
        <v>468</v>
      </c>
      <c r="B495" t="s">
        <v>125</v>
      </c>
      <c r="C495">
        <v>2</v>
      </c>
      <c r="D495">
        <v>369.38640769230699</v>
      </c>
      <c r="E495">
        <v>356.01978376068303</v>
      </c>
      <c r="F495">
        <v>1.0375446099945</v>
      </c>
    </row>
    <row r="496" spans="1:6" x14ac:dyDescent="0.25">
      <c r="A496" t="s">
        <v>468</v>
      </c>
      <c r="B496" t="s">
        <v>125</v>
      </c>
      <c r="C496">
        <v>3</v>
      </c>
      <c r="D496">
        <v>399.11163076922998</v>
      </c>
      <c r="E496">
        <v>356.01978376068303</v>
      </c>
      <c r="F496">
        <v>1.12103778771326</v>
      </c>
    </row>
    <row r="497" spans="1:6" x14ac:dyDescent="0.25">
      <c r="A497" t="s">
        <v>468</v>
      </c>
      <c r="B497" t="s">
        <v>125</v>
      </c>
      <c r="C497">
        <v>4</v>
      </c>
      <c r="D497">
        <v>375.95503076923001</v>
      </c>
      <c r="E497">
        <v>356.01978376068303</v>
      </c>
      <c r="F497">
        <v>1.0559947730936901</v>
      </c>
    </row>
    <row r="498" spans="1:6" x14ac:dyDescent="0.25">
      <c r="A498" t="s">
        <v>468</v>
      </c>
      <c r="B498" t="s">
        <v>125</v>
      </c>
      <c r="C498">
        <v>5</v>
      </c>
      <c r="D498">
        <v>438.50262307692299</v>
      </c>
      <c r="E498">
        <v>356.01978376068303</v>
      </c>
      <c r="F498">
        <v>1.23168049383369</v>
      </c>
    </row>
    <row r="499" spans="1:6" x14ac:dyDescent="0.25">
      <c r="A499" t="s">
        <v>468</v>
      </c>
      <c r="B499" t="s">
        <v>125</v>
      </c>
      <c r="C499">
        <v>6</v>
      </c>
      <c r="D499">
        <v>416.18185833333303</v>
      </c>
      <c r="E499">
        <v>356.01978376068303</v>
      </c>
      <c r="F499">
        <v>1.16898520058955</v>
      </c>
    </row>
    <row r="500" spans="1:6" x14ac:dyDescent="0.25">
      <c r="A500" t="s">
        <v>468</v>
      </c>
      <c r="B500" t="s">
        <v>125</v>
      </c>
      <c r="C500">
        <v>7</v>
      </c>
      <c r="D500">
        <v>351.45594999999997</v>
      </c>
      <c r="E500">
        <v>356.01978376068303</v>
      </c>
      <c r="F500">
        <v>0.98718095462989297</v>
      </c>
    </row>
    <row r="501" spans="1:6" x14ac:dyDescent="0.25">
      <c r="A501" t="s">
        <v>468</v>
      </c>
      <c r="B501" t="s">
        <v>125</v>
      </c>
      <c r="C501">
        <v>8</v>
      </c>
      <c r="D501">
        <v>331.584016666666</v>
      </c>
      <c r="E501">
        <v>356.01978376068303</v>
      </c>
      <c r="F501">
        <v>0.93136401905562904</v>
      </c>
    </row>
    <row r="502" spans="1:6" x14ac:dyDescent="0.25">
      <c r="A502" t="s">
        <v>468</v>
      </c>
      <c r="B502" t="s">
        <v>125</v>
      </c>
      <c r="C502">
        <v>9</v>
      </c>
      <c r="D502">
        <v>295.861216666666</v>
      </c>
      <c r="E502">
        <v>356.01978376068303</v>
      </c>
      <c r="F502">
        <v>0.83102465133101799</v>
      </c>
    </row>
    <row r="503" spans="1:6" x14ac:dyDescent="0.25">
      <c r="A503" t="s">
        <v>468</v>
      </c>
      <c r="B503" t="s">
        <v>125</v>
      </c>
      <c r="C503">
        <v>10</v>
      </c>
      <c r="D503">
        <v>300.96254166666603</v>
      </c>
      <c r="E503">
        <v>356.01978376068303</v>
      </c>
      <c r="F503">
        <v>0.84535341965426702</v>
      </c>
    </row>
    <row r="504" spans="1:6" x14ac:dyDescent="0.25">
      <c r="A504" t="s">
        <v>468</v>
      </c>
      <c r="B504" t="s">
        <v>125</v>
      </c>
      <c r="C504">
        <v>11</v>
      </c>
      <c r="D504">
        <v>305.13311666666601</v>
      </c>
      <c r="E504">
        <v>356.01978376068303</v>
      </c>
      <c r="F504">
        <v>0.85706786696937298</v>
      </c>
    </row>
    <row r="505" spans="1:6" x14ac:dyDescent="0.25">
      <c r="A505" t="s">
        <v>468</v>
      </c>
      <c r="B505" t="s">
        <v>125</v>
      </c>
      <c r="C505">
        <v>12</v>
      </c>
      <c r="D505">
        <v>316.78606666666599</v>
      </c>
      <c r="E505">
        <v>356.01978376068303</v>
      </c>
      <c r="F505">
        <v>0.88979905363801304</v>
      </c>
    </row>
    <row r="506" spans="1:6" x14ac:dyDescent="0.25">
      <c r="A506" t="s">
        <v>504</v>
      </c>
      <c r="B506" t="s">
        <v>204</v>
      </c>
      <c r="C506">
        <v>1</v>
      </c>
      <c r="D506">
        <v>316.05450769230703</v>
      </c>
      <c r="E506">
        <v>384.4491196047</v>
      </c>
      <c r="F506">
        <v>0.82209710355763499</v>
      </c>
    </row>
    <row r="507" spans="1:6" x14ac:dyDescent="0.25">
      <c r="A507" t="s">
        <v>504</v>
      </c>
      <c r="B507" t="s">
        <v>204</v>
      </c>
      <c r="C507">
        <v>2</v>
      </c>
      <c r="D507">
        <v>286.60914615384598</v>
      </c>
      <c r="E507">
        <v>384.4491196047</v>
      </c>
      <c r="F507">
        <v>0.74550605408732296</v>
      </c>
    </row>
    <row r="508" spans="1:6" x14ac:dyDescent="0.25">
      <c r="A508" t="s">
        <v>504</v>
      </c>
      <c r="B508" t="s">
        <v>204</v>
      </c>
      <c r="C508">
        <v>3</v>
      </c>
      <c r="D508">
        <v>330.97673076923002</v>
      </c>
      <c r="E508">
        <v>384.4491196047</v>
      </c>
      <c r="F508">
        <v>0.860911662665656</v>
      </c>
    </row>
    <row r="509" spans="1:6" x14ac:dyDescent="0.25">
      <c r="A509" t="s">
        <v>504</v>
      </c>
      <c r="B509" t="s">
        <v>204</v>
      </c>
      <c r="C509">
        <v>4</v>
      </c>
      <c r="D509">
        <v>380.06657692307601</v>
      </c>
      <c r="E509">
        <v>384.4491196047</v>
      </c>
      <c r="F509">
        <v>0.98860046113220301</v>
      </c>
    </row>
    <row r="510" spans="1:6" x14ac:dyDescent="0.25">
      <c r="A510" t="s">
        <v>504</v>
      </c>
      <c r="B510" t="s">
        <v>204</v>
      </c>
      <c r="C510">
        <v>5</v>
      </c>
      <c r="D510">
        <v>494.38341538461498</v>
      </c>
      <c r="E510">
        <v>384.4491196047</v>
      </c>
      <c r="F510">
        <v>1.2859527832784501</v>
      </c>
    </row>
    <row r="511" spans="1:6" x14ac:dyDescent="0.25">
      <c r="A511" t="s">
        <v>504</v>
      </c>
      <c r="B511" t="s">
        <v>204</v>
      </c>
      <c r="C511">
        <v>6</v>
      </c>
      <c r="D511">
        <v>485.50984999999997</v>
      </c>
      <c r="E511">
        <v>384.4491196047</v>
      </c>
      <c r="F511">
        <v>1.26287153550829</v>
      </c>
    </row>
    <row r="512" spans="1:6" x14ac:dyDescent="0.25">
      <c r="A512" t="s">
        <v>504</v>
      </c>
      <c r="B512" t="s">
        <v>204</v>
      </c>
      <c r="C512">
        <v>7</v>
      </c>
      <c r="D512">
        <v>380.28567500000003</v>
      </c>
      <c r="E512">
        <v>384.4491196047</v>
      </c>
      <c r="F512">
        <v>0.98917036249430901</v>
      </c>
    </row>
    <row r="513" spans="1:6" x14ac:dyDescent="0.25">
      <c r="A513" t="s">
        <v>504</v>
      </c>
      <c r="B513" t="s">
        <v>204</v>
      </c>
      <c r="C513">
        <v>8</v>
      </c>
      <c r="D513">
        <v>359.320799999999</v>
      </c>
      <c r="E513">
        <v>384.4491196047</v>
      </c>
      <c r="F513">
        <v>0.93463811380153905</v>
      </c>
    </row>
    <row r="514" spans="1:6" x14ac:dyDescent="0.25">
      <c r="A514" t="s">
        <v>504</v>
      </c>
      <c r="B514" t="s">
        <v>204</v>
      </c>
      <c r="C514">
        <v>9</v>
      </c>
      <c r="D514">
        <v>365.886316666666</v>
      </c>
      <c r="E514">
        <v>384.4491196047</v>
      </c>
      <c r="F514">
        <v>0.95171583964837503</v>
      </c>
    </row>
    <row r="515" spans="1:6" x14ac:dyDescent="0.25">
      <c r="A515" t="s">
        <v>504</v>
      </c>
      <c r="B515" t="s">
        <v>204</v>
      </c>
      <c r="C515">
        <v>10</v>
      </c>
      <c r="D515">
        <v>378.206316666666</v>
      </c>
      <c r="E515">
        <v>384.4491196047</v>
      </c>
      <c r="F515">
        <v>0.98376169271904301</v>
      </c>
    </row>
    <row r="516" spans="1:6" x14ac:dyDescent="0.25">
      <c r="A516" t="s">
        <v>504</v>
      </c>
      <c r="B516" t="s">
        <v>204</v>
      </c>
      <c r="C516">
        <v>11</v>
      </c>
      <c r="D516">
        <v>452.88946666666601</v>
      </c>
      <c r="E516">
        <v>384.4491196047</v>
      </c>
      <c r="F516">
        <v>1.17802185925757</v>
      </c>
    </row>
    <row r="517" spans="1:6" x14ac:dyDescent="0.25">
      <c r="A517" t="s">
        <v>504</v>
      </c>
      <c r="B517" t="s">
        <v>204</v>
      </c>
      <c r="C517">
        <v>12</v>
      </c>
      <c r="D517">
        <v>383.20063333333297</v>
      </c>
      <c r="E517">
        <v>384.4491196047</v>
      </c>
      <c r="F517">
        <v>0.996752531849594</v>
      </c>
    </row>
    <row r="518" spans="1:6" x14ac:dyDescent="0.25">
      <c r="A518" t="s">
        <v>505</v>
      </c>
      <c r="B518" t="s">
        <v>208</v>
      </c>
      <c r="C518">
        <v>1</v>
      </c>
      <c r="D518">
        <v>3491.56894615384</v>
      </c>
      <c r="E518">
        <v>2746.6671270833299</v>
      </c>
      <c r="F518">
        <v>1.27120207313272</v>
      </c>
    </row>
    <row r="519" spans="1:6" x14ac:dyDescent="0.25">
      <c r="A519" t="s">
        <v>505</v>
      </c>
      <c r="B519" t="s">
        <v>208</v>
      </c>
      <c r="C519">
        <v>2</v>
      </c>
      <c r="D519">
        <v>3415.6410923076901</v>
      </c>
      <c r="E519">
        <v>2746.6671270833299</v>
      </c>
      <c r="F519">
        <v>1.2435584416575201</v>
      </c>
    </row>
    <row r="520" spans="1:6" x14ac:dyDescent="0.25">
      <c r="A520" t="s">
        <v>505</v>
      </c>
      <c r="B520" t="s">
        <v>208</v>
      </c>
      <c r="C520">
        <v>3</v>
      </c>
      <c r="D520">
        <v>3936.82386923076</v>
      </c>
      <c r="E520">
        <v>2746.6671270833299</v>
      </c>
      <c r="F520">
        <v>1.43330942086573</v>
      </c>
    </row>
    <row r="521" spans="1:6" x14ac:dyDescent="0.25">
      <c r="A521" t="s">
        <v>505</v>
      </c>
      <c r="B521" t="s">
        <v>208</v>
      </c>
      <c r="C521">
        <v>4</v>
      </c>
      <c r="D521">
        <v>3665.4020769230701</v>
      </c>
      <c r="E521">
        <v>2746.6671270833299</v>
      </c>
      <c r="F521">
        <v>1.3344908237261801</v>
      </c>
    </row>
    <row r="522" spans="1:6" x14ac:dyDescent="0.25">
      <c r="A522" t="s">
        <v>505</v>
      </c>
      <c r="B522" t="s">
        <v>208</v>
      </c>
      <c r="C522">
        <v>5</v>
      </c>
      <c r="D522">
        <v>3131.0824153846102</v>
      </c>
      <c r="E522">
        <v>2746.6671270833299</v>
      </c>
      <c r="F522">
        <v>1.13995699897915</v>
      </c>
    </row>
    <row r="523" spans="1:6" x14ac:dyDescent="0.25">
      <c r="A523" t="s">
        <v>505</v>
      </c>
      <c r="B523" t="s">
        <v>208</v>
      </c>
      <c r="C523">
        <v>6</v>
      </c>
      <c r="D523">
        <v>2651.2959666666602</v>
      </c>
      <c r="E523">
        <v>2746.6671270833299</v>
      </c>
      <c r="F523">
        <v>0.965277495960007</v>
      </c>
    </row>
    <row r="524" spans="1:6" x14ac:dyDescent="0.25">
      <c r="A524" t="s">
        <v>505</v>
      </c>
      <c r="B524" t="s">
        <v>208</v>
      </c>
      <c r="C524">
        <v>7</v>
      </c>
      <c r="D524">
        <v>2185.5688416666599</v>
      </c>
      <c r="E524">
        <v>2746.6671270833299</v>
      </c>
      <c r="F524">
        <v>0.79571667790246803</v>
      </c>
    </row>
    <row r="525" spans="1:6" x14ac:dyDescent="0.25">
      <c r="A525" t="s">
        <v>505</v>
      </c>
      <c r="B525" t="s">
        <v>208</v>
      </c>
      <c r="C525">
        <v>8</v>
      </c>
      <c r="D525">
        <v>1894.3576250000001</v>
      </c>
      <c r="E525">
        <v>2746.6671270833299</v>
      </c>
      <c r="F525">
        <v>0.68969319446131905</v>
      </c>
    </row>
    <row r="526" spans="1:6" x14ac:dyDescent="0.25">
      <c r="A526" t="s">
        <v>505</v>
      </c>
      <c r="B526" t="s">
        <v>208</v>
      </c>
      <c r="C526">
        <v>9</v>
      </c>
      <c r="D526">
        <v>1653.5315333333299</v>
      </c>
      <c r="E526">
        <v>2746.6671270833299</v>
      </c>
      <c r="F526">
        <v>0.60201380685296402</v>
      </c>
    </row>
    <row r="527" spans="1:6" x14ac:dyDescent="0.25">
      <c r="A527" t="s">
        <v>505</v>
      </c>
      <c r="B527" t="s">
        <v>208</v>
      </c>
      <c r="C527">
        <v>10</v>
      </c>
      <c r="D527">
        <v>1668.2540916666601</v>
      </c>
      <c r="E527">
        <v>2746.6671270833299</v>
      </c>
      <c r="F527">
        <v>0.60737396068746496</v>
      </c>
    </row>
    <row r="528" spans="1:6" x14ac:dyDescent="0.25">
      <c r="A528" t="s">
        <v>505</v>
      </c>
      <c r="B528" t="s">
        <v>208</v>
      </c>
      <c r="C528">
        <v>11</v>
      </c>
      <c r="D528">
        <v>2301.4907250000001</v>
      </c>
      <c r="E528">
        <v>2746.6671270833299</v>
      </c>
      <c r="F528">
        <v>0.83792124000258295</v>
      </c>
    </row>
    <row r="529" spans="1:6" x14ac:dyDescent="0.25">
      <c r="A529" t="s">
        <v>505</v>
      </c>
      <c r="B529" t="s">
        <v>208</v>
      </c>
      <c r="C529">
        <v>12</v>
      </c>
      <c r="D529">
        <v>2964.9883416666598</v>
      </c>
      <c r="E529">
        <v>2746.6671270833299</v>
      </c>
      <c r="F529">
        <v>1.07948586577186</v>
      </c>
    </row>
    <row r="530" spans="1:6" x14ac:dyDescent="0.25">
      <c r="A530" t="s">
        <v>487</v>
      </c>
      <c r="B530" t="s">
        <v>211</v>
      </c>
      <c r="C530">
        <v>1</v>
      </c>
      <c r="D530">
        <v>6666.3153923076898</v>
      </c>
      <c r="E530">
        <v>5586.8301528846096</v>
      </c>
      <c r="F530">
        <v>1.1932196272094799</v>
      </c>
    </row>
    <row r="531" spans="1:6" x14ac:dyDescent="0.25">
      <c r="A531" t="s">
        <v>487</v>
      </c>
      <c r="B531" t="s">
        <v>211</v>
      </c>
      <c r="C531">
        <v>2</v>
      </c>
      <c r="D531">
        <v>6235.4489999999996</v>
      </c>
      <c r="E531">
        <v>5586.8301528846096</v>
      </c>
      <c r="F531">
        <v>1.11609782817193</v>
      </c>
    </row>
    <row r="532" spans="1:6" x14ac:dyDescent="0.25">
      <c r="A532" t="s">
        <v>487</v>
      </c>
      <c r="B532" t="s">
        <v>211</v>
      </c>
      <c r="C532">
        <v>3</v>
      </c>
      <c r="D532">
        <v>6078.2524384615299</v>
      </c>
      <c r="E532">
        <v>5586.8301528846096</v>
      </c>
      <c r="F532">
        <v>1.08796084221804</v>
      </c>
    </row>
    <row r="533" spans="1:6" x14ac:dyDescent="0.25">
      <c r="A533" t="s">
        <v>487</v>
      </c>
      <c r="B533" t="s">
        <v>211</v>
      </c>
      <c r="C533">
        <v>4</v>
      </c>
      <c r="D533">
        <v>5337.6256769230704</v>
      </c>
      <c r="E533">
        <v>5586.8301528846096</v>
      </c>
      <c r="F533">
        <v>0.95539429888827498</v>
      </c>
    </row>
    <row r="534" spans="1:6" x14ac:dyDescent="0.25">
      <c r="A534" t="s">
        <v>487</v>
      </c>
      <c r="B534" t="s">
        <v>211</v>
      </c>
      <c r="C534">
        <v>5</v>
      </c>
      <c r="D534">
        <v>5631.3472769230702</v>
      </c>
      <c r="E534">
        <v>5586.8301528846096</v>
      </c>
      <c r="F534">
        <v>1.00796822577745</v>
      </c>
    </row>
    <row r="535" spans="1:6" x14ac:dyDescent="0.25">
      <c r="A535" t="s">
        <v>487</v>
      </c>
      <c r="B535" t="s">
        <v>211</v>
      </c>
      <c r="C535">
        <v>6</v>
      </c>
      <c r="D535">
        <v>5011.1226500000002</v>
      </c>
      <c r="E535">
        <v>5586.8301528846096</v>
      </c>
      <c r="F535">
        <v>0.89695274652526102</v>
      </c>
    </row>
    <row r="536" spans="1:6" x14ac:dyDescent="0.25">
      <c r="A536" t="s">
        <v>487</v>
      </c>
      <c r="B536" t="s">
        <v>211</v>
      </c>
      <c r="C536">
        <v>7</v>
      </c>
      <c r="D536">
        <v>4623.1647333333303</v>
      </c>
      <c r="E536">
        <v>5586.8301528846096</v>
      </c>
      <c r="F536">
        <v>0.82751123746732802</v>
      </c>
    </row>
    <row r="537" spans="1:6" x14ac:dyDescent="0.25">
      <c r="A537" t="s">
        <v>487</v>
      </c>
      <c r="B537" t="s">
        <v>211</v>
      </c>
      <c r="C537">
        <v>8</v>
      </c>
      <c r="D537">
        <v>4989.8756249999997</v>
      </c>
      <c r="E537">
        <v>5586.8301528846096</v>
      </c>
      <c r="F537">
        <v>0.89314969105040798</v>
      </c>
    </row>
    <row r="538" spans="1:6" x14ac:dyDescent="0.25">
      <c r="A538" t="s">
        <v>487</v>
      </c>
      <c r="B538" t="s">
        <v>211</v>
      </c>
      <c r="C538">
        <v>9</v>
      </c>
      <c r="D538">
        <v>5012.1339083333296</v>
      </c>
      <c r="E538">
        <v>5586.8301528846096</v>
      </c>
      <c r="F538">
        <v>0.89713375405648299</v>
      </c>
    </row>
    <row r="539" spans="1:6" x14ac:dyDescent="0.25">
      <c r="A539" t="s">
        <v>487</v>
      </c>
      <c r="B539" t="s">
        <v>211</v>
      </c>
      <c r="C539">
        <v>10</v>
      </c>
      <c r="D539">
        <v>5555.0997749999997</v>
      </c>
      <c r="E539">
        <v>5586.8301528846096</v>
      </c>
      <c r="F539">
        <v>0.99432050429021301</v>
      </c>
    </row>
    <row r="540" spans="1:6" x14ac:dyDescent="0.25">
      <c r="A540" t="s">
        <v>487</v>
      </c>
      <c r="B540" t="s">
        <v>211</v>
      </c>
      <c r="C540">
        <v>11</v>
      </c>
      <c r="D540">
        <v>5752.9814666666598</v>
      </c>
      <c r="E540">
        <v>5586.8301528846096</v>
      </c>
      <c r="F540">
        <v>1.02973981832905</v>
      </c>
    </row>
    <row r="541" spans="1:6" x14ac:dyDescent="0.25">
      <c r="A541" t="s">
        <v>487</v>
      </c>
      <c r="B541" t="s">
        <v>211</v>
      </c>
      <c r="C541">
        <v>12</v>
      </c>
      <c r="D541">
        <v>6148.5938916666601</v>
      </c>
      <c r="E541">
        <v>5586.8301528846096</v>
      </c>
      <c r="F541">
        <v>1.10055142601605</v>
      </c>
    </row>
    <row r="542" spans="1:6" x14ac:dyDescent="0.25">
      <c r="A542" t="s">
        <v>515</v>
      </c>
      <c r="B542" t="s">
        <v>213</v>
      </c>
      <c r="C542">
        <v>1</v>
      </c>
      <c r="D542">
        <v>2844.9792692307601</v>
      </c>
      <c r="E542">
        <v>3192.0714426282002</v>
      </c>
      <c r="F542">
        <v>0.891264284137808</v>
      </c>
    </row>
    <row r="543" spans="1:6" x14ac:dyDescent="0.25">
      <c r="A543" t="s">
        <v>515</v>
      </c>
      <c r="B543" t="s">
        <v>213</v>
      </c>
      <c r="C543">
        <v>2</v>
      </c>
      <c r="D543">
        <v>2569.32533846153</v>
      </c>
      <c r="E543">
        <v>3192.0714426282002</v>
      </c>
      <c r="F543">
        <v>0.80490846919957204</v>
      </c>
    </row>
    <row r="544" spans="1:6" x14ac:dyDescent="0.25">
      <c r="A544" t="s">
        <v>515</v>
      </c>
      <c r="B544" t="s">
        <v>213</v>
      </c>
      <c r="C544">
        <v>3</v>
      </c>
      <c r="D544">
        <v>2397.4748307692298</v>
      </c>
      <c r="E544">
        <v>3192.0714426282002</v>
      </c>
      <c r="F544">
        <v>0.751071795810202</v>
      </c>
    </row>
    <row r="545" spans="1:6" x14ac:dyDescent="0.25">
      <c r="A545" t="s">
        <v>515</v>
      </c>
      <c r="B545" t="s">
        <v>213</v>
      </c>
      <c r="C545">
        <v>4</v>
      </c>
      <c r="D545">
        <v>2502.5418538461499</v>
      </c>
      <c r="E545">
        <v>3192.0714426282002</v>
      </c>
      <c r="F545">
        <v>0.78398679316076803</v>
      </c>
    </row>
    <row r="546" spans="1:6" x14ac:dyDescent="0.25">
      <c r="A546" t="s">
        <v>515</v>
      </c>
      <c r="B546" t="s">
        <v>213</v>
      </c>
      <c r="C546">
        <v>5</v>
      </c>
      <c r="D546">
        <v>3571.4152692307598</v>
      </c>
      <c r="E546">
        <v>3192.0714426282002</v>
      </c>
      <c r="F546">
        <v>1.11883939110405</v>
      </c>
    </row>
    <row r="547" spans="1:6" x14ac:dyDescent="0.25">
      <c r="A547" t="s">
        <v>515</v>
      </c>
      <c r="B547" t="s">
        <v>213</v>
      </c>
      <c r="C547">
        <v>6</v>
      </c>
      <c r="D547">
        <v>4322.1205416666598</v>
      </c>
      <c r="E547">
        <v>3192.0714426282002</v>
      </c>
      <c r="F547">
        <v>1.354017483427</v>
      </c>
    </row>
    <row r="548" spans="1:6" x14ac:dyDescent="0.25">
      <c r="A548" t="s">
        <v>515</v>
      </c>
      <c r="B548" t="s">
        <v>213</v>
      </c>
      <c r="C548">
        <v>7</v>
      </c>
      <c r="D548">
        <v>4333.9356416666596</v>
      </c>
      <c r="E548">
        <v>3192.0714426282002</v>
      </c>
      <c r="F548">
        <v>1.3577188730144101</v>
      </c>
    </row>
    <row r="549" spans="1:6" x14ac:dyDescent="0.25">
      <c r="A549" t="s">
        <v>515</v>
      </c>
      <c r="B549" t="s">
        <v>213</v>
      </c>
      <c r="C549">
        <v>8</v>
      </c>
      <c r="D549">
        <v>3971.7919666666598</v>
      </c>
      <c r="E549">
        <v>3192.0714426282002</v>
      </c>
      <c r="F549">
        <v>1.2442678799809299</v>
      </c>
    </row>
    <row r="550" spans="1:6" x14ac:dyDescent="0.25">
      <c r="A550" t="s">
        <v>515</v>
      </c>
      <c r="B550" t="s">
        <v>213</v>
      </c>
      <c r="C550">
        <v>9</v>
      </c>
      <c r="D550">
        <v>3184.3604583333299</v>
      </c>
      <c r="E550">
        <v>3192.0714426282002</v>
      </c>
      <c r="F550">
        <v>0.99758433217004505</v>
      </c>
    </row>
    <row r="551" spans="1:6" x14ac:dyDescent="0.25">
      <c r="A551" t="s">
        <v>515</v>
      </c>
      <c r="B551" t="s">
        <v>213</v>
      </c>
      <c r="C551">
        <v>10</v>
      </c>
      <c r="D551">
        <v>2901.2351916666598</v>
      </c>
      <c r="E551">
        <v>3192.0714426282002</v>
      </c>
      <c r="F551">
        <v>0.90888792554026299</v>
      </c>
    </row>
    <row r="552" spans="1:6" x14ac:dyDescent="0.25">
      <c r="A552" t="s">
        <v>515</v>
      </c>
      <c r="B552" t="s">
        <v>213</v>
      </c>
      <c r="C552">
        <v>11</v>
      </c>
      <c r="D552">
        <v>2866.80385833333</v>
      </c>
      <c r="E552">
        <v>3192.0714426282002</v>
      </c>
      <c r="F552">
        <v>0.89810140839859698</v>
      </c>
    </row>
    <row r="553" spans="1:6" x14ac:dyDescent="0.25">
      <c r="A553" t="s">
        <v>515</v>
      </c>
      <c r="B553" t="s">
        <v>213</v>
      </c>
      <c r="C553">
        <v>12</v>
      </c>
      <c r="D553">
        <v>2838.87309166666</v>
      </c>
      <c r="E553">
        <v>3192.0714426282002</v>
      </c>
      <c r="F553">
        <v>0.88935136405633397</v>
      </c>
    </row>
    <row r="554" spans="1:6" x14ac:dyDescent="0.25">
      <c r="A554" t="s">
        <v>567</v>
      </c>
      <c r="B554" t="s">
        <v>227</v>
      </c>
      <c r="C554">
        <v>1</v>
      </c>
      <c r="D554">
        <v>878.67813076923005</v>
      </c>
      <c r="E554">
        <v>664.81448664529898</v>
      </c>
      <c r="F554">
        <v>1.32168920566563</v>
      </c>
    </row>
    <row r="555" spans="1:6" x14ac:dyDescent="0.25">
      <c r="A555" t="s">
        <v>567</v>
      </c>
      <c r="B555" t="s">
        <v>227</v>
      </c>
      <c r="C555">
        <v>2</v>
      </c>
      <c r="D555">
        <v>796.50179230769197</v>
      </c>
      <c r="E555">
        <v>664.81448664529898</v>
      </c>
      <c r="F555">
        <v>1.19808128178267</v>
      </c>
    </row>
    <row r="556" spans="1:6" x14ac:dyDescent="0.25">
      <c r="A556" t="s">
        <v>567</v>
      </c>
      <c r="B556" t="s">
        <v>227</v>
      </c>
      <c r="C556">
        <v>3</v>
      </c>
      <c r="D556">
        <v>771.29396153846096</v>
      </c>
      <c r="E556">
        <v>664.81448664529898</v>
      </c>
      <c r="F556">
        <v>1.1601641917137799</v>
      </c>
    </row>
    <row r="557" spans="1:6" x14ac:dyDescent="0.25">
      <c r="A557" t="s">
        <v>567</v>
      </c>
      <c r="B557" t="s">
        <v>227</v>
      </c>
      <c r="C557">
        <v>4</v>
      </c>
      <c r="D557">
        <v>593.05909999999994</v>
      </c>
      <c r="E557">
        <v>664.81448664529898</v>
      </c>
      <c r="F557">
        <v>0.89206705316037505</v>
      </c>
    </row>
    <row r="558" spans="1:6" x14ac:dyDescent="0.25">
      <c r="A558" t="s">
        <v>567</v>
      </c>
      <c r="B558" t="s">
        <v>227</v>
      </c>
      <c r="C558">
        <v>5</v>
      </c>
      <c r="D558">
        <v>511.145638461538</v>
      </c>
      <c r="E558">
        <v>664.81448664529898</v>
      </c>
      <c r="F558">
        <v>0.76885454322876601</v>
      </c>
    </row>
    <row r="559" spans="1:6" x14ac:dyDescent="0.25">
      <c r="A559" t="s">
        <v>567</v>
      </c>
      <c r="B559" t="s">
        <v>227</v>
      </c>
      <c r="C559">
        <v>6</v>
      </c>
      <c r="D559">
        <v>429.73716666666598</v>
      </c>
      <c r="E559">
        <v>664.81448664529898</v>
      </c>
      <c r="F559">
        <v>0.64640162827249803</v>
      </c>
    </row>
    <row r="560" spans="1:6" x14ac:dyDescent="0.25">
      <c r="A560" t="s">
        <v>567</v>
      </c>
      <c r="B560" t="s">
        <v>227</v>
      </c>
      <c r="C560">
        <v>7</v>
      </c>
      <c r="D560">
        <v>458.64594166666598</v>
      </c>
      <c r="E560">
        <v>664.81448664529898</v>
      </c>
      <c r="F560">
        <v>0.689885600990776</v>
      </c>
    </row>
    <row r="561" spans="1:6" x14ac:dyDescent="0.25">
      <c r="A561" t="s">
        <v>567</v>
      </c>
      <c r="B561" t="s">
        <v>227</v>
      </c>
      <c r="C561">
        <v>8</v>
      </c>
      <c r="D561">
        <v>516.431733333333</v>
      </c>
      <c r="E561">
        <v>664.81448664529898</v>
      </c>
      <c r="F561">
        <v>0.77680577620876501</v>
      </c>
    </row>
    <row r="562" spans="1:6" x14ac:dyDescent="0.25">
      <c r="A562" t="s">
        <v>567</v>
      </c>
      <c r="B562" t="s">
        <v>227</v>
      </c>
      <c r="C562">
        <v>9</v>
      </c>
      <c r="D562">
        <v>565.83855000000005</v>
      </c>
      <c r="E562">
        <v>664.81448664529898</v>
      </c>
      <c r="F562">
        <v>0.85112247306050903</v>
      </c>
    </row>
    <row r="563" spans="1:6" x14ac:dyDescent="0.25">
      <c r="A563" t="s">
        <v>567</v>
      </c>
      <c r="B563" t="s">
        <v>227</v>
      </c>
      <c r="C563">
        <v>10</v>
      </c>
      <c r="D563">
        <v>736.05093333333298</v>
      </c>
      <c r="E563">
        <v>664.81448664529898</v>
      </c>
      <c r="F563">
        <v>1.1071523682456099</v>
      </c>
    </row>
    <row r="564" spans="1:6" x14ac:dyDescent="0.25">
      <c r="A564" t="s">
        <v>567</v>
      </c>
      <c r="B564" t="s">
        <v>227</v>
      </c>
      <c r="C564">
        <v>11</v>
      </c>
      <c r="D564">
        <v>813.08408333333296</v>
      </c>
      <c r="E564">
        <v>664.81448664529898</v>
      </c>
      <c r="F564">
        <v>1.22302401597205</v>
      </c>
    </row>
    <row r="565" spans="1:6" x14ac:dyDescent="0.25">
      <c r="A565" t="s">
        <v>567</v>
      </c>
      <c r="B565" t="s">
        <v>227</v>
      </c>
      <c r="C565">
        <v>12</v>
      </c>
      <c r="D565">
        <v>907.30680833333304</v>
      </c>
      <c r="E565">
        <v>664.81448664529898</v>
      </c>
      <c r="F565">
        <v>1.3647518616985399</v>
      </c>
    </row>
    <row r="566" spans="1:6" x14ac:dyDescent="0.25">
      <c r="A566" t="s">
        <v>566</v>
      </c>
      <c r="B566" t="s">
        <v>229</v>
      </c>
      <c r="C566">
        <v>1</v>
      </c>
      <c r="D566">
        <v>26566.1736615384</v>
      </c>
      <c r="E566">
        <v>24889.5016454059</v>
      </c>
      <c r="F566">
        <v>1.0673646278667801</v>
      </c>
    </row>
    <row r="567" spans="1:6" x14ac:dyDescent="0.25">
      <c r="A567" t="s">
        <v>566</v>
      </c>
      <c r="B567" t="s">
        <v>229</v>
      </c>
      <c r="C567">
        <v>2</v>
      </c>
      <c r="D567">
        <v>24049.646746153801</v>
      </c>
      <c r="E567">
        <v>24889.5016454059</v>
      </c>
      <c r="F567">
        <v>0.966256660691028</v>
      </c>
    </row>
    <row r="568" spans="1:6" x14ac:dyDescent="0.25">
      <c r="A568" t="s">
        <v>566</v>
      </c>
      <c r="B568" t="s">
        <v>229</v>
      </c>
      <c r="C568">
        <v>3</v>
      </c>
      <c r="D568">
        <v>26602.798992307598</v>
      </c>
      <c r="E568">
        <v>24889.5016454059</v>
      </c>
      <c r="F568">
        <v>1.0688361451068999</v>
      </c>
    </row>
    <row r="569" spans="1:6" x14ac:dyDescent="0.25">
      <c r="A569" t="s">
        <v>566</v>
      </c>
      <c r="B569" t="s">
        <v>229</v>
      </c>
      <c r="C569">
        <v>4</v>
      </c>
      <c r="D569">
        <v>25899.713969230699</v>
      </c>
      <c r="E569">
        <v>24889.5016454059</v>
      </c>
      <c r="F569">
        <v>1.04058788874992</v>
      </c>
    </row>
    <row r="570" spans="1:6" x14ac:dyDescent="0.25">
      <c r="A570" t="s">
        <v>566</v>
      </c>
      <c r="B570" t="s">
        <v>229</v>
      </c>
      <c r="C570">
        <v>5</v>
      </c>
      <c r="D570">
        <v>29464.008292307601</v>
      </c>
      <c r="E570">
        <v>24889.5016454059</v>
      </c>
      <c r="F570">
        <v>1.1837926171473201</v>
      </c>
    </row>
    <row r="571" spans="1:6" x14ac:dyDescent="0.25">
      <c r="A571" t="s">
        <v>566</v>
      </c>
      <c r="B571" t="s">
        <v>229</v>
      </c>
      <c r="C571">
        <v>6</v>
      </c>
      <c r="D571">
        <v>29268.2450333333</v>
      </c>
      <c r="E571">
        <v>24889.5016454059</v>
      </c>
      <c r="F571">
        <v>1.1759273227045699</v>
      </c>
    </row>
    <row r="572" spans="1:6" x14ac:dyDescent="0.25">
      <c r="A572" t="s">
        <v>566</v>
      </c>
      <c r="B572" t="s">
        <v>229</v>
      </c>
      <c r="C572">
        <v>7</v>
      </c>
      <c r="D572">
        <v>27504.623983333298</v>
      </c>
      <c r="E572">
        <v>24889.5016454059</v>
      </c>
      <c r="F572">
        <v>1.1050692928763399</v>
      </c>
    </row>
    <row r="573" spans="1:6" x14ac:dyDescent="0.25">
      <c r="A573" t="s">
        <v>566</v>
      </c>
      <c r="B573" t="s">
        <v>229</v>
      </c>
      <c r="C573">
        <v>8</v>
      </c>
      <c r="D573">
        <v>24223.571249999899</v>
      </c>
      <c r="E573">
        <v>24889.5016454059</v>
      </c>
      <c r="F573">
        <v>0.97324452675295303</v>
      </c>
    </row>
    <row r="574" spans="1:6" x14ac:dyDescent="0.25">
      <c r="A574" t="s">
        <v>566</v>
      </c>
      <c r="B574" t="s">
        <v>229</v>
      </c>
      <c r="C574">
        <v>9</v>
      </c>
      <c r="D574">
        <v>19759.615941666601</v>
      </c>
      <c r="E574">
        <v>24889.5016454059</v>
      </c>
      <c r="F574">
        <v>0.79389359510594404</v>
      </c>
    </row>
    <row r="575" spans="1:6" x14ac:dyDescent="0.25">
      <c r="A575" t="s">
        <v>566</v>
      </c>
      <c r="B575" t="s">
        <v>229</v>
      </c>
      <c r="C575">
        <v>10</v>
      </c>
      <c r="D575">
        <v>19181.639441666601</v>
      </c>
      <c r="E575">
        <v>24889.5016454059</v>
      </c>
      <c r="F575">
        <v>0.77067189672747605</v>
      </c>
    </row>
    <row r="576" spans="1:6" x14ac:dyDescent="0.25">
      <c r="A576" t="s">
        <v>566</v>
      </c>
      <c r="B576" t="s">
        <v>229</v>
      </c>
      <c r="C576">
        <v>11</v>
      </c>
      <c r="D576">
        <v>21401.720041666598</v>
      </c>
      <c r="E576">
        <v>24889.5016454059</v>
      </c>
      <c r="F576">
        <v>0.85986936767843702</v>
      </c>
    </row>
    <row r="577" spans="1:6" x14ac:dyDescent="0.25">
      <c r="A577" t="s">
        <v>566</v>
      </c>
      <c r="B577" t="s">
        <v>229</v>
      </c>
      <c r="C577">
        <v>12</v>
      </c>
      <c r="D577">
        <v>24752.262391666602</v>
      </c>
      <c r="E577">
        <v>24889.5016454059</v>
      </c>
      <c r="F577">
        <v>0.99448605859231198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G209" sqref="G209"/>
    </sheetView>
  </sheetViews>
  <sheetFormatPr defaultRowHeight="15" x14ac:dyDescent="0.25"/>
  <sheetData>
    <row r="1" spans="1:5" x14ac:dyDescent="0.25">
      <c r="A1" t="s">
        <v>572</v>
      </c>
    </row>
    <row r="2" spans="1:5" x14ac:dyDescent="0.25">
      <c r="A2" t="s">
        <v>9</v>
      </c>
      <c r="B2">
        <v>0</v>
      </c>
      <c r="D2" t="s">
        <v>9</v>
      </c>
      <c r="E2">
        <f>VLOOKUP(D2,$A$2:$B$247,2,FALSE)</f>
        <v>0</v>
      </c>
    </row>
    <row r="3" spans="1:5" x14ac:dyDescent="0.25">
      <c r="A3" t="s">
        <v>11</v>
      </c>
      <c r="B3">
        <v>101887688</v>
      </c>
      <c r="D3" t="s">
        <v>11</v>
      </c>
      <c r="E3">
        <f t="shared" ref="E3:E66" si="0">VLOOKUP(D3,$A$2:$B$247,2,FALSE)</f>
        <v>101887688</v>
      </c>
    </row>
    <row r="4" spans="1:5" x14ac:dyDescent="0.25">
      <c r="A4" t="s">
        <v>14</v>
      </c>
      <c r="B4">
        <v>12193790</v>
      </c>
      <c r="D4" t="s">
        <v>14</v>
      </c>
      <c r="E4">
        <f t="shared" si="0"/>
        <v>12193790</v>
      </c>
    </row>
    <row r="5" spans="1:5" x14ac:dyDescent="0.25">
      <c r="A5" t="s">
        <v>16</v>
      </c>
      <c r="B5">
        <v>0</v>
      </c>
      <c r="D5" t="s">
        <v>16</v>
      </c>
      <c r="E5">
        <f t="shared" si="0"/>
        <v>0</v>
      </c>
    </row>
    <row r="6" spans="1:5" x14ac:dyDescent="0.25">
      <c r="A6" t="s">
        <v>18</v>
      </c>
      <c r="B6">
        <v>57497.14453125</v>
      </c>
      <c r="D6" t="s">
        <v>18</v>
      </c>
      <c r="E6">
        <f t="shared" si="0"/>
        <v>57497.14453125</v>
      </c>
    </row>
    <row r="7" spans="1:5" x14ac:dyDescent="0.25">
      <c r="A7" t="s">
        <v>19</v>
      </c>
      <c r="B7">
        <v>9375442</v>
      </c>
      <c r="D7" t="s">
        <v>19</v>
      </c>
      <c r="E7">
        <f t="shared" si="0"/>
        <v>9375442</v>
      </c>
    </row>
    <row r="8" spans="1:5" x14ac:dyDescent="0.25">
      <c r="A8" t="s">
        <v>21</v>
      </c>
      <c r="B8">
        <v>0</v>
      </c>
      <c r="D8" t="s">
        <v>21</v>
      </c>
      <c r="E8">
        <f t="shared" si="0"/>
        <v>0</v>
      </c>
    </row>
    <row r="9" spans="1:5" x14ac:dyDescent="0.25">
      <c r="A9" t="s">
        <v>24</v>
      </c>
      <c r="B9">
        <v>783527296</v>
      </c>
      <c r="D9" t="s">
        <v>24</v>
      </c>
      <c r="E9">
        <f t="shared" si="0"/>
        <v>783527296</v>
      </c>
    </row>
    <row r="10" spans="1:5" x14ac:dyDescent="0.25">
      <c r="A10" t="s">
        <v>25</v>
      </c>
      <c r="B10">
        <v>2381946368</v>
      </c>
      <c r="D10" t="s">
        <v>25</v>
      </c>
      <c r="E10">
        <f t="shared" si="0"/>
        <v>2381946368</v>
      </c>
    </row>
    <row r="11" spans="1:5" x14ac:dyDescent="0.25">
      <c r="A11" t="s">
        <v>26</v>
      </c>
      <c r="B11">
        <v>13125284</v>
      </c>
      <c r="D11" t="s">
        <v>26</v>
      </c>
      <c r="E11">
        <f t="shared" si="0"/>
        <v>13125284</v>
      </c>
    </row>
    <row r="12" spans="1:5" x14ac:dyDescent="0.25">
      <c r="A12" t="s">
        <v>27</v>
      </c>
      <c r="B12">
        <v>2013864.25</v>
      </c>
      <c r="D12" t="s">
        <v>27</v>
      </c>
      <c r="E12">
        <f t="shared" si="0"/>
        <v>2013864.25</v>
      </c>
    </row>
    <row r="13" spans="1:5" x14ac:dyDescent="0.25">
      <c r="A13" t="s">
        <v>28</v>
      </c>
      <c r="B13">
        <v>0</v>
      </c>
      <c r="D13" t="s">
        <v>28</v>
      </c>
      <c r="E13">
        <f t="shared" si="0"/>
        <v>0</v>
      </c>
    </row>
    <row r="14" spans="1:5" x14ac:dyDescent="0.25">
      <c r="A14" t="s">
        <v>30</v>
      </c>
      <c r="B14">
        <v>157887.0625</v>
      </c>
      <c r="D14" t="s">
        <v>30</v>
      </c>
      <c r="E14">
        <f t="shared" si="0"/>
        <v>157887.0625</v>
      </c>
    </row>
    <row r="15" spans="1:5" x14ac:dyDescent="0.25">
      <c r="A15" t="s">
        <v>31</v>
      </c>
      <c r="B15">
        <v>377040.34375</v>
      </c>
      <c r="D15" t="s">
        <v>31</v>
      </c>
      <c r="E15">
        <f t="shared" si="0"/>
        <v>377040.34375</v>
      </c>
    </row>
    <row r="16" spans="1:5" x14ac:dyDescent="0.25">
      <c r="A16" t="s">
        <v>34</v>
      </c>
      <c r="B16">
        <v>0</v>
      </c>
      <c r="D16" t="s">
        <v>34</v>
      </c>
      <c r="E16">
        <f t="shared" si="0"/>
        <v>0</v>
      </c>
    </row>
    <row r="17" spans="1:5" x14ac:dyDescent="0.25">
      <c r="A17" t="s">
        <v>35</v>
      </c>
      <c r="B17">
        <v>36742.4375</v>
      </c>
      <c r="D17" t="s">
        <v>35</v>
      </c>
      <c r="E17">
        <f t="shared" si="0"/>
        <v>36742.4375</v>
      </c>
    </row>
    <row r="18" spans="1:5" x14ac:dyDescent="0.25">
      <c r="A18" t="s">
        <v>36</v>
      </c>
      <c r="B18">
        <v>72397664</v>
      </c>
      <c r="D18" t="s">
        <v>36</v>
      </c>
      <c r="E18">
        <f t="shared" si="0"/>
        <v>72397664</v>
      </c>
    </row>
    <row r="19" spans="1:5" x14ac:dyDescent="0.25">
      <c r="A19" t="s">
        <v>37</v>
      </c>
      <c r="B19">
        <v>496383.1875</v>
      </c>
      <c r="D19" t="s">
        <v>37</v>
      </c>
      <c r="E19">
        <f t="shared" si="0"/>
        <v>496383.1875</v>
      </c>
    </row>
    <row r="20" spans="1:5" x14ac:dyDescent="0.25">
      <c r="A20" t="s">
        <v>38</v>
      </c>
      <c r="B20">
        <v>74443.3125</v>
      </c>
      <c r="D20" t="s">
        <v>38</v>
      </c>
      <c r="E20">
        <f t="shared" si="0"/>
        <v>74443.3125</v>
      </c>
    </row>
    <row r="21" spans="1:5" x14ac:dyDescent="0.25">
      <c r="A21" t="s">
        <v>39</v>
      </c>
      <c r="B21">
        <v>0</v>
      </c>
      <c r="D21" t="s">
        <v>39</v>
      </c>
      <c r="E21">
        <f t="shared" si="0"/>
        <v>0</v>
      </c>
    </row>
    <row r="22" spans="1:5" x14ac:dyDescent="0.25">
      <c r="A22" t="s">
        <v>40</v>
      </c>
      <c r="B22">
        <v>28099272</v>
      </c>
      <c r="D22" t="s">
        <v>40</v>
      </c>
      <c r="E22">
        <f t="shared" si="0"/>
        <v>28099272</v>
      </c>
    </row>
    <row r="23" spans="1:5" x14ac:dyDescent="0.25">
      <c r="A23" t="s">
        <v>41</v>
      </c>
      <c r="B23">
        <v>260724.734375</v>
      </c>
      <c r="D23" t="s">
        <v>41</v>
      </c>
      <c r="E23">
        <f t="shared" si="0"/>
        <v>260724.734375</v>
      </c>
    </row>
    <row r="24" spans="1:5" x14ac:dyDescent="0.25">
      <c r="A24" t="s">
        <v>42</v>
      </c>
      <c r="B24">
        <v>41741.15234375</v>
      </c>
      <c r="D24" t="s">
        <v>42</v>
      </c>
      <c r="E24">
        <f t="shared" si="0"/>
        <v>41741.15234375</v>
      </c>
    </row>
    <row r="25" spans="1:5" x14ac:dyDescent="0.25">
      <c r="A25" t="s">
        <v>43</v>
      </c>
      <c r="B25">
        <v>190351840</v>
      </c>
      <c r="D25" t="s">
        <v>43</v>
      </c>
      <c r="E25">
        <f t="shared" si="0"/>
        <v>190351840</v>
      </c>
    </row>
    <row r="26" spans="1:5" x14ac:dyDescent="0.25">
      <c r="A26" t="s">
        <v>44</v>
      </c>
      <c r="B26">
        <v>48146436</v>
      </c>
      <c r="D26" t="s">
        <v>44</v>
      </c>
      <c r="E26">
        <f t="shared" si="0"/>
        <v>48146436</v>
      </c>
    </row>
    <row r="27" spans="1:5" x14ac:dyDescent="0.25">
      <c r="A27" t="s">
        <v>45</v>
      </c>
      <c r="B27">
        <v>22689042</v>
      </c>
      <c r="D27" t="s">
        <v>45</v>
      </c>
      <c r="E27">
        <f t="shared" si="0"/>
        <v>22689042</v>
      </c>
    </row>
    <row r="28" spans="1:5" x14ac:dyDescent="0.25">
      <c r="A28" t="s">
        <v>46</v>
      </c>
      <c r="B28">
        <v>0</v>
      </c>
      <c r="D28" t="s">
        <v>46</v>
      </c>
      <c r="E28">
        <f t="shared" si="0"/>
        <v>0</v>
      </c>
    </row>
    <row r="29" spans="1:5" x14ac:dyDescent="0.25">
      <c r="A29" t="s">
        <v>47</v>
      </c>
      <c r="B29">
        <v>3730984.75</v>
      </c>
      <c r="D29" t="s">
        <v>47</v>
      </c>
      <c r="E29">
        <f t="shared" si="0"/>
        <v>3730984.75</v>
      </c>
    </row>
    <row r="30" spans="1:5" x14ac:dyDescent="0.25">
      <c r="A30" t="s">
        <v>48</v>
      </c>
      <c r="B30">
        <v>2848864.75</v>
      </c>
      <c r="D30" t="s">
        <v>48</v>
      </c>
      <c r="E30">
        <f t="shared" si="0"/>
        <v>2848864.75</v>
      </c>
    </row>
    <row r="31" spans="1:5" x14ac:dyDescent="0.25">
      <c r="A31" t="s">
        <v>49</v>
      </c>
      <c r="B31">
        <v>3091166720</v>
      </c>
      <c r="D31" t="s">
        <v>49</v>
      </c>
      <c r="E31">
        <f t="shared" si="0"/>
        <v>3091166720</v>
      </c>
    </row>
    <row r="32" spans="1:5" x14ac:dyDescent="0.25">
      <c r="A32" t="s">
        <v>51</v>
      </c>
      <c r="B32">
        <v>139208400</v>
      </c>
      <c r="D32" t="s">
        <v>51</v>
      </c>
      <c r="E32">
        <f t="shared" si="0"/>
        <v>139208400</v>
      </c>
    </row>
    <row r="33" spans="1:5" x14ac:dyDescent="0.25">
      <c r="A33" t="s">
        <v>52</v>
      </c>
      <c r="B33">
        <v>95095.671875</v>
      </c>
      <c r="D33" t="s">
        <v>52</v>
      </c>
      <c r="E33">
        <f t="shared" si="0"/>
        <v>95095.671875</v>
      </c>
    </row>
    <row r="34" spans="1:5" x14ac:dyDescent="0.25">
      <c r="A34" t="s">
        <v>53</v>
      </c>
      <c r="B34">
        <v>130123088</v>
      </c>
      <c r="D34" t="s">
        <v>53</v>
      </c>
      <c r="E34">
        <f t="shared" si="0"/>
        <v>130123088</v>
      </c>
    </row>
    <row r="35" spans="1:5" x14ac:dyDescent="0.25">
      <c r="A35" t="s">
        <v>54</v>
      </c>
      <c r="B35">
        <v>0</v>
      </c>
      <c r="D35" t="s">
        <v>54</v>
      </c>
      <c r="E35">
        <f t="shared" si="0"/>
        <v>0</v>
      </c>
    </row>
    <row r="36" spans="1:5" x14ac:dyDescent="0.25">
      <c r="A36" t="s">
        <v>55</v>
      </c>
      <c r="B36">
        <v>102122.3359375</v>
      </c>
      <c r="D36" t="s">
        <v>55</v>
      </c>
      <c r="E36">
        <f t="shared" si="0"/>
        <v>102122.3359375</v>
      </c>
    </row>
    <row r="37" spans="1:5" x14ac:dyDescent="0.25">
      <c r="A37" t="s">
        <v>56</v>
      </c>
      <c r="B37">
        <v>924521.3125</v>
      </c>
      <c r="D37" t="s">
        <v>56</v>
      </c>
      <c r="E37">
        <f t="shared" si="0"/>
        <v>924521.3125</v>
      </c>
    </row>
    <row r="38" spans="1:5" x14ac:dyDescent="0.25">
      <c r="A38" t="s">
        <v>57</v>
      </c>
      <c r="B38">
        <v>0</v>
      </c>
      <c r="D38" t="s">
        <v>57</v>
      </c>
      <c r="E38">
        <f t="shared" si="0"/>
        <v>0</v>
      </c>
    </row>
    <row r="39" spans="1:5" x14ac:dyDescent="0.25">
      <c r="A39" t="s">
        <v>58</v>
      </c>
      <c r="B39">
        <v>5592325</v>
      </c>
      <c r="D39" t="s">
        <v>58</v>
      </c>
      <c r="E39">
        <f t="shared" si="0"/>
        <v>5592325</v>
      </c>
    </row>
    <row r="40" spans="1:5" x14ac:dyDescent="0.25">
      <c r="A40" t="s">
        <v>59</v>
      </c>
      <c r="B40">
        <v>3374868.75</v>
      </c>
      <c r="D40" t="s">
        <v>59</v>
      </c>
      <c r="E40">
        <f t="shared" si="0"/>
        <v>3374868.75</v>
      </c>
    </row>
    <row r="41" spans="1:5" x14ac:dyDescent="0.25">
      <c r="A41" t="s">
        <v>60</v>
      </c>
      <c r="B41">
        <v>0</v>
      </c>
      <c r="D41" t="s">
        <v>60</v>
      </c>
      <c r="E41">
        <f t="shared" si="0"/>
        <v>0</v>
      </c>
    </row>
    <row r="42" spans="1:5" x14ac:dyDescent="0.25">
      <c r="A42" t="s">
        <v>61</v>
      </c>
      <c r="B42">
        <v>11224152</v>
      </c>
      <c r="D42" t="s">
        <v>61</v>
      </c>
      <c r="E42">
        <f t="shared" si="0"/>
        <v>11224152</v>
      </c>
    </row>
    <row r="43" spans="1:5" x14ac:dyDescent="0.25">
      <c r="A43" t="s">
        <v>62</v>
      </c>
      <c r="B43">
        <v>0</v>
      </c>
      <c r="D43" t="s">
        <v>62</v>
      </c>
      <c r="E43">
        <f t="shared" si="0"/>
        <v>0</v>
      </c>
    </row>
    <row r="44" spans="1:5" x14ac:dyDescent="0.25">
      <c r="A44" t="s">
        <v>63</v>
      </c>
      <c r="B44">
        <v>0</v>
      </c>
      <c r="D44" t="s">
        <v>63</v>
      </c>
      <c r="E44">
        <f t="shared" si="0"/>
        <v>0</v>
      </c>
    </row>
    <row r="45" spans="1:5" x14ac:dyDescent="0.25">
      <c r="A45" t="s">
        <v>64</v>
      </c>
      <c r="B45">
        <v>25507532</v>
      </c>
      <c r="D45" t="s">
        <v>64</v>
      </c>
      <c r="E45">
        <f t="shared" si="0"/>
        <v>25507532</v>
      </c>
    </row>
    <row r="46" spans="1:5" x14ac:dyDescent="0.25">
      <c r="A46" t="s">
        <v>65</v>
      </c>
      <c r="B46">
        <v>275680320</v>
      </c>
      <c r="D46" t="s">
        <v>65</v>
      </c>
      <c r="E46">
        <f t="shared" si="0"/>
        <v>275680320</v>
      </c>
    </row>
    <row r="47" spans="1:5" x14ac:dyDescent="0.25">
      <c r="A47" t="s">
        <v>66</v>
      </c>
      <c r="B47">
        <v>5964363</v>
      </c>
      <c r="D47" t="s">
        <v>66</v>
      </c>
      <c r="E47">
        <f t="shared" si="0"/>
        <v>5964363</v>
      </c>
    </row>
    <row r="48" spans="1:5" x14ac:dyDescent="0.25">
      <c r="A48" t="s">
        <v>67</v>
      </c>
      <c r="B48">
        <v>0</v>
      </c>
      <c r="D48" t="s">
        <v>67</v>
      </c>
      <c r="E48">
        <f t="shared" si="0"/>
        <v>0</v>
      </c>
    </row>
    <row r="49" spans="1:5" x14ac:dyDescent="0.25">
      <c r="A49" t="s">
        <v>68</v>
      </c>
      <c r="B49">
        <v>5833386</v>
      </c>
      <c r="D49" t="s">
        <v>68</v>
      </c>
      <c r="E49">
        <f t="shared" si="0"/>
        <v>5833386</v>
      </c>
    </row>
    <row r="50" spans="1:5" x14ac:dyDescent="0.25">
      <c r="A50" t="s">
        <v>69</v>
      </c>
      <c r="B50">
        <v>1080900.25</v>
      </c>
      <c r="D50" t="s">
        <v>69</v>
      </c>
      <c r="E50">
        <f t="shared" si="0"/>
        <v>1080900.25</v>
      </c>
    </row>
    <row r="51" spans="1:5" x14ac:dyDescent="0.25">
      <c r="A51" t="s">
        <v>70</v>
      </c>
      <c r="B51">
        <v>715785344</v>
      </c>
      <c r="D51" t="s">
        <v>70</v>
      </c>
      <c r="E51">
        <f t="shared" si="0"/>
        <v>715785344</v>
      </c>
    </row>
    <row r="52" spans="1:5" x14ac:dyDescent="0.25">
      <c r="A52" t="s">
        <v>71</v>
      </c>
      <c r="B52">
        <v>656060352</v>
      </c>
      <c r="D52" t="s">
        <v>71</v>
      </c>
      <c r="E52">
        <f t="shared" si="0"/>
        <v>656060352</v>
      </c>
    </row>
    <row r="53" spans="1:5" x14ac:dyDescent="0.25">
      <c r="A53" t="s">
        <v>72</v>
      </c>
      <c r="B53">
        <v>389012.3125</v>
      </c>
      <c r="D53" t="s">
        <v>72</v>
      </c>
      <c r="E53">
        <f t="shared" si="0"/>
        <v>389012.3125</v>
      </c>
    </row>
    <row r="54" spans="1:5" x14ac:dyDescent="0.25">
      <c r="A54" t="s">
        <v>73</v>
      </c>
      <c r="B54">
        <v>17472542</v>
      </c>
      <c r="D54" t="s">
        <v>73</v>
      </c>
      <c r="E54">
        <f t="shared" si="0"/>
        <v>17472542</v>
      </c>
    </row>
    <row r="55" spans="1:5" x14ac:dyDescent="0.25">
      <c r="A55" t="s">
        <v>74</v>
      </c>
      <c r="B55">
        <v>5197729</v>
      </c>
      <c r="D55" t="s">
        <v>74</v>
      </c>
      <c r="E55">
        <f t="shared" si="0"/>
        <v>5197729</v>
      </c>
    </row>
    <row r="56" spans="1:5" x14ac:dyDescent="0.25">
      <c r="A56" t="s">
        <v>75</v>
      </c>
      <c r="B56">
        <v>8749800</v>
      </c>
      <c r="D56" t="s">
        <v>75</v>
      </c>
      <c r="E56">
        <f t="shared" si="0"/>
        <v>8749800</v>
      </c>
    </row>
    <row r="57" spans="1:5" x14ac:dyDescent="0.25">
      <c r="A57" t="s">
        <v>76</v>
      </c>
      <c r="B57">
        <v>69233280</v>
      </c>
      <c r="D57" t="s">
        <v>76</v>
      </c>
      <c r="E57">
        <f t="shared" si="0"/>
        <v>69233280</v>
      </c>
    </row>
    <row r="58" spans="1:5" x14ac:dyDescent="0.25">
      <c r="A58" t="s">
        <v>77</v>
      </c>
      <c r="B58">
        <v>422558.25</v>
      </c>
      <c r="D58" t="s">
        <v>77</v>
      </c>
      <c r="E58">
        <f t="shared" si="0"/>
        <v>422558.25</v>
      </c>
    </row>
    <row r="59" spans="1:5" x14ac:dyDescent="0.25">
      <c r="A59" t="s">
        <v>78</v>
      </c>
      <c r="B59">
        <v>4014463.25</v>
      </c>
      <c r="D59" t="s">
        <v>78</v>
      </c>
      <c r="E59">
        <f t="shared" si="0"/>
        <v>4014463.25</v>
      </c>
    </row>
    <row r="60" spans="1:5" x14ac:dyDescent="0.25">
      <c r="A60" t="s">
        <v>79</v>
      </c>
      <c r="B60">
        <v>0</v>
      </c>
      <c r="D60" t="s">
        <v>79</v>
      </c>
      <c r="E60">
        <f t="shared" si="0"/>
        <v>0</v>
      </c>
    </row>
    <row r="61" spans="1:5" x14ac:dyDescent="0.25">
      <c r="A61" t="s">
        <v>80</v>
      </c>
      <c r="B61">
        <v>7476646.5</v>
      </c>
      <c r="D61" t="s">
        <v>80</v>
      </c>
      <c r="E61">
        <f t="shared" si="0"/>
        <v>7476646.5</v>
      </c>
    </row>
    <row r="62" spans="1:5" x14ac:dyDescent="0.25">
      <c r="A62" t="s">
        <v>81</v>
      </c>
      <c r="B62">
        <v>0</v>
      </c>
      <c r="D62" t="s">
        <v>81</v>
      </c>
      <c r="E62">
        <f t="shared" si="0"/>
        <v>0</v>
      </c>
    </row>
    <row r="63" spans="1:5" x14ac:dyDescent="0.25">
      <c r="A63" t="s">
        <v>82</v>
      </c>
      <c r="B63">
        <v>0</v>
      </c>
      <c r="D63" t="s">
        <v>82</v>
      </c>
      <c r="E63">
        <f t="shared" si="0"/>
        <v>0</v>
      </c>
    </row>
    <row r="64" spans="1:5" x14ac:dyDescent="0.25">
      <c r="A64" t="s">
        <v>83</v>
      </c>
      <c r="B64">
        <v>0</v>
      </c>
      <c r="D64" t="s">
        <v>84</v>
      </c>
      <c r="E64">
        <f t="shared" si="0"/>
        <v>126.69749450683599</v>
      </c>
    </row>
    <row r="65" spans="1:5" x14ac:dyDescent="0.25">
      <c r="A65" t="s">
        <v>84</v>
      </c>
      <c r="B65">
        <v>126.69749450683599</v>
      </c>
      <c r="D65" t="s">
        <v>85</v>
      </c>
      <c r="E65">
        <f t="shared" si="0"/>
        <v>406199840</v>
      </c>
    </row>
    <row r="66" spans="1:5" x14ac:dyDescent="0.25">
      <c r="A66" t="s">
        <v>85</v>
      </c>
      <c r="B66">
        <v>406199840</v>
      </c>
      <c r="D66" t="s">
        <v>86</v>
      </c>
      <c r="E66">
        <f t="shared" si="0"/>
        <v>1058289.75</v>
      </c>
    </row>
    <row r="67" spans="1:5" x14ac:dyDescent="0.25">
      <c r="A67" t="s">
        <v>86</v>
      </c>
      <c r="B67">
        <v>1058289.75</v>
      </c>
      <c r="D67" t="s">
        <v>87</v>
      </c>
      <c r="E67">
        <f t="shared" ref="E67:E130" si="1">VLOOKUP(D67,$A$2:$B$247,2,FALSE)</f>
        <v>0</v>
      </c>
    </row>
    <row r="68" spans="1:5" x14ac:dyDescent="0.25">
      <c r="A68" t="s">
        <v>87</v>
      </c>
      <c r="B68">
        <v>0</v>
      </c>
      <c r="D68" t="s">
        <v>88</v>
      </c>
      <c r="E68">
        <f t="shared" si="1"/>
        <v>7577940.5</v>
      </c>
    </row>
    <row r="69" spans="1:5" x14ac:dyDescent="0.25">
      <c r="A69" t="s">
        <v>88</v>
      </c>
      <c r="B69">
        <v>7577940.5</v>
      </c>
      <c r="D69" t="s">
        <v>89</v>
      </c>
      <c r="E69">
        <f t="shared" si="1"/>
        <v>310967.375</v>
      </c>
    </row>
    <row r="70" spans="1:5" x14ac:dyDescent="0.25">
      <c r="A70" t="s">
        <v>89</v>
      </c>
      <c r="B70">
        <v>310967.375</v>
      </c>
      <c r="D70" t="s">
        <v>90</v>
      </c>
      <c r="E70">
        <f t="shared" si="1"/>
        <v>0</v>
      </c>
    </row>
    <row r="71" spans="1:5" x14ac:dyDescent="0.25">
      <c r="A71" t="s">
        <v>90</v>
      </c>
      <c r="B71">
        <v>0</v>
      </c>
      <c r="D71" t="s">
        <v>91</v>
      </c>
      <c r="E71">
        <f t="shared" si="1"/>
        <v>0</v>
      </c>
    </row>
    <row r="72" spans="1:5" x14ac:dyDescent="0.25">
      <c r="A72" t="s">
        <v>91</v>
      </c>
      <c r="B72">
        <v>0</v>
      </c>
      <c r="D72" t="s">
        <v>92</v>
      </c>
      <c r="E72">
        <f t="shared" si="1"/>
        <v>105248320</v>
      </c>
    </row>
    <row r="73" spans="1:5" x14ac:dyDescent="0.25">
      <c r="A73" t="s">
        <v>92</v>
      </c>
      <c r="B73">
        <v>105248320</v>
      </c>
      <c r="D73" t="s">
        <v>93</v>
      </c>
      <c r="E73">
        <f t="shared" si="1"/>
        <v>0</v>
      </c>
    </row>
    <row r="74" spans="1:5" x14ac:dyDescent="0.25">
      <c r="A74" t="s">
        <v>93</v>
      </c>
      <c r="B74">
        <v>0</v>
      </c>
      <c r="D74" t="s">
        <v>94</v>
      </c>
      <c r="E74">
        <f t="shared" si="1"/>
        <v>1500787.625</v>
      </c>
    </row>
    <row r="75" spans="1:5" x14ac:dyDescent="0.25">
      <c r="A75" t="s">
        <v>94</v>
      </c>
      <c r="B75">
        <v>1500787.625</v>
      </c>
      <c r="D75" t="s">
        <v>95</v>
      </c>
      <c r="E75">
        <f t="shared" si="1"/>
        <v>4397514</v>
      </c>
    </row>
    <row r="76" spans="1:5" x14ac:dyDescent="0.25">
      <c r="A76" t="s">
        <v>95</v>
      </c>
      <c r="B76">
        <v>4397514</v>
      </c>
      <c r="D76" t="s">
        <v>96</v>
      </c>
      <c r="E76">
        <f t="shared" si="1"/>
        <v>2604194.75</v>
      </c>
    </row>
    <row r="77" spans="1:5" x14ac:dyDescent="0.25">
      <c r="A77" t="s">
        <v>96</v>
      </c>
      <c r="B77">
        <v>2604194.75</v>
      </c>
      <c r="D77" t="s">
        <v>97</v>
      </c>
      <c r="E77">
        <f t="shared" si="1"/>
        <v>0</v>
      </c>
    </row>
    <row r="78" spans="1:5" x14ac:dyDescent="0.25">
      <c r="A78" t="s">
        <v>97</v>
      </c>
      <c r="B78">
        <v>0</v>
      </c>
      <c r="D78" t="s">
        <v>98</v>
      </c>
      <c r="E78">
        <f t="shared" si="1"/>
        <v>9121535</v>
      </c>
    </row>
    <row r="79" spans="1:5" x14ac:dyDescent="0.25">
      <c r="A79" t="s">
        <v>98</v>
      </c>
      <c r="B79">
        <v>9121535</v>
      </c>
      <c r="D79" t="s">
        <v>99</v>
      </c>
      <c r="E79">
        <f t="shared" si="1"/>
        <v>286152.5625</v>
      </c>
    </row>
    <row r="80" spans="1:5" x14ac:dyDescent="0.25">
      <c r="A80" t="s">
        <v>99</v>
      </c>
      <c r="B80">
        <v>286152.5625</v>
      </c>
      <c r="D80" t="s">
        <v>100</v>
      </c>
      <c r="E80">
        <f t="shared" si="1"/>
        <v>578611.9375</v>
      </c>
    </row>
    <row r="81" spans="1:5" x14ac:dyDescent="0.25">
      <c r="A81" t="s">
        <v>100</v>
      </c>
      <c r="B81">
        <v>578611.9375</v>
      </c>
      <c r="D81" t="s">
        <v>101</v>
      </c>
      <c r="E81">
        <f t="shared" si="1"/>
        <v>30772.82421875</v>
      </c>
    </row>
    <row r="82" spans="1:5" x14ac:dyDescent="0.25">
      <c r="A82" t="s">
        <v>101</v>
      </c>
      <c r="B82">
        <v>30772.82421875</v>
      </c>
      <c r="D82" t="s">
        <v>102</v>
      </c>
      <c r="E82">
        <f t="shared" si="1"/>
        <v>94662160</v>
      </c>
    </row>
    <row r="83" spans="1:5" x14ac:dyDescent="0.25">
      <c r="A83" t="s">
        <v>102</v>
      </c>
      <c r="B83">
        <v>94662160</v>
      </c>
      <c r="D83" t="s">
        <v>103</v>
      </c>
      <c r="E83">
        <f t="shared" si="1"/>
        <v>1043717376</v>
      </c>
    </row>
    <row r="84" spans="1:5" x14ac:dyDescent="0.25">
      <c r="A84" t="s">
        <v>103</v>
      </c>
      <c r="B84">
        <v>1043717376</v>
      </c>
      <c r="D84" t="s">
        <v>104</v>
      </c>
      <c r="E84">
        <f t="shared" si="1"/>
        <v>13594900480</v>
      </c>
    </row>
    <row r="85" spans="1:5" x14ac:dyDescent="0.25">
      <c r="A85" t="s">
        <v>104</v>
      </c>
      <c r="B85">
        <v>13594900480</v>
      </c>
      <c r="D85" t="s">
        <v>105</v>
      </c>
      <c r="E85">
        <f t="shared" si="1"/>
        <v>5853100.5</v>
      </c>
    </row>
    <row r="86" spans="1:5" x14ac:dyDescent="0.25">
      <c r="A86" t="s">
        <v>105</v>
      </c>
      <c r="B86">
        <v>5853100.5</v>
      </c>
      <c r="D86" t="s">
        <v>106</v>
      </c>
      <c r="E86">
        <f t="shared" si="1"/>
        <v>1837414.25</v>
      </c>
    </row>
    <row r="87" spans="1:5" x14ac:dyDescent="0.25">
      <c r="A87" t="s">
        <v>106</v>
      </c>
      <c r="B87">
        <v>1837414.25</v>
      </c>
      <c r="D87" t="s">
        <v>107</v>
      </c>
      <c r="E87">
        <f t="shared" si="1"/>
        <v>1391470.5</v>
      </c>
    </row>
    <row r="88" spans="1:5" x14ac:dyDescent="0.25">
      <c r="A88" t="s">
        <v>107</v>
      </c>
      <c r="B88">
        <v>1391470.5</v>
      </c>
      <c r="D88" t="s">
        <v>108</v>
      </c>
      <c r="E88">
        <f t="shared" si="1"/>
        <v>86529160</v>
      </c>
    </row>
    <row r="89" spans="1:5" x14ac:dyDescent="0.25">
      <c r="A89" t="s">
        <v>108</v>
      </c>
      <c r="B89">
        <v>86529160</v>
      </c>
      <c r="D89" t="s">
        <v>109</v>
      </c>
      <c r="E89">
        <f t="shared" si="1"/>
        <v>35049300</v>
      </c>
    </row>
    <row r="90" spans="1:5" x14ac:dyDescent="0.25">
      <c r="A90" t="s">
        <v>109</v>
      </c>
      <c r="B90">
        <v>35049300</v>
      </c>
      <c r="D90" t="s">
        <v>110</v>
      </c>
      <c r="E90">
        <f t="shared" si="1"/>
        <v>1366245.5</v>
      </c>
    </row>
    <row r="91" spans="1:5" x14ac:dyDescent="0.25">
      <c r="A91" t="s">
        <v>110</v>
      </c>
      <c r="B91">
        <v>1366245.5</v>
      </c>
      <c r="D91" t="s">
        <v>111</v>
      </c>
      <c r="E91">
        <f t="shared" si="1"/>
        <v>42037596</v>
      </c>
    </row>
    <row r="92" spans="1:5" x14ac:dyDescent="0.25">
      <c r="A92" t="s">
        <v>111</v>
      </c>
      <c r="B92">
        <v>42037596</v>
      </c>
      <c r="D92" t="s">
        <v>112</v>
      </c>
      <c r="E92">
        <f t="shared" si="1"/>
        <v>19662076</v>
      </c>
    </row>
    <row r="93" spans="1:5" x14ac:dyDescent="0.25">
      <c r="A93" t="s">
        <v>112</v>
      </c>
      <c r="B93">
        <v>19662076</v>
      </c>
      <c r="D93" t="s">
        <v>113</v>
      </c>
      <c r="E93">
        <f t="shared" si="1"/>
        <v>1087242.5</v>
      </c>
    </row>
    <row r="94" spans="1:5" x14ac:dyDescent="0.25">
      <c r="A94" t="s">
        <v>113</v>
      </c>
      <c r="B94">
        <v>1087242.5</v>
      </c>
      <c r="D94" t="s">
        <v>114</v>
      </c>
      <c r="E94">
        <f t="shared" si="1"/>
        <v>415521.28125</v>
      </c>
    </row>
    <row r="95" spans="1:5" x14ac:dyDescent="0.25">
      <c r="A95" t="s">
        <v>114</v>
      </c>
      <c r="B95">
        <v>415521.28125</v>
      </c>
      <c r="D95" t="s">
        <v>115</v>
      </c>
      <c r="E95">
        <f t="shared" si="1"/>
        <v>0</v>
      </c>
    </row>
    <row r="96" spans="1:5" x14ac:dyDescent="0.25">
      <c r="A96" t="s">
        <v>115</v>
      </c>
      <c r="B96">
        <v>0</v>
      </c>
      <c r="D96" t="s">
        <v>116</v>
      </c>
      <c r="E96">
        <f t="shared" si="1"/>
        <v>323536.40625</v>
      </c>
    </row>
    <row r="97" spans="1:5" x14ac:dyDescent="0.25">
      <c r="A97" t="s">
        <v>116</v>
      </c>
      <c r="B97">
        <v>323536.40625</v>
      </c>
      <c r="D97" t="s">
        <v>117</v>
      </c>
      <c r="E97">
        <f t="shared" si="1"/>
        <v>40348572</v>
      </c>
    </row>
    <row r="98" spans="1:5" x14ac:dyDescent="0.25">
      <c r="A98" t="s">
        <v>117</v>
      </c>
      <c r="B98">
        <v>40348572</v>
      </c>
      <c r="D98" t="s">
        <v>118</v>
      </c>
      <c r="E98">
        <f t="shared" si="1"/>
        <v>758672064</v>
      </c>
    </row>
    <row r="99" spans="1:5" x14ac:dyDescent="0.25">
      <c r="A99" t="s">
        <v>118</v>
      </c>
      <c r="B99">
        <v>758672064</v>
      </c>
      <c r="D99" t="s">
        <v>119</v>
      </c>
      <c r="E99">
        <f t="shared" si="1"/>
        <v>50996.671875</v>
      </c>
    </row>
    <row r="100" spans="1:5" x14ac:dyDescent="0.25">
      <c r="A100" t="s">
        <v>119</v>
      </c>
      <c r="B100">
        <v>50996.671875</v>
      </c>
      <c r="D100" t="s">
        <v>120</v>
      </c>
      <c r="E100">
        <f t="shared" si="1"/>
        <v>9568860</v>
      </c>
    </row>
    <row r="101" spans="1:5" x14ac:dyDescent="0.25">
      <c r="A101" t="s">
        <v>120</v>
      </c>
      <c r="B101">
        <v>9568860</v>
      </c>
      <c r="D101" t="s">
        <v>121</v>
      </c>
      <c r="E101">
        <f t="shared" si="1"/>
        <v>17873030</v>
      </c>
    </row>
    <row r="102" spans="1:5" x14ac:dyDescent="0.25">
      <c r="A102" t="s">
        <v>121</v>
      </c>
      <c r="B102">
        <v>17873030</v>
      </c>
      <c r="D102" t="s">
        <v>122</v>
      </c>
      <c r="E102">
        <f t="shared" si="1"/>
        <v>0</v>
      </c>
    </row>
    <row r="103" spans="1:5" x14ac:dyDescent="0.25">
      <c r="A103" t="s">
        <v>122</v>
      </c>
      <c r="B103">
        <v>0</v>
      </c>
      <c r="D103" t="s">
        <v>123</v>
      </c>
      <c r="E103">
        <f t="shared" si="1"/>
        <v>8528362</v>
      </c>
    </row>
    <row r="104" spans="1:5" x14ac:dyDescent="0.25">
      <c r="A104" t="s">
        <v>123</v>
      </c>
      <c r="B104">
        <v>8528362</v>
      </c>
      <c r="D104" t="s">
        <v>124</v>
      </c>
      <c r="E104">
        <f t="shared" si="1"/>
        <v>0</v>
      </c>
    </row>
    <row r="105" spans="1:5" x14ac:dyDescent="0.25">
      <c r="A105" t="s">
        <v>124</v>
      </c>
      <c r="B105">
        <v>0</v>
      </c>
      <c r="D105" t="s">
        <v>125</v>
      </c>
      <c r="E105">
        <f t="shared" si="1"/>
        <v>10246.63671875</v>
      </c>
    </row>
    <row r="106" spans="1:5" x14ac:dyDescent="0.25">
      <c r="A106" t="s">
        <v>125</v>
      </c>
      <c r="B106">
        <v>10246.63671875</v>
      </c>
      <c r="D106" t="s">
        <v>127</v>
      </c>
      <c r="E106">
        <f t="shared" si="1"/>
        <v>530714912</v>
      </c>
    </row>
    <row r="107" spans="1:5" x14ac:dyDescent="0.25">
      <c r="A107" t="s">
        <v>126</v>
      </c>
      <c r="B107">
        <v>0</v>
      </c>
      <c r="D107" t="s">
        <v>128</v>
      </c>
      <c r="E107">
        <f t="shared" si="1"/>
        <v>2648884.5</v>
      </c>
    </row>
    <row r="108" spans="1:5" x14ac:dyDescent="0.25">
      <c r="A108" t="s">
        <v>127</v>
      </c>
      <c r="B108">
        <v>530714912</v>
      </c>
      <c r="D108" t="s">
        <v>129</v>
      </c>
      <c r="E108">
        <f t="shared" si="1"/>
        <v>14616.1142578125</v>
      </c>
    </row>
    <row r="109" spans="1:5" x14ac:dyDescent="0.25">
      <c r="A109" t="s">
        <v>128</v>
      </c>
      <c r="B109">
        <v>2648884.5</v>
      </c>
      <c r="D109" t="s">
        <v>130</v>
      </c>
      <c r="E109">
        <f t="shared" si="1"/>
        <v>3118097</v>
      </c>
    </row>
    <row r="110" spans="1:5" x14ac:dyDescent="0.25">
      <c r="A110" t="s">
        <v>129</v>
      </c>
      <c r="B110">
        <v>14616.1142578125</v>
      </c>
      <c r="D110" t="s">
        <v>131</v>
      </c>
      <c r="E110">
        <f t="shared" si="1"/>
        <v>0</v>
      </c>
    </row>
    <row r="111" spans="1:5" x14ac:dyDescent="0.25">
      <c r="A111" t="s">
        <v>130</v>
      </c>
      <c r="B111">
        <v>3118097</v>
      </c>
      <c r="D111" t="s">
        <v>132</v>
      </c>
      <c r="E111">
        <f t="shared" si="1"/>
        <v>0</v>
      </c>
    </row>
    <row r="112" spans="1:5" x14ac:dyDescent="0.25">
      <c r="A112" t="s">
        <v>131</v>
      </c>
      <c r="B112">
        <v>0</v>
      </c>
      <c r="D112" t="s">
        <v>133</v>
      </c>
      <c r="E112">
        <f t="shared" si="1"/>
        <v>2947760.5</v>
      </c>
    </row>
    <row r="113" spans="1:5" x14ac:dyDescent="0.25">
      <c r="A113" t="s">
        <v>132</v>
      </c>
      <c r="B113">
        <v>0</v>
      </c>
      <c r="D113" t="s">
        <v>134</v>
      </c>
      <c r="E113">
        <f t="shared" si="1"/>
        <v>344306496</v>
      </c>
    </row>
    <row r="114" spans="1:5" x14ac:dyDescent="0.25">
      <c r="A114" t="s">
        <v>133</v>
      </c>
      <c r="B114">
        <v>2947760.5</v>
      </c>
      <c r="D114" t="s">
        <v>135</v>
      </c>
      <c r="E114">
        <f t="shared" si="1"/>
        <v>0</v>
      </c>
    </row>
    <row r="115" spans="1:5" x14ac:dyDescent="0.25">
      <c r="A115" t="s">
        <v>134</v>
      </c>
      <c r="B115">
        <v>344306496</v>
      </c>
      <c r="D115" t="s">
        <v>136</v>
      </c>
      <c r="E115">
        <f t="shared" si="1"/>
        <v>10690244</v>
      </c>
    </row>
    <row r="116" spans="1:5" x14ac:dyDescent="0.25">
      <c r="A116" t="s">
        <v>135</v>
      </c>
      <c r="B116">
        <v>0</v>
      </c>
      <c r="D116" t="s">
        <v>137</v>
      </c>
      <c r="E116">
        <f t="shared" si="1"/>
        <v>99108.328125</v>
      </c>
    </row>
    <row r="117" spans="1:5" x14ac:dyDescent="0.25">
      <c r="A117" t="s">
        <v>136</v>
      </c>
      <c r="B117">
        <v>10690244</v>
      </c>
      <c r="D117" t="s">
        <v>138</v>
      </c>
      <c r="E117">
        <f t="shared" si="1"/>
        <v>187147904</v>
      </c>
    </row>
    <row r="118" spans="1:5" x14ac:dyDescent="0.25">
      <c r="A118" t="s">
        <v>137</v>
      </c>
      <c r="B118">
        <v>99108.328125</v>
      </c>
      <c r="D118" t="s">
        <v>139</v>
      </c>
      <c r="E118">
        <f t="shared" si="1"/>
        <v>0</v>
      </c>
    </row>
    <row r="119" spans="1:5" x14ac:dyDescent="0.25">
      <c r="A119" t="s">
        <v>138</v>
      </c>
      <c r="B119">
        <v>187147904</v>
      </c>
      <c r="D119" t="s">
        <v>140</v>
      </c>
      <c r="E119">
        <f t="shared" si="1"/>
        <v>562706880</v>
      </c>
    </row>
    <row r="120" spans="1:5" x14ac:dyDescent="0.25">
      <c r="A120" t="s">
        <v>139</v>
      </c>
      <c r="B120">
        <v>0</v>
      </c>
      <c r="D120" t="s">
        <v>141</v>
      </c>
      <c r="E120">
        <f t="shared" si="1"/>
        <v>0</v>
      </c>
    </row>
    <row r="121" spans="1:5" x14ac:dyDescent="0.25">
      <c r="A121" t="s">
        <v>140</v>
      </c>
      <c r="B121">
        <v>562706880</v>
      </c>
      <c r="D121" t="s">
        <v>142</v>
      </c>
      <c r="E121">
        <f t="shared" si="1"/>
        <v>4033741.25</v>
      </c>
    </row>
    <row r="122" spans="1:5" x14ac:dyDescent="0.25">
      <c r="A122" t="s">
        <v>141</v>
      </c>
      <c r="B122">
        <v>0</v>
      </c>
      <c r="D122" t="s">
        <v>143</v>
      </c>
      <c r="E122">
        <f t="shared" si="1"/>
        <v>249927.15625</v>
      </c>
    </row>
    <row r="123" spans="1:5" x14ac:dyDescent="0.25">
      <c r="A123" t="s">
        <v>142</v>
      </c>
      <c r="B123">
        <v>4033741.25</v>
      </c>
      <c r="D123" t="s">
        <v>144</v>
      </c>
      <c r="E123">
        <f t="shared" si="1"/>
        <v>18533.5703125</v>
      </c>
    </row>
    <row r="124" spans="1:5" x14ac:dyDescent="0.25">
      <c r="A124" t="s">
        <v>143</v>
      </c>
      <c r="B124">
        <v>249927.15625</v>
      </c>
      <c r="D124" t="s">
        <v>145</v>
      </c>
      <c r="E124">
        <f t="shared" si="1"/>
        <v>0</v>
      </c>
    </row>
    <row r="125" spans="1:5" x14ac:dyDescent="0.25">
      <c r="A125" t="s">
        <v>144</v>
      </c>
      <c r="B125">
        <v>18533.5703125</v>
      </c>
      <c r="D125" t="s">
        <v>146</v>
      </c>
      <c r="E125">
        <f t="shared" si="1"/>
        <v>0</v>
      </c>
    </row>
    <row r="126" spans="1:5" x14ac:dyDescent="0.25">
      <c r="A126" t="s">
        <v>145</v>
      </c>
      <c r="B126">
        <v>0</v>
      </c>
      <c r="D126" t="s">
        <v>147</v>
      </c>
      <c r="E126">
        <f t="shared" si="1"/>
        <v>275764.78125</v>
      </c>
    </row>
    <row r="127" spans="1:5" x14ac:dyDescent="0.25">
      <c r="A127" t="s">
        <v>146</v>
      </c>
      <c r="B127">
        <v>0</v>
      </c>
      <c r="D127" t="s">
        <v>149</v>
      </c>
      <c r="E127">
        <f t="shared" si="1"/>
        <v>19609448</v>
      </c>
    </row>
    <row r="128" spans="1:5" x14ac:dyDescent="0.25">
      <c r="A128" t="s">
        <v>147</v>
      </c>
      <c r="B128">
        <v>275764.78125</v>
      </c>
      <c r="D128" t="s">
        <v>150</v>
      </c>
      <c r="E128">
        <f t="shared" si="1"/>
        <v>0</v>
      </c>
    </row>
    <row r="129" spans="1:5" x14ac:dyDescent="0.25">
      <c r="A129" t="s">
        <v>148</v>
      </c>
      <c r="B129">
        <v>0</v>
      </c>
      <c r="D129" t="s">
        <v>152</v>
      </c>
      <c r="E129">
        <f t="shared" si="1"/>
        <v>706480.625</v>
      </c>
    </row>
    <row r="130" spans="1:5" x14ac:dyDescent="0.25">
      <c r="A130" t="s">
        <v>149</v>
      </c>
      <c r="B130">
        <v>19609448</v>
      </c>
      <c r="D130" t="s">
        <v>154</v>
      </c>
      <c r="E130">
        <f t="shared" si="1"/>
        <v>0</v>
      </c>
    </row>
    <row r="131" spans="1:5" x14ac:dyDescent="0.25">
      <c r="A131" t="s">
        <v>150</v>
      </c>
      <c r="B131">
        <v>0</v>
      </c>
      <c r="D131" t="s">
        <v>156</v>
      </c>
      <c r="E131">
        <f t="shared" ref="E131:E194" si="2">VLOOKUP(D131,$A$2:$B$247,2,FALSE)</f>
        <v>118048.8984375</v>
      </c>
    </row>
    <row r="132" spans="1:5" x14ac:dyDescent="0.25">
      <c r="A132" t="s">
        <v>151</v>
      </c>
      <c r="B132">
        <v>0</v>
      </c>
      <c r="D132" t="s">
        <v>157</v>
      </c>
      <c r="E132">
        <f t="shared" si="2"/>
        <v>0</v>
      </c>
    </row>
    <row r="133" spans="1:5" x14ac:dyDescent="0.25">
      <c r="A133" t="s">
        <v>152</v>
      </c>
      <c r="B133">
        <v>706480.625</v>
      </c>
      <c r="D133" t="s">
        <v>159</v>
      </c>
      <c r="E133">
        <f t="shared" si="2"/>
        <v>1177040.25</v>
      </c>
    </row>
    <row r="134" spans="1:5" x14ac:dyDescent="0.25">
      <c r="A134" t="s">
        <v>153</v>
      </c>
      <c r="B134">
        <v>0</v>
      </c>
      <c r="D134" t="s">
        <v>160</v>
      </c>
      <c r="E134">
        <f t="shared" si="2"/>
        <v>0</v>
      </c>
    </row>
    <row r="135" spans="1:5" x14ac:dyDescent="0.25">
      <c r="A135" t="s">
        <v>154</v>
      </c>
      <c r="B135">
        <v>0</v>
      </c>
      <c r="D135" t="s">
        <v>172</v>
      </c>
      <c r="E135">
        <f t="shared" si="2"/>
        <v>0</v>
      </c>
    </row>
    <row r="136" spans="1:5" x14ac:dyDescent="0.25">
      <c r="A136" t="s">
        <v>155</v>
      </c>
      <c r="B136">
        <v>0</v>
      </c>
      <c r="D136" t="s">
        <v>173</v>
      </c>
      <c r="E136">
        <f t="shared" si="2"/>
        <v>4222871.5</v>
      </c>
    </row>
    <row r="137" spans="1:5" x14ac:dyDescent="0.25">
      <c r="A137" t="s">
        <v>156</v>
      </c>
      <c r="B137">
        <v>118048.8984375</v>
      </c>
      <c r="D137" t="s">
        <v>174</v>
      </c>
      <c r="E137">
        <f t="shared" si="2"/>
        <v>44672896</v>
      </c>
    </row>
    <row r="138" spans="1:5" x14ac:dyDescent="0.25">
      <c r="A138" t="s">
        <v>157</v>
      </c>
      <c r="B138">
        <v>0</v>
      </c>
      <c r="D138" t="s">
        <v>175</v>
      </c>
      <c r="E138">
        <f t="shared" si="2"/>
        <v>43037896</v>
      </c>
    </row>
    <row r="139" spans="1:5" x14ac:dyDescent="0.25">
      <c r="A139" t="s">
        <v>158</v>
      </c>
      <c r="B139">
        <v>0</v>
      </c>
      <c r="D139" t="s">
        <v>176</v>
      </c>
      <c r="E139">
        <f t="shared" si="2"/>
        <v>5599542</v>
      </c>
    </row>
    <row r="140" spans="1:5" x14ac:dyDescent="0.25">
      <c r="A140" t="s">
        <v>159</v>
      </c>
      <c r="B140">
        <v>1177040.25</v>
      </c>
      <c r="D140" t="s">
        <v>177</v>
      </c>
      <c r="E140">
        <f t="shared" si="2"/>
        <v>0</v>
      </c>
    </row>
    <row r="141" spans="1:5" x14ac:dyDescent="0.25">
      <c r="A141" t="s">
        <v>160</v>
      </c>
      <c r="B141">
        <v>0</v>
      </c>
      <c r="D141" t="s">
        <v>178</v>
      </c>
      <c r="E141">
        <f t="shared" si="2"/>
        <v>0</v>
      </c>
    </row>
    <row r="142" spans="1:5" x14ac:dyDescent="0.25">
      <c r="A142" t="s">
        <v>161</v>
      </c>
      <c r="B142">
        <v>0</v>
      </c>
      <c r="D142" t="s">
        <v>179</v>
      </c>
      <c r="E142">
        <f t="shared" si="2"/>
        <v>13422494</v>
      </c>
    </row>
    <row r="143" spans="1:5" x14ac:dyDescent="0.25">
      <c r="A143" t="s">
        <v>162</v>
      </c>
      <c r="B143">
        <v>0</v>
      </c>
      <c r="D143" t="s">
        <v>180</v>
      </c>
      <c r="E143">
        <f t="shared" si="2"/>
        <v>446255456</v>
      </c>
    </row>
    <row r="144" spans="1:5" x14ac:dyDescent="0.25">
      <c r="A144" t="s">
        <v>163</v>
      </c>
      <c r="B144">
        <v>0</v>
      </c>
      <c r="D144" t="s">
        <v>181</v>
      </c>
      <c r="E144">
        <f t="shared" si="2"/>
        <v>0</v>
      </c>
    </row>
    <row r="145" spans="1:5" x14ac:dyDescent="0.25">
      <c r="A145" t="s">
        <v>164</v>
      </c>
      <c r="B145">
        <v>0</v>
      </c>
      <c r="D145" t="s">
        <v>182</v>
      </c>
      <c r="E145">
        <f t="shared" si="2"/>
        <v>88111984</v>
      </c>
    </row>
    <row r="146" spans="1:5" x14ac:dyDescent="0.25">
      <c r="A146" t="s">
        <v>165</v>
      </c>
      <c r="B146">
        <v>0</v>
      </c>
      <c r="D146" t="s">
        <v>183</v>
      </c>
      <c r="E146">
        <f t="shared" si="2"/>
        <v>2033428224</v>
      </c>
    </row>
    <row r="147" spans="1:5" x14ac:dyDescent="0.25">
      <c r="A147" t="s">
        <v>166</v>
      </c>
      <c r="B147">
        <v>0</v>
      </c>
      <c r="D147" t="s">
        <v>184</v>
      </c>
      <c r="E147">
        <f t="shared" si="2"/>
        <v>63023728</v>
      </c>
    </row>
    <row r="148" spans="1:5" x14ac:dyDescent="0.25">
      <c r="A148" t="s">
        <v>167</v>
      </c>
      <c r="B148">
        <v>0</v>
      </c>
      <c r="D148" t="s">
        <v>185</v>
      </c>
      <c r="E148">
        <f t="shared" si="2"/>
        <v>0</v>
      </c>
    </row>
    <row r="149" spans="1:5" x14ac:dyDescent="0.25">
      <c r="A149" t="s">
        <v>168</v>
      </c>
      <c r="B149">
        <v>0</v>
      </c>
      <c r="D149" t="s">
        <v>186</v>
      </c>
      <c r="E149">
        <f t="shared" si="2"/>
        <v>1612157</v>
      </c>
    </row>
    <row r="150" spans="1:5" x14ac:dyDescent="0.25">
      <c r="A150" t="s">
        <v>169</v>
      </c>
      <c r="B150">
        <v>0</v>
      </c>
      <c r="D150" t="s">
        <v>187</v>
      </c>
      <c r="E150">
        <f t="shared" si="2"/>
        <v>1213093.25</v>
      </c>
    </row>
    <row r="151" spans="1:5" x14ac:dyDescent="0.25">
      <c r="A151" t="s">
        <v>170</v>
      </c>
      <c r="B151">
        <v>0</v>
      </c>
      <c r="D151" t="s">
        <v>188</v>
      </c>
      <c r="E151">
        <f t="shared" si="2"/>
        <v>0</v>
      </c>
    </row>
    <row r="152" spans="1:5" x14ac:dyDescent="0.25">
      <c r="A152" t="s">
        <v>171</v>
      </c>
      <c r="B152">
        <v>0</v>
      </c>
      <c r="D152" t="s">
        <v>189</v>
      </c>
      <c r="E152">
        <f t="shared" si="2"/>
        <v>60544500</v>
      </c>
    </row>
    <row r="153" spans="1:5" x14ac:dyDescent="0.25">
      <c r="A153" t="s">
        <v>172</v>
      </c>
      <c r="B153">
        <v>0</v>
      </c>
      <c r="D153" t="s">
        <v>191</v>
      </c>
      <c r="E153">
        <f t="shared" si="2"/>
        <v>189338.671875</v>
      </c>
    </row>
    <row r="154" spans="1:5" x14ac:dyDescent="0.25">
      <c r="A154" t="s">
        <v>173</v>
      </c>
      <c r="B154">
        <v>4222871.5</v>
      </c>
      <c r="D154" t="s">
        <v>192</v>
      </c>
      <c r="E154">
        <f t="shared" si="2"/>
        <v>0</v>
      </c>
    </row>
    <row r="155" spans="1:5" x14ac:dyDescent="0.25">
      <c r="A155" t="s">
        <v>174</v>
      </c>
      <c r="B155">
        <v>44672896</v>
      </c>
      <c r="D155" t="s">
        <v>193</v>
      </c>
      <c r="E155">
        <f t="shared" si="2"/>
        <v>16396670</v>
      </c>
    </row>
    <row r="156" spans="1:5" x14ac:dyDescent="0.25">
      <c r="A156" t="s">
        <v>175</v>
      </c>
      <c r="B156">
        <v>43037896</v>
      </c>
      <c r="D156" t="s">
        <v>194</v>
      </c>
      <c r="E156">
        <f t="shared" si="2"/>
        <v>799134.5625</v>
      </c>
    </row>
    <row r="157" spans="1:5" x14ac:dyDescent="0.25">
      <c r="A157" t="s">
        <v>176</v>
      </c>
      <c r="B157">
        <v>5599542</v>
      </c>
      <c r="D157" t="s">
        <v>195</v>
      </c>
      <c r="E157">
        <f t="shared" si="2"/>
        <v>984147840</v>
      </c>
    </row>
    <row r="158" spans="1:5" x14ac:dyDescent="0.25">
      <c r="A158" t="s">
        <v>177</v>
      </c>
      <c r="B158">
        <v>0</v>
      </c>
      <c r="D158" t="s">
        <v>196</v>
      </c>
      <c r="E158">
        <f t="shared" si="2"/>
        <v>237833.515625</v>
      </c>
    </row>
    <row r="159" spans="1:5" x14ac:dyDescent="0.25">
      <c r="A159" t="s">
        <v>178</v>
      </c>
      <c r="B159">
        <v>0</v>
      </c>
      <c r="D159" t="s">
        <v>197</v>
      </c>
      <c r="E159">
        <f t="shared" si="2"/>
        <v>868096128</v>
      </c>
    </row>
    <row r="160" spans="1:5" x14ac:dyDescent="0.25">
      <c r="A160" t="s">
        <v>179</v>
      </c>
      <c r="B160">
        <v>13422494</v>
      </c>
      <c r="D160" t="s">
        <v>198</v>
      </c>
      <c r="E160">
        <f t="shared" si="2"/>
        <v>0</v>
      </c>
    </row>
    <row r="161" spans="1:5" x14ac:dyDescent="0.25">
      <c r="A161" t="s">
        <v>180</v>
      </c>
      <c r="B161">
        <v>446255456</v>
      </c>
      <c r="D161" t="s">
        <v>199</v>
      </c>
      <c r="E161">
        <f t="shared" si="2"/>
        <v>0</v>
      </c>
    </row>
    <row r="162" spans="1:5" x14ac:dyDescent="0.25">
      <c r="A162" t="s">
        <v>181</v>
      </c>
      <c r="B162">
        <v>0</v>
      </c>
      <c r="D162" t="s">
        <v>200</v>
      </c>
      <c r="E162">
        <f t="shared" si="2"/>
        <v>310961984</v>
      </c>
    </row>
    <row r="163" spans="1:5" x14ac:dyDescent="0.25">
      <c r="A163" t="s">
        <v>182</v>
      </c>
      <c r="B163">
        <v>88111984</v>
      </c>
      <c r="D163" t="s">
        <v>201</v>
      </c>
      <c r="E163">
        <f t="shared" si="2"/>
        <v>7793687.5</v>
      </c>
    </row>
    <row r="164" spans="1:5" x14ac:dyDescent="0.25">
      <c r="A164" t="s">
        <v>183</v>
      </c>
      <c r="B164">
        <v>2033428224</v>
      </c>
      <c r="D164" t="s">
        <v>202</v>
      </c>
      <c r="E164">
        <f t="shared" si="2"/>
        <v>7232631.5</v>
      </c>
    </row>
    <row r="165" spans="1:5" x14ac:dyDescent="0.25">
      <c r="A165" t="s">
        <v>184</v>
      </c>
      <c r="B165">
        <v>63023728</v>
      </c>
      <c r="D165" t="s">
        <v>203</v>
      </c>
      <c r="E165">
        <f t="shared" si="2"/>
        <v>21651192</v>
      </c>
    </row>
    <row r="166" spans="1:5" x14ac:dyDescent="0.25">
      <c r="A166" t="s">
        <v>185</v>
      </c>
      <c r="B166">
        <v>0</v>
      </c>
      <c r="D166" t="s">
        <v>204</v>
      </c>
      <c r="E166">
        <f t="shared" si="2"/>
        <v>0</v>
      </c>
    </row>
    <row r="167" spans="1:5" x14ac:dyDescent="0.25">
      <c r="A167" t="s">
        <v>186</v>
      </c>
      <c r="B167">
        <v>1612157</v>
      </c>
      <c r="D167" t="s">
        <v>205</v>
      </c>
      <c r="E167">
        <f t="shared" si="2"/>
        <v>158374.96875</v>
      </c>
    </row>
    <row r="168" spans="1:5" x14ac:dyDescent="0.25">
      <c r="A168" t="s">
        <v>187</v>
      </c>
      <c r="B168">
        <v>1213093.25</v>
      </c>
      <c r="D168" t="s">
        <v>206</v>
      </c>
      <c r="E168">
        <f t="shared" si="2"/>
        <v>0</v>
      </c>
    </row>
    <row r="169" spans="1:5" x14ac:dyDescent="0.25">
      <c r="A169" t="s">
        <v>188</v>
      </c>
      <c r="B169">
        <v>0</v>
      </c>
      <c r="D169" t="s">
        <v>207</v>
      </c>
      <c r="E169">
        <f t="shared" si="2"/>
        <v>0</v>
      </c>
    </row>
    <row r="170" spans="1:5" x14ac:dyDescent="0.25">
      <c r="A170" t="s">
        <v>189</v>
      </c>
      <c r="B170">
        <v>60544500</v>
      </c>
      <c r="D170" t="s">
        <v>208</v>
      </c>
      <c r="E170">
        <f t="shared" si="2"/>
        <v>43763160</v>
      </c>
    </row>
    <row r="171" spans="1:5" x14ac:dyDescent="0.25">
      <c r="A171" t="s">
        <v>190</v>
      </c>
      <c r="B171">
        <v>0</v>
      </c>
      <c r="D171" t="s">
        <v>209</v>
      </c>
      <c r="E171">
        <f t="shared" si="2"/>
        <v>0</v>
      </c>
    </row>
    <row r="172" spans="1:5" x14ac:dyDescent="0.25">
      <c r="A172" t="s">
        <v>191</v>
      </c>
      <c r="B172">
        <v>189338.671875</v>
      </c>
      <c r="D172" t="s">
        <v>210</v>
      </c>
      <c r="E172">
        <f t="shared" si="2"/>
        <v>202234432</v>
      </c>
    </row>
    <row r="173" spans="1:5" x14ac:dyDescent="0.25">
      <c r="A173" t="s">
        <v>192</v>
      </c>
      <c r="B173">
        <v>0</v>
      </c>
      <c r="D173" t="s">
        <v>211</v>
      </c>
      <c r="E173">
        <f t="shared" si="2"/>
        <v>94304632</v>
      </c>
    </row>
    <row r="174" spans="1:5" x14ac:dyDescent="0.25">
      <c r="A174" t="s">
        <v>193</v>
      </c>
      <c r="B174">
        <v>16396670</v>
      </c>
      <c r="D174" t="s">
        <v>212</v>
      </c>
      <c r="E174">
        <f t="shared" si="2"/>
        <v>29865664</v>
      </c>
    </row>
    <row r="175" spans="1:5" x14ac:dyDescent="0.25">
      <c r="A175" t="s">
        <v>194</v>
      </c>
      <c r="B175">
        <v>799134.5625</v>
      </c>
      <c r="D175" t="s">
        <v>213</v>
      </c>
      <c r="E175">
        <f t="shared" si="2"/>
        <v>0</v>
      </c>
    </row>
    <row r="176" spans="1:5" x14ac:dyDescent="0.25">
      <c r="A176" t="s">
        <v>195</v>
      </c>
      <c r="B176">
        <v>984147840</v>
      </c>
      <c r="D176" t="s">
        <v>214</v>
      </c>
      <c r="E176">
        <f t="shared" si="2"/>
        <v>0</v>
      </c>
    </row>
    <row r="177" spans="1:5" x14ac:dyDescent="0.25">
      <c r="A177" t="s">
        <v>196</v>
      </c>
      <c r="B177">
        <v>237833.515625</v>
      </c>
      <c r="D177" t="s">
        <v>215</v>
      </c>
      <c r="E177">
        <f t="shared" si="2"/>
        <v>30106174</v>
      </c>
    </row>
    <row r="178" spans="1:5" x14ac:dyDescent="0.25">
      <c r="A178" t="s">
        <v>197</v>
      </c>
      <c r="B178">
        <v>868096128</v>
      </c>
      <c r="D178" t="s">
        <v>216</v>
      </c>
      <c r="E178">
        <f t="shared" si="2"/>
        <v>21465696</v>
      </c>
    </row>
    <row r="179" spans="1:5" x14ac:dyDescent="0.25">
      <c r="A179" t="s">
        <v>198</v>
      </c>
      <c r="B179">
        <v>0</v>
      </c>
      <c r="D179" t="s">
        <v>218</v>
      </c>
      <c r="E179">
        <f t="shared" si="2"/>
        <v>0</v>
      </c>
    </row>
    <row r="180" spans="1:5" x14ac:dyDescent="0.25">
      <c r="A180" t="s">
        <v>199</v>
      </c>
      <c r="B180">
        <v>0</v>
      </c>
      <c r="D180" t="s">
        <v>219</v>
      </c>
      <c r="E180">
        <f t="shared" si="2"/>
        <v>160688.0625</v>
      </c>
    </row>
    <row r="181" spans="1:5" x14ac:dyDescent="0.25">
      <c r="A181" t="s">
        <v>200</v>
      </c>
      <c r="B181">
        <v>310961984</v>
      </c>
      <c r="D181" t="s">
        <v>220</v>
      </c>
      <c r="E181">
        <f t="shared" si="2"/>
        <v>0</v>
      </c>
    </row>
    <row r="182" spans="1:5" x14ac:dyDescent="0.25">
      <c r="A182" t="s">
        <v>201</v>
      </c>
      <c r="B182">
        <v>7793687.5</v>
      </c>
      <c r="D182" t="s">
        <v>221</v>
      </c>
      <c r="E182">
        <f t="shared" si="2"/>
        <v>148875888</v>
      </c>
    </row>
    <row r="183" spans="1:5" x14ac:dyDescent="0.25">
      <c r="A183" t="s">
        <v>202</v>
      </c>
      <c r="B183">
        <v>7232631.5</v>
      </c>
      <c r="D183" t="s">
        <v>222</v>
      </c>
      <c r="E183">
        <f t="shared" si="2"/>
        <v>55961484</v>
      </c>
    </row>
    <row r="184" spans="1:5" x14ac:dyDescent="0.25">
      <c r="A184" t="s">
        <v>203</v>
      </c>
      <c r="B184">
        <v>21651192</v>
      </c>
      <c r="D184" t="s">
        <v>224</v>
      </c>
      <c r="E184">
        <f t="shared" si="2"/>
        <v>208880336</v>
      </c>
    </row>
    <row r="185" spans="1:5" x14ac:dyDescent="0.25">
      <c r="A185" t="s">
        <v>204</v>
      </c>
      <c r="B185">
        <v>0</v>
      </c>
      <c r="D185" t="s">
        <v>225</v>
      </c>
      <c r="E185">
        <f t="shared" si="2"/>
        <v>17858626</v>
      </c>
    </row>
    <row r="186" spans="1:5" x14ac:dyDescent="0.25">
      <c r="A186" t="s">
        <v>205</v>
      </c>
      <c r="B186">
        <v>158374.96875</v>
      </c>
      <c r="D186" t="s">
        <v>226</v>
      </c>
      <c r="E186">
        <f t="shared" si="2"/>
        <v>6163918.5</v>
      </c>
    </row>
    <row r="187" spans="1:5" x14ac:dyDescent="0.25">
      <c r="A187" t="s">
        <v>206</v>
      </c>
      <c r="B187">
        <v>0</v>
      </c>
      <c r="D187" t="s">
        <v>227</v>
      </c>
      <c r="E187">
        <f t="shared" si="2"/>
        <v>1206957568</v>
      </c>
    </row>
    <row r="188" spans="1:5" x14ac:dyDescent="0.25">
      <c r="A188" t="s">
        <v>207</v>
      </c>
      <c r="B188">
        <v>0</v>
      </c>
      <c r="D188" t="s">
        <v>228</v>
      </c>
      <c r="E188">
        <f t="shared" si="2"/>
        <v>59907632</v>
      </c>
    </row>
    <row r="189" spans="1:5" x14ac:dyDescent="0.25">
      <c r="A189" t="s">
        <v>208</v>
      </c>
      <c r="B189">
        <v>43763160</v>
      </c>
      <c r="D189" t="s">
        <v>229</v>
      </c>
      <c r="E189">
        <f t="shared" si="2"/>
        <v>4749611008</v>
      </c>
    </row>
    <row r="190" spans="1:5" x14ac:dyDescent="0.25">
      <c r="A190" t="s">
        <v>209</v>
      </c>
      <c r="B190">
        <v>0</v>
      </c>
      <c r="D190" t="s">
        <v>230</v>
      </c>
      <c r="E190">
        <f t="shared" si="2"/>
        <v>0</v>
      </c>
    </row>
    <row r="191" spans="1:5" x14ac:dyDescent="0.25">
      <c r="A191" t="s">
        <v>210</v>
      </c>
      <c r="B191">
        <v>202234432</v>
      </c>
      <c r="D191" t="s">
        <v>231</v>
      </c>
      <c r="E191">
        <f t="shared" si="2"/>
        <v>5943474.5</v>
      </c>
    </row>
    <row r="192" spans="1:5" x14ac:dyDescent="0.25">
      <c r="A192" t="s">
        <v>211</v>
      </c>
      <c r="B192">
        <v>94304632</v>
      </c>
      <c r="D192" t="s">
        <v>232</v>
      </c>
      <c r="E192">
        <f t="shared" si="2"/>
        <v>21168188</v>
      </c>
    </row>
    <row r="193" spans="1:5" x14ac:dyDescent="0.25">
      <c r="A193" t="s">
        <v>212</v>
      </c>
      <c r="B193">
        <v>29865664</v>
      </c>
      <c r="D193" t="s">
        <v>233</v>
      </c>
      <c r="E193">
        <f t="shared" si="2"/>
        <v>0</v>
      </c>
    </row>
    <row r="194" spans="1:5" x14ac:dyDescent="0.25">
      <c r="A194" t="s">
        <v>213</v>
      </c>
      <c r="B194">
        <v>0</v>
      </c>
      <c r="D194" t="s">
        <v>234</v>
      </c>
      <c r="E194">
        <f t="shared" si="2"/>
        <v>61769928</v>
      </c>
    </row>
    <row r="195" spans="1:5" x14ac:dyDescent="0.25">
      <c r="A195" t="s">
        <v>214</v>
      </c>
      <c r="B195">
        <v>0</v>
      </c>
      <c r="D195" t="s">
        <v>235</v>
      </c>
      <c r="E195">
        <f t="shared" ref="E195:E212" si="3">VLOOKUP(D195,$A$2:$B$247,2,FALSE)</f>
        <v>0</v>
      </c>
    </row>
    <row r="196" spans="1:5" x14ac:dyDescent="0.25">
      <c r="A196" t="s">
        <v>215</v>
      </c>
      <c r="B196">
        <v>30106174</v>
      </c>
      <c r="D196" t="s">
        <v>236</v>
      </c>
      <c r="E196">
        <f t="shared" si="3"/>
        <v>2403777.75</v>
      </c>
    </row>
    <row r="197" spans="1:5" x14ac:dyDescent="0.25">
      <c r="A197" t="s">
        <v>216</v>
      </c>
      <c r="B197">
        <v>21465696</v>
      </c>
      <c r="D197" t="s">
        <v>237</v>
      </c>
      <c r="E197">
        <f t="shared" si="3"/>
        <v>0</v>
      </c>
    </row>
    <row r="198" spans="1:5" x14ac:dyDescent="0.25">
      <c r="A198" t="s">
        <v>217</v>
      </c>
      <c r="B198">
        <v>0</v>
      </c>
      <c r="D198" t="s">
        <v>238</v>
      </c>
      <c r="E198">
        <f t="shared" si="3"/>
        <v>98014176</v>
      </c>
    </row>
    <row r="199" spans="1:5" x14ac:dyDescent="0.25">
      <c r="A199" t="s">
        <v>218</v>
      </c>
      <c r="B199">
        <v>0</v>
      </c>
      <c r="D199" t="s">
        <v>240</v>
      </c>
      <c r="E199">
        <f t="shared" si="3"/>
        <v>0</v>
      </c>
    </row>
    <row r="200" spans="1:5" x14ac:dyDescent="0.25">
      <c r="A200" t="s">
        <v>219</v>
      </c>
      <c r="B200">
        <v>160688.0625</v>
      </c>
      <c r="D200" t="s">
        <v>241</v>
      </c>
      <c r="E200">
        <f t="shared" si="3"/>
        <v>222864.59375</v>
      </c>
    </row>
    <row r="201" spans="1:5" x14ac:dyDescent="0.25">
      <c r="A201" t="s">
        <v>220</v>
      </c>
      <c r="B201">
        <v>0</v>
      </c>
      <c r="D201" t="s">
        <v>242</v>
      </c>
      <c r="E201">
        <f t="shared" si="3"/>
        <v>119348424</v>
      </c>
    </row>
    <row r="202" spans="1:5" x14ac:dyDescent="0.25">
      <c r="A202" t="s">
        <v>221</v>
      </c>
      <c r="B202">
        <v>148875888</v>
      </c>
      <c r="D202" t="s">
        <v>243</v>
      </c>
      <c r="E202">
        <f t="shared" si="3"/>
        <v>10852670</v>
      </c>
    </row>
    <row r="203" spans="1:5" x14ac:dyDescent="0.25">
      <c r="A203" t="s">
        <v>222</v>
      </c>
      <c r="B203">
        <v>55961484</v>
      </c>
      <c r="D203" t="s">
        <v>244</v>
      </c>
      <c r="E203">
        <f t="shared" si="3"/>
        <v>14397203</v>
      </c>
    </row>
    <row r="204" spans="1:5" x14ac:dyDescent="0.25">
      <c r="A204" t="s">
        <v>223</v>
      </c>
      <c r="B204">
        <v>0</v>
      </c>
      <c r="D204" t="s">
        <v>245</v>
      </c>
      <c r="E204">
        <f t="shared" si="3"/>
        <v>36165200</v>
      </c>
    </row>
    <row r="205" spans="1:5" x14ac:dyDescent="0.25">
      <c r="A205" t="s">
        <v>224</v>
      </c>
      <c r="B205">
        <v>208880336</v>
      </c>
      <c r="D205" t="s">
        <v>246</v>
      </c>
      <c r="E205">
        <f t="shared" si="3"/>
        <v>265361.5</v>
      </c>
    </row>
    <row r="206" spans="1:5" x14ac:dyDescent="0.25">
      <c r="A206" t="s">
        <v>225</v>
      </c>
      <c r="B206">
        <v>17858626</v>
      </c>
      <c r="D206" t="s">
        <v>247</v>
      </c>
      <c r="E206">
        <f t="shared" si="3"/>
        <v>692450.25</v>
      </c>
    </row>
    <row r="207" spans="1:5" x14ac:dyDescent="0.25">
      <c r="A207" t="s">
        <v>226</v>
      </c>
      <c r="B207">
        <v>6163918.5</v>
      </c>
      <c r="D207" t="s">
        <v>248</v>
      </c>
      <c r="E207">
        <f t="shared" si="3"/>
        <v>165156160</v>
      </c>
    </row>
    <row r="208" spans="1:5" x14ac:dyDescent="0.25">
      <c r="A208" t="s">
        <v>227</v>
      </c>
      <c r="B208">
        <v>1206957568</v>
      </c>
      <c r="D208" t="s">
        <v>253</v>
      </c>
      <c r="E208">
        <f t="shared" si="3"/>
        <v>0</v>
      </c>
    </row>
    <row r="209" spans="1:5" x14ac:dyDescent="0.25">
      <c r="A209" t="s">
        <v>228</v>
      </c>
      <c r="B209">
        <v>59907632</v>
      </c>
      <c r="D209" t="s">
        <v>254</v>
      </c>
      <c r="E209">
        <f t="shared" si="3"/>
        <v>0</v>
      </c>
    </row>
    <row r="210" spans="1:5" x14ac:dyDescent="0.25">
      <c r="A210" t="s">
        <v>229</v>
      </c>
      <c r="B210">
        <v>4749611008</v>
      </c>
      <c r="D210" t="s">
        <v>256</v>
      </c>
      <c r="E210">
        <f t="shared" si="3"/>
        <v>0</v>
      </c>
    </row>
    <row r="211" spans="1:5" x14ac:dyDescent="0.25">
      <c r="A211" t="s">
        <v>230</v>
      </c>
      <c r="B211">
        <v>0</v>
      </c>
      <c r="D211" t="s">
        <v>258</v>
      </c>
      <c r="E211">
        <f t="shared" si="3"/>
        <v>0</v>
      </c>
    </row>
    <row r="212" spans="1:5" x14ac:dyDescent="0.25">
      <c r="A212" t="s">
        <v>231</v>
      </c>
      <c r="B212">
        <v>5943474.5</v>
      </c>
      <c r="D212" t="s">
        <v>266</v>
      </c>
      <c r="E212">
        <f t="shared" si="3"/>
        <v>83748104</v>
      </c>
    </row>
    <row r="213" spans="1:5" x14ac:dyDescent="0.25">
      <c r="A213" t="s">
        <v>232</v>
      </c>
      <c r="B213">
        <v>21168188</v>
      </c>
    </row>
    <row r="214" spans="1:5" x14ac:dyDescent="0.25">
      <c r="A214" t="s">
        <v>233</v>
      </c>
      <c r="B214">
        <v>0</v>
      </c>
    </row>
    <row r="215" spans="1:5" x14ac:dyDescent="0.25">
      <c r="A215" t="s">
        <v>234</v>
      </c>
      <c r="B215">
        <v>61769928</v>
      </c>
    </row>
    <row r="216" spans="1:5" x14ac:dyDescent="0.25">
      <c r="A216" t="s">
        <v>235</v>
      </c>
      <c r="B216">
        <v>0</v>
      </c>
    </row>
    <row r="217" spans="1:5" x14ac:dyDescent="0.25">
      <c r="A217" t="s">
        <v>236</v>
      </c>
      <c r="B217">
        <v>2403777.75</v>
      </c>
    </row>
    <row r="218" spans="1:5" x14ac:dyDescent="0.25">
      <c r="A218" t="s">
        <v>237</v>
      </c>
      <c r="B218">
        <v>0</v>
      </c>
    </row>
    <row r="219" spans="1:5" x14ac:dyDescent="0.25">
      <c r="A219" t="s">
        <v>238</v>
      </c>
      <c r="B219">
        <v>98014176</v>
      </c>
    </row>
    <row r="220" spans="1:5" x14ac:dyDescent="0.25">
      <c r="A220" t="s">
        <v>239</v>
      </c>
      <c r="B220">
        <v>0</v>
      </c>
    </row>
    <row r="221" spans="1:5" x14ac:dyDescent="0.25">
      <c r="A221" t="s">
        <v>240</v>
      </c>
      <c r="B221">
        <v>0</v>
      </c>
    </row>
    <row r="222" spans="1:5" x14ac:dyDescent="0.25">
      <c r="A222" t="s">
        <v>241</v>
      </c>
      <c r="B222">
        <v>222864.59375</v>
      </c>
    </row>
    <row r="223" spans="1:5" x14ac:dyDescent="0.25">
      <c r="A223" t="s">
        <v>242</v>
      </c>
      <c r="B223">
        <v>119348424</v>
      </c>
    </row>
    <row r="224" spans="1:5" x14ac:dyDescent="0.25">
      <c r="A224" t="s">
        <v>243</v>
      </c>
      <c r="B224">
        <v>10852670</v>
      </c>
    </row>
    <row r="225" spans="1:2" x14ac:dyDescent="0.25">
      <c r="A225" t="s">
        <v>244</v>
      </c>
      <c r="B225">
        <v>14397203</v>
      </c>
    </row>
    <row r="226" spans="1:2" x14ac:dyDescent="0.25">
      <c r="A226" t="s">
        <v>245</v>
      </c>
      <c r="B226">
        <v>36165200</v>
      </c>
    </row>
    <row r="227" spans="1:2" x14ac:dyDescent="0.25">
      <c r="A227" t="s">
        <v>246</v>
      </c>
      <c r="B227">
        <v>265361.5</v>
      </c>
    </row>
    <row r="228" spans="1:2" x14ac:dyDescent="0.25">
      <c r="A228" t="s">
        <v>247</v>
      </c>
      <c r="B228">
        <v>692450.25</v>
      </c>
    </row>
    <row r="229" spans="1:2" x14ac:dyDescent="0.25">
      <c r="A229" t="s">
        <v>248</v>
      </c>
      <c r="B229">
        <v>165156160</v>
      </c>
    </row>
    <row r="230" spans="1:2" x14ac:dyDescent="0.25">
      <c r="A230" t="s">
        <v>249</v>
      </c>
      <c r="B230">
        <v>147507.40625</v>
      </c>
    </row>
    <row r="231" spans="1:2" x14ac:dyDescent="0.25">
      <c r="A231" t="s">
        <v>250</v>
      </c>
      <c r="B231">
        <v>0</v>
      </c>
    </row>
    <row r="232" spans="1:2" x14ac:dyDescent="0.25">
      <c r="A232" t="s">
        <v>251</v>
      </c>
      <c r="B232">
        <v>0</v>
      </c>
    </row>
    <row r="233" spans="1:2" x14ac:dyDescent="0.25">
      <c r="A233" t="s">
        <v>252</v>
      </c>
      <c r="B233">
        <v>0</v>
      </c>
    </row>
    <row r="234" spans="1:2" x14ac:dyDescent="0.25">
      <c r="A234" t="s">
        <v>253</v>
      </c>
      <c r="B234">
        <v>0</v>
      </c>
    </row>
    <row r="235" spans="1:2" x14ac:dyDescent="0.25">
      <c r="A235" t="s">
        <v>254</v>
      </c>
      <c r="B235">
        <v>0</v>
      </c>
    </row>
    <row r="236" spans="1:2" x14ac:dyDescent="0.25">
      <c r="A236" t="s">
        <v>255</v>
      </c>
      <c r="B236">
        <v>0</v>
      </c>
    </row>
    <row r="237" spans="1:2" x14ac:dyDescent="0.25">
      <c r="A237" t="s">
        <v>256</v>
      </c>
      <c r="B237">
        <v>0</v>
      </c>
    </row>
    <row r="238" spans="1:2" x14ac:dyDescent="0.25">
      <c r="A238" t="s">
        <v>257</v>
      </c>
      <c r="B238">
        <v>46745324</v>
      </c>
    </row>
    <row r="239" spans="1:2" x14ac:dyDescent="0.25">
      <c r="A239" t="s">
        <v>258</v>
      </c>
      <c r="B239">
        <v>0</v>
      </c>
    </row>
    <row r="240" spans="1:2" x14ac:dyDescent="0.25">
      <c r="A240" t="s">
        <v>259</v>
      </c>
      <c r="B240">
        <v>0</v>
      </c>
    </row>
    <row r="241" spans="1:2" x14ac:dyDescent="0.25">
      <c r="A241" t="s">
        <v>260</v>
      </c>
      <c r="B241">
        <v>0</v>
      </c>
    </row>
    <row r="242" spans="1:2" x14ac:dyDescent="0.25">
      <c r="A242" t="s">
        <v>261</v>
      </c>
      <c r="B242">
        <v>0</v>
      </c>
    </row>
    <row r="243" spans="1:2" x14ac:dyDescent="0.25">
      <c r="A243" t="s">
        <v>262</v>
      </c>
      <c r="B243">
        <v>0</v>
      </c>
    </row>
    <row r="244" spans="1:2" x14ac:dyDescent="0.25">
      <c r="A244" t="s">
        <v>263</v>
      </c>
      <c r="B244">
        <v>0</v>
      </c>
    </row>
    <row r="245" spans="1:2" x14ac:dyDescent="0.25">
      <c r="A245" t="s">
        <v>264</v>
      </c>
      <c r="B245">
        <v>0</v>
      </c>
    </row>
    <row r="246" spans="1:2" x14ac:dyDescent="0.25">
      <c r="A246" t="s">
        <v>265</v>
      </c>
      <c r="B246">
        <v>0</v>
      </c>
    </row>
    <row r="247" spans="1:2" x14ac:dyDescent="0.25">
      <c r="A247" t="s">
        <v>266</v>
      </c>
      <c r="B247">
        <v>83748104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country</vt:lpstr>
      <vt:lpstr>pool</vt:lpstr>
      <vt:lpstr>IEA_SDG</vt:lpstr>
      <vt:lpstr>IEA_NZE</vt:lpstr>
      <vt:lpstr>pool_new</vt:lpstr>
      <vt:lpstr>hydro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2022-09-02T07:47:43Z</dcterms:created>
  <dcterms:modified xsi:type="dcterms:W3CDTF">2022-10-01T18:38:22Z</dcterms:modified>
</cp:coreProperties>
</file>