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babylon\phd\haozheyang\Renewable Equal\simulation\"/>
    </mc:Choice>
  </mc:AlternateContent>
  <bookViews>
    <workbookView xWindow="5955" yWindow="555" windowWidth="21840" windowHeight="16575" activeTab="1"/>
  </bookViews>
  <sheets>
    <sheet name="Sheet1" sheetId="1" r:id="rId1"/>
    <sheet name="existing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" i="2"/>
  <c r="C3" i="2" l="1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  <c r="C83" i="2"/>
  <c r="D83" i="2"/>
  <c r="E83" i="2"/>
  <c r="C84" i="2"/>
  <c r="D84" i="2"/>
  <c r="E84" i="2"/>
  <c r="C85" i="2"/>
  <c r="D85" i="2"/>
  <c r="E85" i="2"/>
  <c r="C86" i="2"/>
  <c r="D86" i="2"/>
  <c r="E86" i="2"/>
  <c r="C87" i="2"/>
  <c r="D87" i="2"/>
  <c r="E87" i="2"/>
  <c r="C88" i="2"/>
  <c r="D88" i="2"/>
  <c r="E88" i="2"/>
  <c r="C89" i="2"/>
  <c r="D89" i="2"/>
  <c r="E89" i="2"/>
  <c r="C90" i="2"/>
  <c r="D90" i="2"/>
  <c r="E90" i="2"/>
  <c r="C91" i="2"/>
  <c r="D91" i="2"/>
  <c r="E91" i="2"/>
  <c r="C92" i="2"/>
  <c r="D92" i="2"/>
  <c r="E92" i="2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/>
  <c r="C98" i="2"/>
  <c r="D98" i="2"/>
  <c r="E98" i="2"/>
  <c r="C99" i="2"/>
  <c r="D99" i="2"/>
  <c r="E99" i="2"/>
  <c r="C100" i="2"/>
  <c r="D100" i="2"/>
  <c r="E100" i="2"/>
  <c r="C101" i="2"/>
  <c r="D101" i="2"/>
  <c r="E101" i="2"/>
  <c r="C102" i="2"/>
  <c r="D102" i="2"/>
  <c r="E102" i="2"/>
  <c r="C103" i="2"/>
  <c r="D103" i="2"/>
  <c r="E103" i="2"/>
  <c r="C104" i="2"/>
  <c r="D104" i="2"/>
  <c r="E104" i="2"/>
  <c r="C105" i="2"/>
  <c r="D105" i="2"/>
  <c r="E105" i="2"/>
  <c r="C106" i="2"/>
  <c r="D106" i="2"/>
  <c r="E106" i="2"/>
  <c r="C107" i="2"/>
  <c r="D107" i="2"/>
  <c r="E107" i="2"/>
  <c r="C108" i="2"/>
  <c r="D108" i="2"/>
  <c r="E108" i="2"/>
  <c r="C109" i="2"/>
  <c r="D109" i="2"/>
  <c r="E109" i="2"/>
  <c r="C110" i="2"/>
  <c r="D110" i="2"/>
  <c r="E110" i="2"/>
  <c r="C111" i="2"/>
  <c r="D111" i="2"/>
  <c r="E111" i="2"/>
  <c r="C112" i="2"/>
  <c r="D112" i="2"/>
  <c r="E112" i="2"/>
  <c r="C113" i="2"/>
  <c r="D113" i="2"/>
  <c r="E113" i="2"/>
  <c r="C114" i="2"/>
  <c r="D114" i="2"/>
  <c r="E114" i="2"/>
  <c r="C115" i="2"/>
  <c r="D115" i="2"/>
  <c r="E115" i="2"/>
  <c r="C116" i="2"/>
  <c r="D116" i="2"/>
  <c r="E116" i="2"/>
  <c r="C117" i="2"/>
  <c r="D117" i="2"/>
  <c r="E117" i="2"/>
  <c r="C118" i="2"/>
  <c r="D118" i="2"/>
  <c r="E118" i="2"/>
  <c r="C119" i="2"/>
  <c r="D119" i="2"/>
  <c r="E119" i="2"/>
  <c r="C120" i="2"/>
  <c r="D120" i="2"/>
  <c r="E120" i="2"/>
  <c r="C121" i="2"/>
  <c r="D121" i="2"/>
  <c r="E121" i="2"/>
  <c r="C122" i="2"/>
  <c r="D122" i="2"/>
  <c r="E122" i="2"/>
  <c r="C123" i="2"/>
  <c r="D123" i="2"/>
  <c r="E123" i="2"/>
  <c r="C124" i="2"/>
  <c r="D124" i="2"/>
  <c r="E124" i="2"/>
  <c r="C125" i="2"/>
  <c r="D125" i="2"/>
  <c r="E125" i="2"/>
  <c r="C126" i="2"/>
  <c r="D126" i="2"/>
  <c r="E126" i="2"/>
  <c r="C127" i="2"/>
  <c r="D127" i="2"/>
  <c r="E127" i="2"/>
  <c r="C128" i="2"/>
  <c r="D128" i="2"/>
  <c r="E128" i="2"/>
  <c r="C129" i="2"/>
  <c r="D129" i="2"/>
  <c r="E129" i="2"/>
  <c r="C130" i="2"/>
  <c r="D130" i="2"/>
  <c r="E130" i="2"/>
  <c r="C131" i="2"/>
  <c r="D131" i="2"/>
  <c r="E131" i="2"/>
  <c r="C132" i="2"/>
  <c r="D132" i="2"/>
  <c r="E132" i="2"/>
  <c r="C133" i="2"/>
  <c r="D133" i="2"/>
  <c r="E133" i="2"/>
  <c r="C134" i="2"/>
  <c r="D134" i="2"/>
  <c r="E134" i="2"/>
  <c r="C135" i="2"/>
  <c r="D135" i="2"/>
  <c r="E135" i="2"/>
  <c r="C136" i="2"/>
  <c r="D136" i="2"/>
  <c r="E136" i="2"/>
  <c r="C137" i="2"/>
  <c r="D137" i="2"/>
  <c r="E137" i="2"/>
  <c r="C138" i="2"/>
  <c r="D138" i="2"/>
  <c r="E138" i="2"/>
  <c r="C139" i="2"/>
  <c r="D139" i="2"/>
  <c r="E139" i="2"/>
  <c r="C140" i="2"/>
  <c r="D140" i="2"/>
  <c r="E140" i="2"/>
  <c r="C141" i="2"/>
  <c r="D141" i="2"/>
  <c r="E141" i="2"/>
  <c r="C142" i="2"/>
  <c r="D142" i="2"/>
  <c r="E142" i="2"/>
  <c r="C143" i="2"/>
  <c r="D143" i="2"/>
  <c r="E143" i="2"/>
  <c r="C144" i="2"/>
  <c r="D144" i="2"/>
  <c r="E144" i="2"/>
  <c r="C145" i="2"/>
  <c r="D145" i="2"/>
  <c r="E145" i="2"/>
  <c r="C146" i="2"/>
  <c r="D146" i="2"/>
  <c r="E146" i="2"/>
  <c r="C147" i="2"/>
  <c r="D147" i="2"/>
  <c r="E147" i="2"/>
  <c r="C148" i="2"/>
  <c r="D148" i="2"/>
  <c r="E148" i="2"/>
  <c r="C149" i="2"/>
  <c r="D149" i="2"/>
  <c r="E149" i="2"/>
  <c r="C150" i="2"/>
  <c r="D150" i="2"/>
  <c r="E150" i="2"/>
  <c r="C151" i="2"/>
  <c r="D151" i="2"/>
  <c r="E151" i="2"/>
  <c r="C152" i="2"/>
  <c r="D152" i="2"/>
  <c r="E152" i="2"/>
  <c r="C153" i="2"/>
  <c r="D153" i="2"/>
  <c r="E153" i="2"/>
  <c r="C154" i="2"/>
  <c r="D154" i="2"/>
  <c r="E154" i="2"/>
  <c r="C155" i="2"/>
  <c r="D155" i="2"/>
  <c r="E155" i="2"/>
  <c r="C156" i="2"/>
  <c r="D156" i="2"/>
  <c r="E156" i="2"/>
  <c r="C157" i="2"/>
  <c r="D157" i="2"/>
  <c r="E157" i="2"/>
  <c r="C158" i="2"/>
  <c r="D158" i="2"/>
  <c r="E158" i="2"/>
  <c r="C159" i="2"/>
  <c r="D159" i="2"/>
  <c r="E159" i="2"/>
  <c r="C160" i="2"/>
  <c r="D160" i="2"/>
  <c r="E160" i="2"/>
  <c r="C161" i="2"/>
  <c r="D161" i="2"/>
  <c r="E161" i="2"/>
  <c r="C162" i="2"/>
  <c r="D162" i="2"/>
  <c r="E162" i="2"/>
  <c r="C163" i="2"/>
  <c r="D163" i="2"/>
  <c r="E163" i="2"/>
  <c r="C164" i="2"/>
  <c r="D164" i="2"/>
  <c r="E164" i="2"/>
  <c r="C165" i="2"/>
  <c r="D165" i="2"/>
  <c r="E165" i="2"/>
  <c r="C166" i="2"/>
  <c r="D166" i="2"/>
  <c r="E166" i="2"/>
  <c r="C167" i="2"/>
  <c r="D167" i="2"/>
  <c r="E167" i="2"/>
  <c r="C168" i="2"/>
  <c r="D168" i="2"/>
  <c r="E168" i="2"/>
  <c r="C169" i="2"/>
  <c r="D169" i="2"/>
  <c r="E169" i="2"/>
  <c r="C170" i="2"/>
  <c r="D170" i="2"/>
  <c r="E170" i="2"/>
  <c r="C171" i="2"/>
  <c r="D171" i="2"/>
  <c r="E171" i="2"/>
  <c r="C172" i="2"/>
  <c r="D172" i="2"/>
  <c r="E172" i="2"/>
  <c r="C173" i="2"/>
  <c r="D173" i="2"/>
  <c r="E173" i="2"/>
  <c r="C174" i="2"/>
  <c r="D174" i="2"/>
  <c r="E174" i="2"/>
  <c r="C175" i="2"/>
  <c r="D175" i="2"/>
  <c r="E175" i="2"/>
  <c r="C176" i="2"/>
  <c r="D176" i="2"/>
  <c r="E176" i="2"/>
  <c r="C177" i="2"/>
  <c r="D177" i="2"/>
  <c r="E177" i="2"/>
  <c r="C178" i="2"/>
  <c r="D178" i="2"/>
  <c r="E178" i="2"/>
  <c r="C179" i="2"/>
  <c r="D179" i="2"/>
  <c r="E179" i="2"/>
  <c r="C180" i="2"/>
  <c r="D180" i="2"/>
  <c r="E180" i="2"/>
  <c r="C181" i="2"/>
  <c r="D181" i="2"/>
  <c r="E181" i="2"/>
  <c r="C182" i="2"/>
  <c r="D182" i="2"/>
  <c r="E182" i="2"/>
  <c r="C183" i="2"/>
  <c r="D183" i="2"/>
  <c r="E183" i="2"/>
  <c r="C184" i="2"/>
  <c r="D184" i="2"/>
  <c r="E184" i="2"/>
  <c r="C185" i="2"/>
  <c r="D185" i="2"/>
  <c r="E185" i="2"/>
  <c r="C186" i="2"/>
  <c r="D186" i="2"/>
  <c r="E186" i="2"/>
  <c r="C187" i="2"/>
  <c r="D187" i="2"/>
  <c r="E187" i="2"/>
  <c r="C188" i="2"/>
  <c r="D188" i="2"/>
  <c r="E188" i="2"/>
  <c r="C189" i="2"/>
  <c r="D189" i="2"/>
  <c r="E189" i="2"/>
  <c r="C190" i="2"/>
  <c r="D190" i="2"/>
  <c r="E190" i="2"/>
  <c r="C191" i="2"/>
  <c r="D191" i="2"/>
  <c r="E191" i="2"/>
  <c r="C192" i="2"/>
  <c r="D192" i="2"/>
  <c r="E192" i="2"/>
  <c r="C193" i="2"/>
  <c r="D193" i="2"/>
  <c r="E193" i="2"/>
  <c r="C194" i="2"/>
  <c r="D194" i="2"/>
  <c r="E194" i="2"/>
  <c r="C195" i="2"/>
  <c r="D195" i="2"/>
  <c r="E195" i="2"/>
  <c r="C196" i="2"/>
  <c r="D196" i="2"/>
  <c r="E196" i="2"/>
  <c r="C197" i="2"/>
  <c r="D197" i="2"/>
  <c r="E197" i="2"/>
  <c r="C198" i="2"/>
  <c r="D198" i="2"/>
  <c r="E198" i="2"/>
  <c r="C199" i="2"/>
  <c r="D199" i="2"/>
  <c r="E199" i="2"/>
  <c r="C200" i="2"/>
  <c r="D200" i="2"/>
  <c r="E200" i="2"/>
  <c r="C201" i="2"/>
  <c r="D201" i="2"/>
  <c r="E201" i="2"/>
  <c r="C202" i="2"/>
  <c r="D202" i="2"/>
  <c r="E202" i="2"/>
  <c r="C203" i="2"/>
  <c r="D203" i="2"/>
  <c r="E203" i="2"/>
  <c r="C204" i="2"/>
  <c r="D204" i="2"/>
  <c r="E204" i="2"/>
  <c r="C205" i="2"/>
  <c r="D205" i="2"/>
  <c r="E205" i="2"/>
  <c r="C206" i="2"/>
  <c r="D206" i="2"/>
  <c r="E206" i="2"/>
  <c r="C207" i="2"/>
  <c r="D207" i="2"/>
  <c r="E207" i="2"/>
  <c r="C208" i="2"/>
  <c r="D208" i="2"/>
  <c r="E208" i="2"/>
  <c r="C209" i="2"/>
  <c r="D209" i="2"/>
  <c r="E209" i="2"/>
  <c r="C210" i="2"/>
  <c r="D210" i="2"/>
  <c r="E210" i="2"/>
  <c r="C211" i="2"/>
  <c r="D211" i="2"/>
  <c r="E211" i="2"/>
  <c r="C212" i="2"/>
  <c r="D212" i="2"/>
  <c r="E212" i="2"/>
  <c r="E2" i="2"/>
  <c r="D2" i="2"/>
  <c r="C2" i="2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K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" i="1"/>
</calcChain>
</file>

<file path=xl/sharedStrings.xml><?xml version="1.0" encoding="utf-8"?>
<sst xmlns="http://schemas.openxmlformats.org/spreadsheetml/2006/main" count="960" uniqueCount="490">
  <si>
    <t>--</t>
  </si>
  <si>
    <t>NA</t>
  </si>
  <si>
    <t xml:space="preserve">        Afghanistan</t>
  </si>
  <si>
    <t xml:space="preserve">        Albania</t>
  </si>
  <si>
    <t xml:space="preserve">        Algeria</t>
  </si>
  <si>
    <t xml:space="preserve">        American Samoa</t>
  </si>
  <si>
    <t xml:space="preserve">        Angola</t>
  </si>
  <si>
    <t xml:space="preserve">        Antarctica</t>
  </si>
  <si>
    <t xml:space="preserve">        Antigua and Barbuda</t>
  </si>
  <si>
    <t xml:space="preserve">        Argentina</t>
  </si>
  <si>
    <t xml:space="preserve">        Armenia</t>
  </si>
  <si>
    <t xml:space="preserve">        Aruba</t>
  </si>
  <si>
    <t xml:space="preserve">        Australia</t>
  </si>
  <si>
    <t xml:space="preserve">        Austria</t>
  </si>
  <si>
    <t xml:space="preserve">        Azerbaijan</t>
  </si>
  <si>
    <t xml:space="preserve">        Bahrain</t>
  </si>
  <si>
    <t xml:space="preserve">        Bangladesh</t>
  </si>
  <si>
    <t xml:space="preserve">        Barbados</t>
  </si>
  <si>
    <t xml:space="preserve">        Belarus</t>
  </si>
  <si>
    <t xml:space="preserve">        Belgium</t>
  </si>
  <si>
    <t xml:space="preserve">        Belize</t>
  </si>
  <si>
    <t xml:space="preserve">        Benin</t>
  </si>
  <si>
    <t xml:space="preserve">        Bermuda</t>
  </si>
  <si>
    <t xml:space="preserve">        Bhutan</t>
  </si>
  <si>
    <t xml:space="preserve">        Bolivia</t>
  </si>
  <si>
    <t xml:space="preserve">        Bosnia and Herzegovina</t>
  </si>
  <si>
    <t xml:space="preserve">        Botswana</t>
  </si>
  <si>
    <t xml:space="preserve">        Brazil</t>
  </si>
  <si>
    <t xml:space="preserve">        British Virgin Islands</t>
  </si>
  <si>
    <t xml:space="preserve">        Brunei</t>
  </si>
  <si>
    <t xml:space="preserve">        Bulgaria</t>
  </si>
  <si>
    <t xml:space="preserve">        Burkina Faso</t>
  </si>
  <si>
    <t xml:space="preserve">        Burma</t>
  </si>
  <si>
    <t xml:space="preserve">        Burundi</t>
  </si>
  <si>
    <t xml:space="preserve">        Cabo Verde</t>
  </si>
  <si>
    <t xml:space="preserve">        Cambodia</t>
  </si>
  <si>
    <t xml:space="preserve">        Cameroon</t>
  </si>
  <si>
    <t xml:space="preserve">        Canada</t>
  </si>
  <si>
    <t xml:space="preserve">        Cayman Islands</t>
  </si>
  <si>
    <t xml:space="preserve">        Central African Republic</t>
  </si>
  <si>
    <t xml:space="preserve">        Chad</t>
  </si>
  <si>
    <t xml:space="preserve">        Chile</t>
  </si>
  <si>
    <t xml:space="preserve">        China</t>
  </si>
  <si>
    <t xml:space="preserve">        Colombia</t>
  </si>
  <si>
    <t xml:space="preserve">        Comoros</t>
  </si>
  <si>
    <t xml:space="preserve">        Congo-Brazzaville</t>
  </si>
  <si>
    <t xml:space="preserve">        Congo-Kinshasa</t>
  </si>
  <si>
    <t xml:space="preserve">        Cook Islands</t>
  </si>
  <si>
    <t xml:space="preserve">        Costa Rica</t>
  </si>
  <si>
    <t xml:space="preserve">        Croatia</t>
  </si>
  <si>
    <t xml:space="preserve">        Cuba</t>
  </si>
  <si>
    <t xml:space="preserve">        Cyprus</t>
  </si>
  <si>
    <t xml:space="preserve">        Czech Republic</t>
  </si>
  <si>
    <t xml:space="preserve">        Côte d’Ivoire</t>
  </si>
  <si>
    <t xml:space="preserve">        Denmark</t>
  </si>
  <si>
    <t xml:space="preserve">        Djibouti</t>
  </si>
  <si>
    <t xml:space="preserve">        Dominica</t>
  </si>
  <si>
    <t xml:space="preserve">        Dominican Republic</t>
  </si>
  <si>
    <t xml:space="preserve">        Ecuador</t>
  </si>
  <si>
    <t xml:space="preserve">        Egypt</t>
  </si>
  <si>
    <t xml:space="preserve">        El Salvador</t>
  </si>
  <si>
    <t xml:space="preserve">        Equatorial Guinea</t>
  </si>
  <si>
    <t xml:space="preserve">        Eritrea</t>
  </si>
  <si>
    <t xml:space="preserve">        Estonia</t>
  </si>
  <si>
    <t xml:space="preserve">        Eswatini</t>
  </si>
  <si>
    <t xml:space="preserve">        Ethiopia</t>
  </si>
  <si>
    <t xml:space="preserve">        Falkland Islands</t>
  </si>
  <si>
    <t xml:space="preserve">        Faroe Islands</t>
  </si>
  <si>
    <t xml:space="preserve">        Fiji</t>
  </si>
  <si>
    <t xml:space="preserve">        Finland</t>
  </si>
  <si>
    <t xml:space="preserve">        Former Czechoslovakia</t>
  </si>
  <si>
    <t xml:space="preserve">        Former Serbia and Montenegro</t>
  </si>
  <si>
    <t xml:space="preserve">        Former U.S.S.R.</t>
  </si>
  <si>
    <t xml:space="preserve">        Former Yugoslavia</t>
  </si>
  <si>
    <t xml:space="preserve">        France</t>
  </si>
  <si>
    <t xml:space="preserve">        French Guiana</t>
  </si>
  <si>
    <t xml:space="preserve">        French Polynesia</t>
  </si>
  <si>
    <t xml:space="preserve">        Gabon</t>
  </si>
  <si>
    <t xml:space="preserve">        Gambia, The</t>
  </si>
  <si>
    <t xml:space="preserve">        Georgia</t>
  </si>
  <si>
    <t xml:space="preserve">        Germany</t>
  </si>
  <si>
    <t xml:space="preserve">        Germany, East</t>
  </si>
  <si>
    <t xml:space="preserve">        Germany, West</t>
  </si>
  <si>
    <t xml:space="preserve">        Ghana</t>
  </si>
  <si>
    <t xml:space="preserve">        Gibraltar</t>
  </si>
  <si>
    <t xml:space="preserve">        Greece</t>
  </si>
  <si>
    <t xml:space="preserve">        Greenland</t>
  </si>
  <si>
    <t xml:space="preserve">        Grenada</t>
  </si>
  <si>
    <t xml:space="preserve">        Guadeloupe</t>
  </si>
  <si>
    <t xml:space="preserve">        Guam</t>
  </si>
  <si>
    <t xml:space="preserve">        Guatemala</t>
  </si>
  <si>
    <t xml:space="preserve">        Guinea</t>
  </si>
  <si>
    <t xml:space="preserve">        Guinea-Bissau</t>
  </si>
  <si>
    <t xml:space="preserve">        Guyana</t>
  </si>
  <si>
    <t xml:space="preserve">        Haiti</t>
  </si>
  <si>
    <t xml:space="preserve">        Hawaiian Trade Zone</t>
  </si>
  <si>
    <t xml:space="preserve">        Honduras</t>
  </si>
  <si>
    <t xml:space="preserve">        Hong Kong</t>
  </si>
  <si>
    <t xml:space="preserve">        Hungary</t>
  </si>
  <si>
    <t xml:space="preserve">        Iceland</t>
  </si>
  <si>
    <t xml:space="preserve">        India</t>
  </si>
  <si>
    <t xml:space="preserve">        Indonesia</t>
  </si>
  <si>
    <t xml:space="preserve">        Iran</t>
  </si>
  <si>
    <t xml:space="preserve">        Iraq</t>
  </si>
  <si>
    <t xml:space="preserve">        Ireland</t>
  </si>
  <si>
    <t xml:space="preserve">        Israel</t>
  </si>
  <si>
    <t xml:space="preserve">        Italy</t>
  </si>
  <si>
    <t xml:space="preserve">        Jamaica</t>
  </si>
  <si>
    <t xml:space="preserve">        Japan</t>
  </si>
  <si>
    <t xml:space="preserve">        Jordan</t>
  </si>
  <si>
    <t xml:space="preserve">        Kazakhstan</t>
  </si>
  <si>
    <t xml:space="preserve">        Kenya</t>
  </si>
  <si>
    <t xml:space="preserve">        Kiribati</t>
  </si>
  <si>
    <t xml:space="preserve">        Kosovo</t>
  </si>
  <si>
    <t xml:space="preserve">        Kuwait</t>
  </si>
  <si>
    <t xml:space="preserve">        Kyrgyzstan</t>
  </si>
  <si>
    <t xml:space="preserve">        Laos</t>
  </si>
  <si>
    <t xml:space="preserve">        Latvia</t>
  </si>
  <si>
    <t xml:space="preserve">        Lebanon</t>
  </si>
  <si>
    <t xml:space="preserve">        Lesotho</t>
  </si>
  <si>
    <t xml:space="preserve">        Liberia</t>
  </si>
  <si>
    <t xml:space="preserve">        Libya</t>
  </si>
  <si>
    <t xml:space="preserve">        Lithuania</t>
  </si>
  <si>
    <t xml:space="preserve">        Luxembourg</t>
  </si>
  <si>
    <t xml:space="preserve">        Macau</t>
  </si>
  <si>
    <t xml:space="preserve">        Madagascar</t>
  </si>
  <si>
    <t xml:space="preserve">        Malawi</t>
  </si>
  <si>
    <t xml:space="preserve">        Malaysia</t>
  </si>
  <si>
    <t xml:space="preserve">        Maldives</t>
  </si>
  <si>
    <t xml:space="preserve">        Mali</t>
  </si>
  <si>
    <t xml:space="preserve">        Malta</t>
  </si>
  <si>
    <t xml:space="preserve">        Martinique</t>
  </si>
  <si>
    <t xml:space="preserve">        Mauritania</t>
  </si>
  <si>
    <t xml:space="preserve">        Mauritius</t>
  </si>
  <si>
    <t xml:space="preserve">        Mexico</t>
  </si>
  <si>
    <t xml:space="preserve">        Micronesia</t>
  </si>
  <si>
    <t xml:space="preserve">        Moldova</t>
  </si>
  <si>
    <t xml:space="preserve">        Mongolia</t>
  </si>
  <si>
    <t xml:space="preserve">        Montenegro</t>
  </si>
  <si>
    <t xml:space="preserve">        Montserrat</t>
  </si>
  <si>
    <t xml:space="preserve">        Morocco</t>
  </si>
  <si>
    <t xml:space="preserve">        Mozambique</t>
  </si>
  <si>
    <t xml:space="preserve">        Namibia</t>
  </si>
  <si>
    <t xml:space="preserve">        Nauru</t>
  </si>
  <si>
    <t xml:space="preserve">        Nepal</t>
  </si>
  <si>
    <t xml:space="preserve">        Netherlands</t>
  </si>
  <si>
    <t xml:space="preserve">        Netherlands Antilles</t>
  </si>
  <si>
    <t xml:space="preserve">        New Caledonia</t>
  </si>
  <si>
    <t xml:space="preserve">        New Zealand</t>
  </si>
  <si>
    <t xml:space="preserve">        Nicaragua</t>
  </si>
  <si>
    <t xml:space="preserve">        Niger</t>
  </si>
  <si>
    <t xml:space="preserve">        Nigeria</t>
  </si>
  <si>
    <t xml:space="preserve">        Niue</t>
  </si>
  <si>
    <t xml:space="preserve">        North Korea</t>
  </si>
  <si>
    <t xml:space="preserve">        North Macedonia</t>
  </si>
  <si>
    <t xml:space="preserve">        Northern Mariana Islands</t>
  </si>
  <si>
    <t xml:space="preserve">        Norway</t>
  </si>
  <si>
    <t xml:space="preserve">        Oman</t>
  </si>
  <si>
    <t xml:space="preserve">        Pakistan</t>
  </si>
  <si>
    <t xml:space="preserve">        Palestinian Territories</t>
  </si>
  <si>
    <t xml:space="preserve">        Panama</t>
  </si>
  <si>
    <t xml:space="preserve">        Papua New Guinea</t>
  </si>
  <si>
    <t xml:space="preserve">        Paraguay</t>
  </si>
  <si>
    <t xml:space="preserve">        Peru</t>
  </si>
  <si>
    <t xml:space="preserve">        Philippines</t>
  </si>
  <si>
    <t xml:space="preserve">        Poland</t>
  </si>
  <si>
    <t xml:space="preserve">        Portugal</t>
  </si>
  <si>
    <t xml:space="preserve">        Puerto Rico</t>
  </si>
  <si>
    <t xml:space="preserve">        Qatar</t>
  </si>
  <si>
    <t xml:space="preserve">        Reunion</t>
  </si>
  <si>
    <t xml:space="preserve">        Romania</t>
  </si>
  <si>
    <t xml:space="preserve">        Russia</t>
  </si>
  <si>
    <t xml:space="preserve">        Rwanda</t>
  </si>
  <si>
    <t xml:space="preserve">        Saint Helena</t>
  </si>
  <si>
    <t xml:space="preserve">        Saint Kitts and Nevis</t>
  </si>
  <si>
    <t xml:space="preserve">        Saint Lucia</t>
  </si>
  <si>
    <t xml:space="preserve">        Saint Pierre and Miquelon</t>
  </si>
  <si>
    <t xml:space="preserve">        Saint Vincent/Grenadines</t>
  </si>
  <si>
    <t xml:space="preserve">        Samoa</t>
  </si>
  <si>
    <t xml:space="preserve">        Sao Tome and Principe</t>
  </si>
  <si>
    <t xml:space="preserve">        Saudi Arabia</t>
  </si>
  <si>
    <t xml:space="preserve">        Senegal</t>
  </si>
  <si>
    <t xml:space="preserve">        Serbia</t>
  </si>
  <si>
    <t xml:space="preserve">        Seychelles</t>
  </si>
  <si>
    <t xml:space="preserve">        Sierra Leone</t>
  </si>
  <si>
    <t xml:space="preserve">        Singapore</t>
  </si>
  <si>
    <t xml:space="preserve">        Slovakia</t>
  </si>
  <si>
    <t xml:space="preserve">        Slovenia</t>
  </si>
  <si>
    <t xml:space="preserve">        Solomon Islands</t>
  </si>
  <si>
    <t xml:space="preserve">        Somalia</t>
  </si>
  <si>
    <t xml:space="preserve">        South Africa</t>
  </si>
  <si>
    <t xml:space="preserve">        South Korea</t>
  </si>
  <si>
    <t xml:space="preserve">        South Sudan</t>
  </si>
  <si>
    <t xml:space="preserve">        Spain</t>
  </si>
  <si>
    <t xml:space="preserve">        Sri Lanka</t>
  </si>
  <si>
    <t xml:space="preserve">        Sudan</t>
  </si>
  <si>
    <t xml:space="preserve">        Suriname</t>
  </si>
  <si>
    <t xml:space="preserve">        Sweden</t>
  </si>
  <si>
    <t xml:space="preserve">        Switzerland</t>
  </si>
  <si>
    <t xml:space="preserve">        Syria</t>
  </si>
  <si>
    <t xml:space="preserve">        Taiwan</t>
  </si>
  <si>
    <t xml:space="preserve">        Tajikistan</t>
  </si>
  <si>
    <t xml:space="preserve">        Tanzania</t>
  </si>
  <si>
    <t xml:space="preserve">        Thailand</t>
  </si>
  <si>
    <t xml:space="preserve">        The Bahamas</t>
  </si>
  <si>
    <t xml:space="preserve">        Timor-Leste</t>
  </si>
  <si>
    <t xml:space="preserve">        Togo</t>
  </si>
  <si>
    <t xml:space="preserve">        Tonga</t>
  </si>
  <si>
    <t xml:space="preserve">        Trinidad and Tobago</t>
  </si>
  <si>
    <t xml:space="preserve">        Tunisia</t>
  </si>
  <si>
    <t xml:space="preserve">        Turkey</t>
  </si>
  <si>
    <t xml:space="preserve">        Turkmenistan</t>
  </si>
  <si>
    <t xml:space="preserve">        Turks and Caicos Islands</t>
  </si>
  <si>
    <t xml:space="preserve">        Tuvalu</t>
  </si>
  <si>
    <t xml:space="preserve">        U.S. Pacific Islands</t>
  </si>
  <si>
    <t xml:space="preserve">        U.S. Territories</t>
  </si>
  <si>
    <t xml:space="preserve">        U.S. Virgin Islands</t>
  </si>
  <si>
    <t xml:space="preserve">        Uganda</t>
  </si>
  <si>
    <t xml:space="preserve">        Ukraine</t>
  </si>
  <si>
    <t xml:space="preserve">        United Arab Emirates</t>
  </si>
  <si>
    <t xml:space="preserve">        United Kingdom</t>
  </si>
  <si>
    <t xml:space="preserve">        United States</t>
  </si>
  <si>
    <t xml:space="preserve">        Uruguay</t>
  </si>
  <si>
    <t xml:space="preserve">        Uzbekistan</t>
  </si>
  <si>
    <t xml:space="preserve">        Vanuatu</t>
  </si>
  <si>
    <t xml:space="preserve">        Venezuela</t>
  </si>
  <si>
    <t xml:space="preserve">        Vietnam</t>
  </si>
  <si>
    <t xml:space="preserve">        Wake Island</t>
  </si>
  <si>
    <t xml:space="preserve">        Western Sahara</t>
  </si>
  <si>
    <t xml:space="preserve">        Yemen</t>
  </si>
  <si>
    <t xml:space="preserve">        Zambia</t>
  </si>
  <si>
    <t xml:space="preserve">        Zimbabwe</t>
  </si>
  <si>
    <t>Hydro</t>
  </si>
  <si>
    <t>Solar</t>
  </si>
  <si>
    <t>Wind</t>
  </si>
  <si>
    <t>iso3</t>
  </si>
  <si>
    <t>ATG</t>
  </si>
  <si>
    <t>DZA</t>
  </si>
  <si>
    <t>AZE</t>
  </si>
  <si>
    <t>ALB</t>
  </si>
  <si>
    <t>ARM</t>
  </si>
  <si>
    <t>AGO</t>
  </si>
  <si>
    <t>ASM</t>
  </si>
  <si>
    <t>ARG</t>
  </si>
  <si>
    <t>AUS</t>
  </si>
  <si>
    <t>BHR</t>
  </si>
  <si>
    <t>BRB</t>
  </si>
  <si>
    <t>BMU</t>
  </si>
  <si>
    <t>BHS</t>
  </si>
  <si>
    <t>BGD</t>
  </si>
  <si>
    <t>BLZ</t>
  </si>
  <si>
    <t>BIH</t>
  </si>
  <si>
    <t>BOL</t>
  </si>
  <si>
    <t>MMR</t>
  </si>
  <si>
    <t>BEN</t>
  </si>
  <si>
    <t>SLB</t>
  </si>
  <si>
    <t>BRA</t>
  </si>
  <si>
    <t>BGR</t>
  </si>
  <si>
    <t>BRN</t>
  </si>
  <si>
    <t>CAN</t>
  </si>
  <si>
    <t>KHM</t>
  </si>
  <si>
    <t>LKA</t>
  </si>
  <si>
    <t>COG</t>
  </si>
  <si>
    <t>COD</t>
  </si>
  <si>
    <t>BDI</t>
  </si>
  <si>
    <t>CHN</t>
  </si>
  <si>
    <t>AFG</t>
  </si>
  <si>
    <t>BTN</t>
  </si>
  <si>
    <t>CHL</t>
  </si>
  <si>
    <t>CYM</t>
  </si>
  <si>
    <t>CMR</t>
  </si>
  <si>
    <t>TCD</t>
  </si>
  <si>
    <t>COM</t>
  </si>
  <si>
    <t>COL</t>
  </si>
  <si>
    <t>CRI</t>
  </si>
  <si>
    <t>CAF</t>
  </si>
  <si>
    <t>CUB</t>
  </si>
  <si>
    <t>CPV</t>
  </si>
  <si>
    <t>COK</t>
  </si>
  <si>
    <t>CYP</t>
  </si>
  <si>
    <t>DNK</t>
  </si>
  <si>
    <t>DJI</t>
  </si>
  <si>
    <t>DMA</t>
  </si>
  <si>
    <t>DOM</t>
  </si>
  <si>
    <t>ECU</t>
  </si>
  <si>
    <t>EGY</t>
  </si>
  <si>
    <t>IRL</t>
  </si>
  <si>
    <t>GNQ</t>
  </si>
  <si>
    <t>EST</t>
  </si>
  <si>
    <t>ERI</t>
  </si>
  <si>
    <t>SLV</t>
  </si>
  <si>
    <t>ETH</t>
  </si>
  <si>
    <t>AUT</t>
  </si>
  <si>
    <t>CZE</t>
  </si>
  <si>
    <t>GUF</t>
  </si>
  <si>
    <t>FIN</t>
  </si>
  <si>
    <t>FJI</t>
  </si>
  <si>
    <t>FLK</t>
  </si>
  <si>
    <t>FSM</t>
  </si>
  <si>
    <t>PYF</t>
  </si>
  <si>
    <t>FRA</t>
  </si>
  <si>
    <t>GMB</t>
  </si>
  <si>
    <t>GAB</t>
  </si>
  <si>
    <t>GEO</t>
  </si>
  <si>
    <t>GHA</t>
  </si>
  <si>
    <t>GRD</t>
  </si>
  <si>
    <t>GRL</t>
  </si>
  <si>
    <t>DEU</t>
  </si>
  <si>
    <t>GUM</t>
  </si>
  <si>
    <t>GRC</t>
  </si>
  <si>
    <t>GTM</t>
  </si>
  <si>
    <t>GIN</t>
  </si>
  <si>
    <t>GUY</t>
  </si>
  <si>
    <t>HTI</t>
  </si>
  <si>
    <t>HND</t>
  </si>
  <si>
    <t>HRV</t>
  </si>
  <si>
    <t>HUN</t>
  </si>
  <si>
    <t>ISL</t>
  </si>
  <si>
    <t>IND</t>
  </si>
  <si>
    <t>IRN</t>
  </si>
  <si>
    <t>ISR</t>
  </si>
  <si>
    <t>ITA</t>
  </si>
  <si>
    <t>CIV</t>
  </si>
  <si>
    <t>IRQ</t>
  </si>
  <si>
    <t>JPN</t>
  </si>
  <si>
    <t>JAM</t>
  </si>
  <si>
    <t>JOR</t>
  </si>
  <si>
    <t>KEN</t>
  </si>
  <si>
    <t>KGZ</t>
  </si>
  <si>
    <t>PRK</t>
  </si>
  <si>
    <t>KIR</t>
  </si>
  <si>
    <t>KOR</t>
  </si>
  <si>
    <t>KWT</t>
  </si>
  <si>
    <t>KAZ</t>
  </si>
  <si>
    <t>LAO</t>
  </si>
  <si>
    <t>LBN</t>
  </si>
  <si>
    <t>LVA</t>
  </si>
  <si>
    <t>BLR</t>
  </si>
  <si>
    <t>LTU</t>
  </si>
  <si>
    <t>LBR</t>
  </si>
  <si>
    <t>SVK</t>
  </si>
  <si>
    <t>LIE</t>
  </si>
  <si>
    <t>LBY</t>
  </si>
  <si>
    <t>MDG</t>
  </si>
  <si>
    <t>MTQ</t>
  </si>
  <si>
    <t>MNG</t>
  </si>
  <si>
    <t>MSR</t>
  </si>
  <si>
    <t>MKD</t>
  </si>
  <si>
    <t>MLI</t>
  </si>
  <si>
    <t>MAR</t>
  </si>
  <si>
    <t>MUS</t>
  </si>
  <si>
    <t>MRT</t>
  </si>
  <si>
    <t>MLT</t>
  </si>
  <si>
    <t>OMN</t>
  </si>
  <si>
    <t>MDV</t>
  </si>
  <si>
    <t>MEX</t>
  </si>
  <si>
    <t>MYS</t>
  </si>
  <si>
    <t>MOZ</t>
  </si>
  <si>
    <t>MWI</t>
  </si>
  <si>
    <t>NCL</t>
  </si>
  <si>
    <t>NIU</t>
  </si>
  <si>
    <t>NER</t>
  </si>
  <si>
    <t>ABW</t>
  </si>
  <si>
    <t>AIA</t>
  </si>
  <si>
    <t>BEL</t>
  </si>
  <si>
    <t>HKG</t>
  </si>
  <si>
    <t>MNP</t>
  </si>
  <si>
    <t>FRO</t>
  </si>
  <si>
    <t>AND</t>
  </si>
  <si>
    <t>GIB</t>
  </si>
  <si>
    <t>IMN</t>
  </si>
  <si>
    <t>LUX</t>
  </si>
  <si>
    <t>MAC</t>
  </si>
  <si>
    <t>MCO</t>
  </si>
  <si>
    <t>PSE</t>
  </si>
  <si>
    <t>MNE</t>
  </si>
  <si>
    <t>MYT</t>
  </si>
  <si>
    <t>ALA</t>
  </si>
  <si>
    <t>NFK</t>
  </si>
  <si>
    <t>CCK</t>
  </si>
  <si>
    <t>ATA</t>
  </si>
  <si>
    <t>BVT</t>
  </si>
  <si>
    <t>ATF</t>
  </si>
  <si>
    <t>HMD</t>
  </si>
  <si>
    <t>IOT</t>
  </si>
  <si>
    <t>CXR</t>
  </si>
  <si>
    <t>UMI</t>
  </si>
  <si>
    <t>VUT</t>
  </si>
  <si>
    <t>NGA</t>
  </si>
  <si>
    <t>NLD</t>
  </si>
  <si>
    <t>NOR</t>
  </si>
  <si>
    <t>NPL</t>
  </si>
  <si>
    <t>NRU</t>
  </si>
  <si>
    <t>SUR</t>
  </si>
  <si>
    <t>NIC</t>
  </si>
  <si>
    <t>NZL</t>
  </si>
  <si>
    <t>PRY</t>
  </si>
  <si>
    <t>PER</t>
  </si>
  <si>
    <t>PAK</t>
  </si>
  <si>
    <t>POL</t>
  </si>
  <si>
    <t>PAN</t>
  </si>
  <si>
    <t>PRT</t>
  </si>
  <si>
    <t>PNG</t>
  </si>
  <si>
    <t>GNB</t>
  </si>
  <si>
    <t>QAT</t>
  </si>
  <si>
    <t>REU</t>
  </si>
  <si>
    <t>ROU</t>
  </si>
  <si>
    <t>MDA</t>
  </si>
  <si>
    <t>PHL</t>
  </si>
  <si>
    <t>PRI</t>
  </si>
  <si>
    <t>RUS</t>
  </si>
  <si>
    <t>RWA</t>
  </si>
  <si>
    <t>SAU</t>
  </si>
  <si>
    <t>KNA</t>
  </si>
  <si>
    <t>SYC</t>
  </si>
  <si>
    <t>ZAF</t>
  </si>
  <si>
    <t>LSO</t>
  </si>
  <si>
    <t>BWA</t>
  </si>
  <si>
    <t>SEN</t>
  </si>
  <si>
    <t>SVN</t>
  </si>
  <si>
    <t>SLE</t>
  </si>
  <si>
    <t>SGP</t>
  </si>
  <si>
    <t>SOM</t>
  </si>
  <si>
    <t>ESP</t>
  </si>
  <si>
    <t>LCA</t>
  </si>
  <si>
    <t>SDN</t>
  </si>
  <si>
    <t>SWE</t>
  </si>
  <si>
    <t>SYR</t>
  </si>
  <si>
    <t>CHE</t>
  </si>
  <si>
    <t>TTO</t>
  </si>
  <si>
    <t>THA</t>
  </si>
  <si>
    <t>TJK</t>
  </si>
  <si>
    <t>TKL</t>
  </si>
  <si>
    <t>TON</t>
  </si>
  <si>
    <t>TGO</t>
  </si>
  <si>
    <t>STP</t>
  </si>
  <si>
    <t>TUN</t>
  </si>
  <si>
    <t>TUR</t>
  </si>
  <si>
    <t>TUV</t>
  </si>
  <si>
    <t>TKM</t>
  </si>
  <si>
    <t>TZA</t>
  </si>
  <si>
    <t>UGA</t>
  </si>
  <si>
    <t>GBR</t>
  </si>
  <si>
    <t>UKR</t>
  </si>
  <si>
    <t>USA</t>
  </si>
  <si>
    <t>BFA</t>
  </si>
  <si>
    <t>URY</t>
  </si>
  <si>
    <t>UZB</t>
  </si>
  <si>
    <t>VCT</t>
  </si>
  <si>
    <t>VEN</t>
  </si>
  <si>
    <t>VGB</t>
  </si>
  <si>
    <t>VNM</t>
  </si>
  <si>
    <t>VIR</t>
  </si>
  <si>
    <t>NAM</t>
  </si>
  <si>
    <t>WLF</t>
  </si>
  <si>
    <t>WSM</t>
  </si>
  <si>
    <t>SWZ</t>
  </si>
  <si>
    <t>YEM</t>
  </si>
  <si>
    <t>ZMB</t>
  </si>
  <si>
    <t>ZWE</t>
  </si>
  <si>
    <t>IDN</t>
  </si>
  <si>
    <t>GLP</t>
  </si>
  <si>
    <t>ANT</t>
  </si>
  <si>
    <t>ARE</t>
  </si>
  <si>
    <t>TLS</t>
  </si>
  <si>
    <t>PCN</t>
  </si>
  <si>
    <t>PLW</t>
  </si>
  <si>
    <t>MHL</t>
  </si>
  <si>
    <t>SPM</t>
  </si>
  <si>
    <t>SHN</t>
  </si>
  <si>
    <t>SMR</t>
  </si>
  <si>
    <t>TCA</t>
  </si>
  <si>
    <t>ESH</t>
  </si>
  <si>
    <t>SRB</t>
  </si>
  <si>
    <t>VAT</t>
  </si>
  <si>
    <t>SJM</t>
  </si>
  <si>
    <t>MAF</t>
  </si>
  <si>
    <t>BLM</t>
  </si>
  <si>
    <t>GGY</t>
  </si>
  <si>
    <t>JEY</t>
  </si>
  <si>
    <t>SGS</t>
  </si>
  <si>
    <t>TWN</t>
  </si>
  <si>
    <t>2018 GW</t>
  </si>
  <si>
    <t>XKX</t>
  </si>
  <si>
    <t>SSD</t>
  </si>
  <si>
    <t>Pump</t>
  </si>
  <si>
    <t>ISO3</t>
  </si>
  <si>
    <t>Hydro_Pumped</t>
  </si>
  <si>
    <t>PV</t>
  </si>
  <si>
    <t>Hydro pumped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</si>
</sst>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7"/>
  <sheetViews>
    <sheetView workbookViewId="0">
      <selection activeCell="F2" sqref="F2"/>
    </sheetView>
  </sheetViews>
  <sheetFormatPr defaultColWidth="11" defaultRowHeight="15.75" x14ac:dyDescent="0.25"/>
  <sheetData>
    <row r="1" spans="1:12" x14ac:dyDescent="0.25">
      <c r="A1" t="s">
        <v>482</v>
      </c>
      <c r="C1" t="s">
        <v>232</v>
      </c>
      <c r="D1" t="s">
        <v>233</v>
      </c>
      <c r="E1" t="s">
        <v>234</v>
      </c>
      <c r="F1" t="s">
        <v>489</v>
      </c>
      <c r="H1" t="s">
        <v>235</v>
      </c>
      <c r="I1" t="s">
        <v>232</v>
      </c>
      <c r="J1" t="s">
        <v>233</v>
      </c>
      <c r="K1" t="s">
        <v>234</v>
      </c>
      <c r="L1" t="s">
        <v>485</v>
      </c>
    </row>
    <row r="2" spans="1:12" x14ac:dyDescent="0.25">
      <c r="A2" t="s">
        <v>2</v>
      </c>
      <c r="B2" t="s">
        <v>266</v>
      </c>
      <c r="C2">
        <v>0.33</v>
      </c>
      <c r="D2">
        <v>2.1999999999999999E-2</v>
      </c>
      <c r="E2">
        <v>4.0000000000000002E-4</v>
      </c>
      <c r="F2">
        <v>0</v>
      </c>
      <c r="H2" t="s">
        <v>236</v>
      </c>
      <c r="I2">
        <f>VLOOKUP(H2,$B$2:$E$231,2,FALSE)</f>
        <v>0</v>
      </c>
      <c r="J2">
        <f>VLOOKUP(H2,$B$2:$E$231,3,FALSE)</f>
        <v>8.0000000000000002E-3</v>
      </c>
      <c r="K2">
        <f>VLOOKUP(H2,$B$2:$E$231,4,FALSE)</f>
        <v>0</v>
      </c>
      <c r="L2">
        <f>VLOOKUP(H2,$B$2:$F$231,5,FALSE)</f>
        <v>0</v>
      </c>
    </row>
    <row r="3" spans="1:12" x14ac:dyDescent="0.25">
      <c r="A3" t="s">
        <v>3</v>
      </c>
      <c r="B3" t="s">
        <v>239</v>
      </c>
      <c r="C3">
        <v>2.105</v>
      </c>
      <c r="D3">
        <v>1E-3</v>
      </c>
      <c r="E3">
        <v>0</v>
      </c>
      <c r="F3">
        <v>0</v>
      </c>
      <c r="H3" t="s">
        <v>237</v>
      </c>
      <c r="I3">
        <f t="shared" ref="I3:I66" si="0">VLOOKUP(H3,$B$2:$E$231,2,FALSE)</f>
        <v>0.27</v>
      </c>
      <c r="J3">
        <f t="shared" ref="J3:J66" si="1">VLOOKUP(H3,$B$2:$E$231,3,FALSE)</f>
        <v>0.44800000000000001</v>
      </c>
      <c r="K3">
        <f t="shared" ref="K3:K66" si="2">VLOOKUP(H3,$B$2:$E$231,4,FALSE)</f>
        <v>0.01</v>
      </c>
      <c r="L3">
        <f t="shared" ref="L3:L66" si="3">VLOOKUP(H3,$B$2:$F$231,5,FALSE)</f>
        <v>0</v>
      </c>
    </row>
    <row r="4" spans="1:12" x14ac:dyDescent="0.25">
      <c r="A4" t="s">
        <v>4</v>
      </c>
      <c r="B4" t="s">
        <v>237</v>
      </c>
      <c r="C4">
        <v>0.27</v>
      </c>
      <c r="D4">
        <v>0.44800000000000001</v>
      </c>
      <c r="E4">
        <v>0.01</v>
      </c>
      <c r="F4">
        <v>0</v>
      </c>
      <c r="H4" t="s">
        <v>238</v>
      </c>
      <c r="I4">
        <f t="shared" si="0"/>
        <v>1.1308</v>
      </c>
      <c r="J4">
        <f t="shared" si="1"/>
        <v>3.49E-2</v>
      </c>
      <c r="K4">
        <f t="shared" si="2"/>
        <v>6.6000000000000003E-2</v>
      </c>
      <c r="L4">
        <f t="shared" si="3"/>
        <v>0</v>
      </c>
    </row>
    <row r="5" spans="1:12" x14ac:dyDescent="0.25">
      <c r="A5" t="s">
        <v>5</v>
      </c>
      <c r="B5" t="s">
        <v>242</v>
      </c>
      <c r="C5">
        <v>0</v>
      </c>
      <c r="D5">
        <v>5.0660000000000002E-3</v>
      </c>
      <c r="E5">
        <v>0</v>
      </c>
      <c r="F5">
        <v>0</v>
      </c>
      <c r="H5" t="s">
        <v>239</v>
      </c>
      <c r="I5">
        <f t="shared" si="0"/>
        <v>2.105</v>
      </c>
      <c r="J5">
        <f t="shared" si="1"/>
        <v>1E-3</v>
      </c>
      <c r="K5">
        <f t="shared" si="2"/>
        <v>0</v>
      </c>
      <c r="L5">
        <f t="shared" si="3"/>
        <v>0</v>
      </c>
    </row>
    <row r="6" spans="1:12" x14ac:dyDescent="0.25">
      <c r="A6" t="s">
        <v>6</v>
      </c>
      <c r="B6" t="s">
        <v>241</v>
      </c>
      <c r="C6">
        <v>3.0830000000000002</v>
      </c>
      <c r="D6">
        <v>1.2999999999999999E-2</v>
      </c>
      <c r="E6">
        <v>0</v>
      </c>
      <c r="F6">
        <v>0</v>
      </c>
      <c r="H6" t="s">
        <v>240</v>
      </c>
      <c r="I6">
        <f t="shared" si="0"/>
        <v>1.3364</v>
      </c>
      <c r="J6">
        <f t="shared" si="1"/>
        <v>1.7000000000000001E-2</v>
      </c>
      <c r="K6">
        <f t="shared" si="2"/>
        <v>3.0000000000000001E-3</v>
      </c>
      <c r="L6">
        <f t="shared" si="3"/>
        <v>0</v>
      </c>
    </row>
    <row r="7" spans="1:12" x14ac:dyDescent="0.25">
      <c r="A7" t="s">
        <v>7</v>
      </c>
      <c r="B7" t="e">
        <v>#N/A</v>
      </c>
      <c r="C7">
        <v>0</v>
      </c>
      <c r="D7">
        <v>0</v>
      </c>
      <c r="E7">
        <v>0</v>
      </c>
      <c r="F7">
        <v>0</v>
      </c>
      <c r="H7" t="s">
        <v>241</v>
      </c>
      <c r="I7">
        <f t="shared" si="0"/>
        <v>3.0830000000000002</v>
      </c>
      <c r="J7">
        <f t="shared" si="1"/>
        <v>1.2999999999999999E-2</v>
      </c>
      <c r="K7">
        <f t="shared" si="2"/>
        <v>0</v>
      </c>
      <c r="L7">
        <f t="shared" si="3"/>
        <v>0</v>
      </c>
    </row>
    <row r="8" spans="1:12" x14ac:dyDescent="0.25">
      <c r="A8" t="s">
        <v>8</v>
      </c>
      <c r="B8" t="s">
        <v>236</v>
      </c>
      <c r="C8">
        <v>0</v>
      </c>
      <c r="D8">
        <v>8.0000000000000002E-3</v>
      </c>
      <c r="E8">
        <v>0</v>
      </c>
      <c r="F8">
        <v>0</v>
      </c>
      <c r="H8" t="s">
        <v>242</v>
      </c>
      <c r="I8">
        <f t="shared" si="0"/>
        <v>0</v>
      </c>
      <c r="J8">
        <f t="shared" si="1"/>
        <v>5.0660000000000002E-3</v>
      </c>
      <c r="K8">
        <f t="shared" si="2"/>
        <v>0</v>
      </c>
      <c r="L8">
        <f t="shared" si="3"/>
        <v>0</v>
      </c>
    </row>
    <row r="9" spans="1:12" x14ac:dyDescent="0.25">
      <c r="A9" t="s">
        <v>9</v>
      </c>
      <c r="B9" t="s">
        <v>243</v>
      </c>
      <c r="C9">
        <v>10.314</v>
      </c>
      <c r="D9">
        <v>0.191</v>
      </c>
      <c r="E9">
        <v>0.75034199999999995</v>
      </c>
      <c r="F9">
        <v>0.97399999999999998</v>
      </c>
      <c r="H9" t="s">
        <v>243</v>
      </c>
      <c r="I9">
        <f t="shared" si="0"/>
        <v>10.314</v>
      </c>
      <c r="J9">
        <f t="shared" si="1"/>
        <v>0.191</v>
      </c>
      <c r="K9">
        <f t="shared" si="2"/>
        <v>0.75034199999999995</v>
      </c>
      <c r="L9">
        <f t="shared" si="3"/>
        <v>0.97399999999999998</v>
      </c>
    </row>
    <row r="10" spans="1:12" x14ac:dyDescent="0.25">
      <c r="A10" t="s">
        <v>10</v>
      </c>
      <c r="B10" t="s">
        <v>240</v>
      </c>
      <c r="C10">
        <v>1.3364</v>
      </c>
      <c r="D10">
        <v>1.7000000000000001E-2</v>
      </c>
      <c r="E10">
        <v>3.0000000000000001E-3</v>
      </c>
      <c r="F10">
        <v>0</v>
      </c>
      <c r="H10" t="s">
        <v>244</v>
      </c>
      <c r="I10">
        <f t="shared" si="0"/>
        <v>5.9130000000000003</v>
      </c>
      <c r="J10">
        <f t="shared" si="1"/>
        <v>8.6270000000000007</v>
      </c>
      <c r="K10">
        <f t="shared" si="2"/>
        <v>5.6790000000000003</v>
      </c>
      <c r="L10">
        <f t="shared" si="3"/>
        <v>2.61</v>
      </c>
    </row>
    <row r="11" spans="1:12" x14ac:dyDescent="0.25">
      <c r="A11" t="s">
        <v>11</v>
      </c>
      <c r="B11" t="s">
        <v>362</v>
      </c>
      <c r="C11">
        <v>0</v>
      </c>
      <c r="D11">
        <v>6.0000000000000001E-3</v>
      </c>
      <c r="E11">
        <v>0.03</v>
      </c>
      <c r="F11">
        <v>0</v>
      </c>
      <c r="H11" t="s">
        <v>245</v>
      </c>
      <c r="I11">
        <f t="shared" si="0"/>
        <v>0</v>
      </c>
      <c r="J11">
        <f t="shared" si="1"/>
        <v>6.3489999999999996E-3</v>
      </c>
      <c r="K11">
        <f t="shared" si="2"/>
        <v>1E-3</v>
      </c>
      <c r="L11">
        <f t="shared" si="3"/>
        <v>0</v>
      </c>
    </row>
    <row r="12" spans="1:12" x14ac:dyDescent="0.25">
      <c r="A12" t="s">
        <v>12</v>
      </c>
      <c r="B12" t="s">
        <v>244</v>
      </c>
      <c r="C12">
        <v>5.9130000000000003</v>
      </c>
      <c r="D12">
        <v>8.6270000000000007</v>
      </c>
      <c r="E12">
        <v>5.6790000000000003</v>
      </c>
      <c r="F12">
        <v>2.61</v>
      </c>
      <c r="H12" t="s">
        <v>246</v>
      </c>
      <c r="I12">
        <f t="shared" si="0"/>
        <v>0</v>
      </c>
      <c r="J12">
        <f t="shared" si="1"/>
        <v>2.1999999999999999E-2</v>
      </c>
      <c r="K12">
        <f t="shared" si="2"/>
        <v>2.0000000000000002E-5</v>
      </c>
      <c r="L12">
        <f t="shared" si="3"/>
        <v>0</v>
      </c>
    </row>
    <row r="13" spans="1:12" x14ac:dyDescent="0.25">
      <c r="A13" t="s">
        <v>13</v>
      </c>
      <c r="B13" t="s">
        <v>292</v>
      </c>
      <c r="C13">
        <v>8.5909999999999993</v>
      </c>
      <c r="D13">
        <v>1.4550000000000001</v>
      </c>
      <c r="E13">
        <v>3.133</v>
      </c>
      <c r="F13">
        <v>5.9249999999999998</v>
      </c>
      <c r="H13" t="s">
        <v>247</v>
      </c>
      <c r="I13">
        <f t="shared" si="0"/>
        <v>0</v>
      </c>
      <c r="J13">
        <f t="shared" si="1"/>
        <v>0</v>
      </c>
      <c r="K13">
        <f t="shared" si="2"/>
        <v>0</v>
      </c>
      <c r="L13">
        <f t="shared" si="3"/>
        <v>0</v>
      </c>
    </row>
    <row r="14" spans="1:12" x14ac:dyDescent="0.25">
      <c r="A14" t="s">
        <v>14</v>
      </c>
      <c r="B14" t="s">
        <v>238</v>
      </c>
      <c r="C14">
        <v>1.1308</v>
      </c>
      <c r="D14">
        <v>3.49E-2</v>
      </c>
      <c r="E14">
        <v>6.6000000000000003E-2</v>
      </c>
      <c r="F14">
        <v>0</v>
      </c>
      <c r="H14" t="s">
        <v>248</v>
      </c>
      <c r="I14">
        <f t="shared" si="0"/>
        <v>0</v>
      </c>
      <c r="J14">
        <f t="shared" si="1"/>
        <v>1E-3</v>
      </c>
      <c r="K14">
        <f t="shared" si="2"/>
        <v>0</v>
      </c>
      <c r="L14">
        <f t="shared" si="3"/>
        <v>0</v>
      </c>
    </row>
    <row r="15" spans="1:12" x14ac:dyDescent="0.25">
      <c r="A15" t="s">
        <v>15</v>
      </c>
      <c r="B15" t="s">
        <v>245</v>
      </c>
      <c r="C15">
        <v>0</v>
      </c>
      <c r="D15">
        <v>6.3489999999999996E-3</v>
      </c>
      <c r="E15">
        <v>1E-3</v>
      </c>
      <c r="F15">
        <v>0</v>
      </c>
      <c r="H15" t="s">
        <v>249</v>
      </c>
      <c r="I15">
        <f t="shared" si="0"/>
        <v>0.23</v>
      </c>
      <c r="J15">
        <f t="shared" si="1"/>
        <v>0.20100000000000001</v>
      </c>
      <c r="K15">
        <f t="shared" si="2"/>
        <v>3.0000000000000001E-3</v>
      </c>
      <c r="L15">
        <f t="shared" si="3"/>
        <v>0</v>
      </c>
    </row>
    <row r="16" spans="1:12" x14ac:dyDescent="0.25">
      <c r="A16" t="s">
        <v>16</v>
      </c>
      <c r="B16" t="s">
        <v>249</v>
      </c>
      <c r="C16">
        <v>0.23</v>
      </c>
      <c r="D16">
        <v>0.20100000000000001</v>
      </c>
      <c r="E16">
        <v>3.0000000000000001E-3</v>
      </c>
      <c r="F16">
        <v>0</v>
      </c>
      <c r="H16" t="s">
        <v>250</v>
      </c>
      <c r="I16">
        <f t="shared" si="0"/>
        <v>5.3999999999999999E-2</v>
      </c>
      <c r="J16">
        <f t="shared" si="1"/>
        <v>4.0000000000000001E-3</v>
      </c>
      <c r="K16">
        <f t="shared" si="2"/>
        <v>0</v>
      </c>
      <c r="L16">
        <f t="shared" si="3"/>
        <v>0</v>
      </c>
    </row>
    <row r="17" spans="1:12" x14ac:dyDescent="0.25">
      <c r="A17" t="s">
        <v>17</v>
      </c>
      <c r="B17" t="s">
        <v>246</v>
      </c>
      <c r="C17">
        <v>0</v>
      </c>
      <c r="D17">
        <v>2.1999999999999999E-2</v>
      </c>
      <c r="E17">
        <v>2.0000000000000002E-5</v>
      </c>
      <c r="F17">
        <v>0</v>
      </c>
      <c r="H17" t="s">
        <v>251</v>
      </c>
      <c r="I17">
        <f t="shared" si="0"/>
        <v>2.09</v>
      </c>
      <c r="J17">
        <f t="shared" si="1"/>
        <v>1.8149999999999999E-2</v>
      </c>
      <c r="K17">
        <f t="shared" si="2"/>
        <v>5.0999999999999997E-2</v>
      </c>
      <c r="L17">
        <f t="shared" si="3"/>
        <v>0.42</v>
      </c>
    </row>
    <row r="18" spans="1:12" x14ac:dyDescent="0.25">
      <c r="A18" t="s">
        <v>18</v>
      </c>
      <c r="B18" t="s">
        <v>337</v>
      </c>
      <c r="C18">
        <v>9.5364000000000004E-2</v>
      </c>
      <c r="D18">
        <v>0.154</v>
      </c>
      <c r="E18">
        <v>0.10100000000000001</v>
      </c>
      <c r="F18">
        <v>0</v>
      </c>
      <c r="H18" t="s">
        <v>252</v>
      </c>
      <c r="I18">
        <f t="shared" si="0"/>
        <v>0.60299999999999998</v>
      </c>
      <c r="J18">
        <f t="shared" si="1"/>
        <v>6.9919999999999996E-2</v>
      </c>
      <c r="K18">
        <f t="shared" si="2"/>
        <v>2.7E-2</v>
      </c>
      <c r="L18">
        <f t="shared" si="3"/>
        <v>0</v>
      </c>
    </row>
    <row r="19" spans="1:12" x14ac:dyDescent="0.25">
      <c r="A19" t="s">
        <v>19</v>
      </c>
      <c r="B19" t="s">
        <v>364</v>
      </c>
      <c r="C19">
        <v>0.108</v>
      </c>
      <c r="D19">
        <v>3.9870000000000001</v>
      </c>
      <c r="E19">
        <v>3.2679999999999998</v>
      </c>
      <c r="F19">
        <v>1.31</v>
      </c>
      <c r="H19" t="s">
        <v>253</v>
      </c>
      <c r="I19">
        <f t="shared" si="0"/>
        <v>3.331</v>
      </c>
      <c r="J19">
        <f t="shared" si="1"/>
        <v>4.7542000000000001E-2</v>
      </c>
      <c r="K19">
        <f t="shared" si="2"/>
        <v>6.0000000000000002E-6</v>
      </c>
      <c r="L19">
        <f t="shared" si="3"/>
        <v>0</v>
      </c>
    </row>
    <row r="20" spans="1:12" x14ac:dyDescent="0.25">
      <c r="A20" t="s">
        <v>20</v>
      </c>
      <c r="B20" t="s">
        <v>250</v>
      </c>
      <c r="C20">
        <v>5.3999999999999999E-2</v>
      </c>
      <c r="D20">
        <v>4.0000000000000001E-3</v>
      </c>
      <c r="E20">
        <v>0</v>
      </c>
      <c r="F20">
        <v>0</v>
      </c>
      <c r="H20" t="s">
        <v>254</v>
      </c>
      <c r="I20">
        <f t="shared" si="0"/>
        <v>3.3000000000000002E-2</v>
      </c>
      <c r="J20">
        <f t="shared" si="1"/>
        <v>2.8999999999999998E-3</v>
      </c>
      <c r="K20">
        <f t="shared" si="2"/>
        <v>0</v>
      </c>
      <c r="L20">
        <f t="shared" si="3"/>
        <v>0</v>
      </c>
    </row>
    <row r="21" spans="1:12" x14ac:dyDescent="0.25">
      <c r="A21" t="s">
        <v>21</v>
      </c>
      <c r="B21" t="s">
        <v>254</v>
      </c>
      <c r="C21">
        <v>3.3000000000000002E-2</v>
      </c>
      <c r="D21">
        <v>2.8999999999999998E-3</v>
      </c>
      <c r="E21">
        <v>0</v>
      </c>
      <c r="F21">
        <v>0</v>
      </c>
      <c r="H21" t="s">
        <v>255</v>
      </c>
      <c r="I21">
        <f t="shared" si="0"/>
        <v>0</v>
      </c>
      <c r="J21">
        <f t="shared" si="1"/>
        <v>3.0000000000000001E-3</v>
      </c>
      <c r="K21">
        <f t="shared" si="2"/>
        <v>0</v>
      </c>
      <c r="L21">
        <f t="shared" si="3"/>
        <v>0</v>
      </c>
    </row>
    <row r="22" spans="1:12" x14ac:dyDescent="0.25">
      <c r="A22" t="s">
        <v>22</v>
      </c>
      <c r="B22" t="s">
        <v>247</v>
      </c>
      <c r="C22">
        <v>0</v>
      </c>
      <c r="D22">
        <v>0</v>
      </c>
      <c r="E22">
        <v>0</v>
      </c>
      <c r="F22">
        <v>0</v>
      </c>
      <c r="H22" t="s">
        <v>256</v>
      </c>
      <c r="I22">
        <f t="shared" si="0"/>
        <v>104.139</v>
      </c>
      <c r="J22">
        <f t="shared" si="1"/>
        <v>2.077979</v>
      </c>
      <c r="K22">
        <f t="shared" si="2"/>
        <v>14.843</v>
      </c>
      <c r="L22">
        <f t="shared" si="3"/>
        <v>0</v>
      </c>
    </row>
    <row r="23" spans="1:12" x14ac:dyDescent="0.25">
      <c r="A23" t="s">
        <v>23</v>
      </c>
      <c r="B23" t="s">
        <v>267</v>
      </c>
      <c r="C23">
        <v>1.6140000000000001</v>
      </c>
      <c r="D23">
        <v>5.0000000000000001E-4</v>
      </c>
      <c r="E23">
        <v>1E-3</v>
      </c>
      <c r="F23">
        <v>0</v>
      </c>
      <c r="H23" t="s">
        <v>257</v>
      </c>
      <c r="I23">
        <f t="shared" si="0"/>
        <v>2.359</v>
      </c>
      <c r="J23">
        <f t="shared" si="1"/>
        <v>1.0326789999999999</v>
      </c>
      <c r="K23">
        <f t="shared" si="2"/>
        <v>0.69891999999999999</v>
      </c>
      <c r="L23">
        <f t="shared" si="3"/>
        <v>1.0129999999999999</v>
      </c>
    </row>
    <row r="24" spans="1:12" x14ac:dyDescent="0.25">
      <c r="A24" t="s">
        <v>24</v>
      </c>
      <c r="B24" t="s">
        <v>252</v>
      </c>
      <c r="C24">
        <v>0.60299999999999998</v>
      </c>
      <c r="D24">
        <v>6.9919999999999996E-2</v>
      </c>
      <c r="E24">
        <v>2.7E-2</v>
      </c>
      <c r="F24">
        <v>0</v>
      </c>
      <c r="H24" t="s">
        <v>258</v>
      </c>
      <c r="I24">
        <f t="shared" si="0"/>
        <v>0</v>
      </c>
      <c r="J24">
        <f t="shared" si="1"/>
        <v>1E-3</v>
      </c>
      <c r="K24">
        <f t="shared" si="2"/>
        <v>0</v>
      </c>
      <c r="L24">
        <f t="shared" si="3"/>
        <v>0</v>
      </c>
    </row>
    <row r="25" spans="1:12" x14ac:dyDescent="0.25">
      <c r="A25" t="s">
        <v>25</v>
      </c>
      <c r="B25" t="s">
        <v>251</v>
      </c>
      <c r="C25">
        <v>2.09</v>
      </c>
      <c r="D25">
        <v>1.8149999999999999E-2</v>
      </c>
      <c r="E25">
        <v>5.0999999999999997E-2</v>
      </c>
      <c r="F25">
        <v>0.42</v>
      </c>
      <c r="H25" t="s">
        <v>259</v>
      </c>
      <c r="I25">
        <f t="shared" si="0"/>
        <v>80.83</v>
      </c>
      <c r="J25">
        <f t="shared" si="1"/>
        <v>3.0950000000000002</v>
      </c>
      <c r="K25">
        <f t="shared" si="2"/>
        <v>12.816000000000001</v>
      </c>
      <c r="L25">
        <f t="shared" si="3"/>
        <v>0.17399999999999999</v>
      </c>
    </row>
    <row r="26" spans="1:12" x14ac:dyDescent="0.25">
      <c r="A26" t="s">
        <v>26</v>
      </c>
      <c r="B26" t="s">
        <v>417</v>
      </c>
      <c r="C26">
        <v>0</v>
      </c>
      <c r="D26">
        <v>4.0000000000000001E-3</v>
      </c>
      <c r="E26">
        <v>0</v>
      </c>
      <c r="F26">
        <v>0</v>
      </c>
      <c r="H26" t="s">
        <v>260</v>
      </c>
      <c r="I26">
        <f t="shared" si="0"/>
        <v>1.3297000000000001</v>
      </c>
      <c r="J26">
        <f t="shared" si="1"/>
        <v>2.8783E-2</v>
      </c>
      <c r="K26">
        <f t="shared" si="2"/>
        <v>2.5000000000000001E-4</v>
      </c>
      <c r="L26">
        <f t="shared" si="3"/>
        <v>0</v>
      </c>
    </row>
    <row r="27" spans="1:12" x14ac:dyDescent="0.25">
      <c r="A27" t="s">
        <v>27</v>
      </c>
      <c r="B27" t="s">
        <v>256</v>
      </c>
      <c r="C27">
        <v>104.139</v>
      </c>
      <c r="D27">
        <v>2.077979</v>
      </c>
      <c r="E27">
        <v>14.843</v>
      </c>
      <c r="F27">
        <v>0</v>
      </c>
      <c r="H27" t="s">
        <v>261</v>
      </c>
      <c r="I27">
        <f t="shared" si="0"/>
        <v>1.72</v>
      </c>
      <c r="J27">
        <f t="shared" si="1"/>
        <v>0.18477199999999999</v>
      </c>
      <c r="K27">
        <f t="shared" si="2"/>
        <v>0.12845000000000001</v>
      </c>
      <c r="L27">
        <f t="shared" si="3"/>
        <v>0</v>
      </c>
    </row>
    <row r="28" spans="1:12" x14ac:dyDescent="0.25">
      <c r="A28" t="s">
        <v>28</v>
      </c>
      <c r="B28" t="s">
        <v>450</v>
      </c>
      <c r="C28">
        <v>0</v>
      </c>
      <c r="D28">
        <v>2.0000000000000001E-4</v>
      </c>
      <c r="E28">
        <v>5.0000000000000001E-4</v>
      </c>
      <c r="F28">
        <v>0</v>
      </c>
      <c r="H28" t="s">
        <v>262</v>
      </c>
      <c r="I28">
        <f t="shared" si="0"/>
        <v>0.21390000000000001</v>
      </c>
      <c r="J28">
        <f t="shared" si="1"/>
        <v>1.8894999999999999E-2</v>
      </c>
      <c r="K28">
        <f t="shared" si="2"/>
        <v>0</v>
      </c>
      <c r="L28">
        <f t="shared" si="3"/>
        <v>0</v>
      </c>
    </row>
    <row r="29" spans="1:12" x14ac:dyDescent="0.25">
      <c r="A29" t="s">
        <v>29</v>
      </c>
      <c r="B29" t="s">
        <v>258</v>
      </c>
      <c r="C29">
        <v>0</v>
      </c>
      <c r="D29">
        <v>1E-3</v>
      </c>
      <c r="E29">
        <v>0</v>
      </c>
      <c r="F29">
        <v>0</v>
      </c>
      <c r="H29" t="s">
        <v>263</v>
      </c>
      <c r="I29">
        <f t="shared" si="0"/>
        <v>2.7397999999999998</v>
      </c>
      <c r="J29">
        <f t="shared" si="1"/>
        <v>1E-3</v>
      </c>
      <c r="K29">
        <f t="shared" si="2"/>
        <v>0</v>
      </c>
      <c r="L29">
        <f t="shared" si="3"/>
        <v>0</v>
      </c>
    </row>
    <row r="30" spans="1:12" x14ac:dyDescent="0.25">
      <c r="A30" t="s">
        <v>30</v>
      </c>
      <c r="B30" t="s">
        <v>257</v>
      </c>
      <c r="C30">
        <v>2.359</v>
      </c>
      <c r="D30">
        <v>1.0326789999999999</v>
      </c>
      <c r="E30">
        <v>0.69891999999999999</v>
      </c>
      <c r="F30">
        <v>1.0129999999999999</v>
      </c>
      <c r="H30" t="s">
        <v>264</v>
      </c>
      <c r="I30">
        <f t="shared" si="0"/>
        <v>5.7000000000000002E-2</v>
      </c>
      <c r="J30">
        <f t="shared" si="1"/>
        <v>5.0000000000000001E-3</v>
      </c>
      <c r="K30">
        <f t="shared" si="2"/>
        <v>0</v>
      </c>
      <c r="L30">
        <f t="shared" si="3"/>
        <v>0</v>
      </c>
    </row>
    <row r="31" spans="1:12" x14ac:dyDescent="0.25">
      <c r="A31" t="s">
        <v>31</v>
      </c>
      <c r="B31" t="s">
        <v>445</v>
      </c>
      <c r="C31">
        <v>3.2000000000000001E-2</v>
      </c>
      <c r="D31">
        <v>6.2E-2</v>
      </c>
      <c r="E31">
        <v>0</v>
      </c>
      <c r="F31">
        <v>0</v>
      </c>
      <c r="H31" t="s">
        <v>265</v>
      </c>
      <c r="I31">
        <f t="shared" si="0"/>
        <v>322.27</v>
      </c>
      <c r="J31">
        <f t="shared" si="1"/>
        <v>175.28700000000001</v>
      </c>
      <c r="K31">
        <f t="shared" si="2"/>
        <v>184.66499999999999</v>
      </c>
      <c r="L31">
        <f t="shared" si="3"/>
        <v>29.99</v>
      </c>
    </row>
    <row r="32" spans="1:12" x14ac:dyDescent="0.25">
      <c r="A32" t="s">
        <v>32</v>
      </c>
      <c r="B32" t="s">
        <v>253</v>
      </c>
      <c r="C32">
        <v>3.331</v>
      </c>
      <c r="D32">
        <v>4.7542000000000001E-2</v>
      </c>
      <c r="E32">
        <v>6.0000000000000002E-6</v>
      </c>
      <c r="F32">
        <v>0</v>
      </c>
      <c r="H32" t="s">
        <v>266</v>
      </c>
      <c r="I32">
        <f t="shared" si="0"/>
        <v>0.33</v>
      </c>
      <c r="J32">
        <f t="shared" si="1"/>
        <v>2.1999999999999999E-2</v>
      </c>
      <c r="K32">
        <f t="shared" si="2"/>
        <v>4.0000000000000002E-4</v>
      </c>
      <c r="L32">
        <f t="shared" si="3"/>
        <v>0</v>
      </c>
    </row>
    <row r="33" spans="1:12" x14ac:dyDescent="0.25">
      <c r="A33" t="s">
        <v>33</v>
      </c>
      <c r="B33" t="s">
        <v>264</v>
      </c>
      <c r="C33">
        <v>5.7000000000000002E-2</v>
      </c>
      <c r="D33">
        <v>5.0000000000000001E-3</v>
      </c>
      <c r="E33">
        <v>0</v>
      </c>
      <c r="F33">
        <v>0</v>
      </c>
      <c r="H33" t="s">
        <v>267</v>
      </c>
      <c r="I33">
        <f t="shared" si="0"/>
        <v>1.6140000000000001</v>
      </c>
      <c r="J33">
        <f t="shared" si="1"/>
        <v>5.0000000000000001E-4</v>
      </c>
      <c r="K33">
        <f t="shared" si="2"/>
        <v>1E-3</v>
      </c>
      <c r="L33">
        <f t="shared" si="3"/>
        <v>0</v>
      </c>
    </row>
    <row r="34" spans="1:12" x14ac:dyDescent="0.25">
      <c r="A34" t="s">
        <v>34</v>
      </c>
      <c r="B34" t="s">
        <v>277</v>
      </c>
      <c r="C34">
        <v>0</v>
      </c>
      <c r="D34">
        <v>7.5810000000000001E-3</v>
      </c>
      <c r="E34">
        <v>2.7799999999999998E-2</v>
      </c>
      <c r="F34">
        <v>0</v>
      </c>
      <c r="H34" t="s">
        <v>268</v>
      </c>
      <c r="I34">
        <f t="shared" si="0"/>
        <v>6.7539999999999996</v>
      </c>
      <c r="J34">
        <f t="shared" si="1"/>
        <v>2.2360000000000002</v>
      </c>
      <c r="K34">
        <f t="shared" si="2"/>
        <v>1.524</v>
      </c>
      <c r="L34">
        <f t="shared" si="3"/>
        <v>0</v>
      </c>
    </row>
    <row r="35" spans="1:12" x14ac:dyDescent="0.25">
      <c r="A35" t="s">
        <v>35</v>
      </c>
      <c r="B35" t="s">
        <v>260</v>
      </c>
      <c r="C35">
        <v>1.3297000000000001</v>
      </c>
      <c r="D35">
        <v>2.8783E-2</v>
      </c>
      <c r="E35">
        <v>2.5000000000000001E-4</v>
      </c>
      <c r="F35">
        <v>0</v>
      </c>
      <c r="H35" t="s">
        <v>269</v>
      </c>
      <c r="I35">
        <f t="shared" si="0"/>
        <v>0</v>
      </c>
      <c r="J35">
        <f t="shared" si="1"/>
        <v>0.01</v>
      </c>
      <c r="K35">
        <f t="shared" si="2"/>
        <v>0</v>
      </c>
      <c r="L35">
        <f t="shared" si="3"/>
        <v>0</v>
      </c>
    </row>
    <row r="36" spans="1:12" x14ac:dyDescent="0.25">
      <c r="A36" t="s">
        <v>36</v>
      </c>
      <c r="B36" t="s">
        <v>270</v>
      </c>
      <c r="C36">
        <v>0.75</v>
      </c>
      <c r="D36">
        <v>1.4E-2</v>
      </c>
      <c r="E36">
        <v>0</v>
      </c>
      <c r="F36">
        <v>0</v>
      </c>
      <c r="H36" t="s">
        <v>270</v>
      </c>
      <c r="I36">
        <f t="shared" si="0"/>
        <v>0.75</v>
      </c>
      <c r="J36">
        <f t="shared" si="1"/>
        <v>1.4E-2</v>
      </c>
      <c r="K36">
        <f t="shared" si="2"/>
        <v>0</v>
      </c>
      <c r="L36">
        <f t="shared" si="3"/>
        <v>0</v>
      </c>
    </row>
    <row r="37" spans="1:12" x14ac:dyDescent="0.25">
      <c r="A37" t="s">
        <v>37</v>
      </c>
      <c r="B37" t="s">
        <v>259</v>
      </c>
      <c r="C37">
        <v>80.83</v>
      </c>
      <c r="D37">
        <v>3.0950000000000002</v>
      </c>
      <c r="E37">
        <v>12.816000000000001</v>
      </c>
      <c r="F37">
        <v>0.17399999999999999</v>
      </c>
      <c r="H37" t="s">
        <v>271</v>
      </c>
      <c r="I37">
        <f t="shared" si="0"/>
        <v>0</v>
      </c>
      <c r="J37">
        <f t="shared" si="1"/>
        <v>2.0000000000000001E-4</v>
      </c>
      <c r="K37">
        <f t="shared" si="2"/>
        <v>1.1000000000000001E-3</v>
      </c>
      <c r="L37">
        <f t="shared" si="3"/>
        <v>0</v>
      </c>
    </row>
    <row r="38" spans="1:12" x14ac:dyDescent="0.25">
      <c r="A38" t="s">
        <v>38</v>
      </c>
      <c r="B38" t="s">
        <v>269</v>
      </c>
      <c r="C38">
        <v>0</v>
      </c>
      <c r="D38">
        <v>0.01</v>
      </c>
      <c r="E38">
        <v>0</v>
      </c>
      <c r="F38">
        <v>0</v>
      </c>
      <c r="H38" t="s">
        <v>272</v>
      </c>
      <c r="I38">
        <f t="shared" si="0"/>
        <v>1E-3</v>
      </c>
      <c r="J38">
        <f t="shared" si="1"/>
        <v>0</v>
      </c>
      <c r="K38">
        <f t="shared" si="2"/>
        <v>0</v>
      </c>
      <c r="L38">
        <f t="shared" si="3"/>
        <v>0</v>
      </c>
    </row>
    <row r="39" spans="1:12" x14ac:dyDescent="0.25">
      <c r="A39" t="s">
        <v>39</v>
      </c>
      <c r="B39" t="s">
        <v>275</v>
      </c>
      <c r="C39">
        <v>1.9E-2</v>
      </c>
      <c r="D39">
        <v>2.9999999999999997E-4</v>
      </c>
      <c r="E39">
        <v>0</v>
      </c>
      <c r="F39">
        <v>0</v>
      </c>
      <c r="H39" t="s">
        <v>273</v>
      </c>
      <c r="I39">
        <f t="shared" si="0"/>
        <v>11.842318000000001</v>
      </c>
      <c r="J39">
        <f t="shared" si="1"/>
        <v>8.6391999999999997E-2</v>
      </c>
      <c r="K39">
        <f t="shared" si="2"/>
        <v>1.8419999999999999E-2</v>
      </c>
      <c r="L39">
        <f t="shared" si="3"/>
        <v>0</v>
      </c>
    </row>
    <row r="40" spans="1:12" x14ac:dyDescent="0.25">
      <c r="A40" t="s">
        <v>40</v>
      </c>
      <c r="B40" t="s">
        <v>271</v>
      </c>
      <c r="C40">
        <v>0</v>
      </c>
      <c r="D40">
        <v>2.0000000000000001E-4</v>
      </c>
      <c r="E40">
        <v>1.1000000000000001E-3</v>
      </c>
      <c r="F40">
        <v>0</v>
      </c>
      <c r="H40" t="s">
        <v>274</v>
      </c>
      <c r="I40">
        <f t="shared" si="0"/>
        <v>2.387</v>
      </c>
      <c r="J40">
        <f t="shared" si="1"/>
        <v>2.8000000000000001E-2</v>
      </c>
      <c r="K40">
        <f t="shared" si="2"/>
        <v>0.40777000000000002</v>
      </c>
      <c r="L40">
        <f t="shared" si="3"/>
        <v>0</v>
      </c>
    </row>
    <row r="41" spans="1:12" x14ac:dyDescent="0.25">
      <c r="A41" t="s">
        <v>41</v>
      </c>
      <c r="B41" t="s">
        <v>268</v>
      </c>
      <c r="C41">
        <v>6.7539999999999996</v>
      </c>
      <c r="D41">
        <v>2.2360000000000002</v>
      </c>
      <c r="E41">
        <v>1.524</v>
      </c>
      <c r="F41">
        <v>0</v>
      </c>
      <c r="H41" t="s">
        <v>275</v>
      </c>
      <c r="I41">
        <f t="shared" si="0"/>
        <v>1.9E-2</v>
      </c>
      <c r="J41">
        <f t="shared" si="1"/>
        <v>2.9999999999999997E-4</v>
      </c>
      <c r="K41">
        <f t="shared" si="2"/>
        <v>0</v>
      </c>
      <c r="L41">
        <f t="shared" si="3"/>
        <v>0</v>
      </c>
    </row>
    <row r="42" spans="1:12" x14ac:dyDescent="0.25">
      <c r="A42" t="s">
        <v>42</v>
      </c>
      <c r="B42" t="s">
        <v>265</v>
      </c>
      <c r="C42">
        <v>322.27</v>
      </c>
      <c r="D42">
        <v>175.28700000000001</v>
      </c>
      <c r="E42">
        <v>184.66499999999999</v>
      </c>
      <c r="F42">
        <v>29.99</v>
      </c>
      <c r="H42" t="s">
        <v>276</v>
      </c>
      <c r="I42">
        <f t="shared" si="0"/>
        <v>6.6000000000000003E-2</v>
      </c>
      <c r="J42">
        <f t="shared" si="1"/>
        <v>0.128085</v>
      </c>
      <c r="K42">
        <f t="shared" si="2"/>
        <v>1.2E-2</v>
      </c>
      <c r="L42">
        <f t="shared" si="3"/>
        <v>0</v>
      </c>
    </row>
    <row r="43" spans="1:12" x14ac:dyDescent="0.25">
      <c r="A43" t="s">
        <v>43</v>
      </c>
      <c r="B43" t="s">
        <v>273</v>
      </c>
      <c r="C43">
        <v>11.842318000000001</v>
      </c>
      <c r="D43">
        <v>8.6391999999999997E-2</v>
      </c>
      <c r="E43">
        <v>1.8419999999999999E-2</v>
      </c>
      <c r="F43">
        <v>0</v>
      </c>
      <c r="H43" t="s">
        <v>277</v>
      </c>
      <c r="I43">
        <f t="shared" si="0"/>
        <v>0</v>
      </c>
      <c r="J43">
        <f t="shared" si="1"/>
        <v>7.5810000000000001E-3</v>
      </c>
      <c r="K43">
        <f t="shared" si="2"/>
        <v>2.7799999999999998E-2</v>
      </c>
      <c r="L43">
        <f t="shared" si="3"/>
        <v>0</v>
      </c>
    </row>
    <row r="44" spans="1:12" x14ac:dyDescent="0.25">
      <c r="A44" t="s">
        <v>44</v>
      </c>
      <c r="B44" t="s">
        <v>272</v>
      </c>
      <c r="C44">
        <v>1E-3</v>
      </c>
      <c r="D44">
        <v>0</v>
      </c>
      <c r="E44">
        <v>0</v>
      </c>
      <c r="F44">
        <v>0</v>
      </c>
      <c r="H44" t="s">
        <v>278</v>
      </c>
      <c r="I44">
        <f t="shared" si="0"/>
        <v>0</v>
      </c>
      <c r="J44">
        <f t="shared" si="1"/>
        <v>5.9699999999999996E-3</v>
      </c>
      <c r="K44">
        <f t="shared" si="2"/>
        <v>0</v>
      </c>
      <c r="L44">
        <f t="shared" si="3"/>
        <v>0</v>
      </c>
    </row>
    <row r="45" spans="1:12" x14ac:dyDescent="0.25">
      <c r="A45" t="s">
        <v>45</v>
      </c>
      <c r="B45" t="s">
        <v>262</v>
      </c>
      <c r="C45">
        <v>0.21390000000000001</v>
      </c>
      <c r="D45">
        <v>1.8894999999999999E-2</v>
      </c>
      <c r="E45">
        <v>0</v>
      </c>
      <c r="F45">
        <v>0</v>
      </c>
      <c r="H45" t="s">
        <v>279</v>
      </c>
      <c r="I45">
        <f t="shared" si="0"/>
        <v>0</v>
      </c>
      <c r="J45">
        <f t="shared" si="1"/>
        <v>0.118479</v>
      </c>
      <c r="K45">
        <f t="shared" si="2"/>
        <v>0.158</v>
      </c>
      <c r="L45">
        <f t="shared" si="3"/>
        <v>0</v>
      </c>
    </row>
    <row r="46" spans="1:12" x14ac:dyDescent="0.25">
      <c r="A46" t="s">
        <v>46</v>
      </c>
      <c r="B46" t="s">
        <v>263</v>
      </c>
      <c r="C46">
        <v>2.7397999999999998</v>
      </c>
      <c r="D46">
        <v>1E-3</v>
      </c>
      <c r="E46">
        <v>0</v>
      </c>
      <c r="F46">
        <v>0</v>
      </c>
      <c r="H46" t="s">
        <v>280</v>
      </c>
      <c r="I46">
        <f t="shared" si="0"/>
        <v>8.9999999999999993E-3</v>
      </c>
      <c r="J46">
        <f t="shared" si="1"/>
        <v>0.998</v>
      </c>
      <c r="K46">
        <f t="shared" si="2"/>
        <v>6.1150000000000002</v>
      </c>
      <c r="L46">
        <f t="shared" si="3"/>
        <v>0</v>
      </c>
    </row>
    <row r="47" spans="1:12" x14ac:dyDescent="0.25">
      <c r="A47" t="s">
        <v>47</v>
      </c>
      <c r="B47" t="s">
        <v>278</v>
      </c>
      <c r="C47">
        <v>0</v>
      </c>
      <c r="D47">
        <v>5.9699999999999996E-3</v>
      </c>
      <c r="E47">
        <v>0</v>
      </c>
      <c r="F47">
        <v>0</v>
      </c>
      <c r="H47" t="s">
        <v>281</v>
      </c>
      <c r="I47">
        <f t="shared" si="0"/>
        <v>0</v>
      </c>
      <c r="J47">
        <f t="shared" si="1"/>
        <v>3.6200000000000002E-4</v>
      </c>
      <c r="K47">
        <f t="shared" si="2"/>
        <v>0</v>
      </c>
      <c r="L47">
        <f t="shared" si="3"/>
        <v>0</v>
      </c>
    </row>
    <row r="48" spans="1:12" x14ac:dyDescent="0.25">
      <c r="A48" t="s">
        <v>48</v>
      </c>
      <c r="B48" t="s">
        <v>274</v>
      </c>
      <c r="C48">
        <v>2.387</v>
      </c>
      <c r="D48">
        <v>2.8000000000000001E-2</v>
      </c>
      <c r="E48">
        <v>0.40777000000000002</v>
      </c>
      <c r="F48">
        <v>0</v>
      </c>
      <c r="H48" t="s">
        <v>282</v>
      </c>
      <c r="I48">
        <f t="shared" si="0"/>
        <v>5.0000000000000001E-3</v>
      </c>
      <c r="J48">
        <f t="shared" si="1"/>
        <v>3.1500000000000001E-4</v>
      </c>
      <c r="K48">
        <f t="shared" si="2"/>
        <v>2.1000000000000001E-4</v>
      </c>
      <c r="L48">
        <f t="shared" si="3"/>
        <v>0</v>
      </c>
    </row>
    <row r="49" spans="1:12" x14ac:dyDescent="0.25">
      <c r="A49" t="s">
        <v>49</v>
      </c>
      <c r="B49" t="s">
        <v>315</v>
      </c>
      <c r="C49">
        <v>1.913</v>
      </c>
      <c r="D49">
        <v>6.7699999999999996E-2</v>
      </c>
      <c r="E49">
        <v>0.58630000000000004</v>
      </c>
      <c r="F49">
        <v>0.29299999999999998</v>
      </c>
      <c r="H49" t="s">
        <v>283</v>
      </c>
      <c r="I49">
        <f t="shared" si="0"/>
        <v>0.55100000000000005</v>
      </c>
      <c r="J49">
        <f t="shared" si="1"/>
        <v>0.20499999999999999</v>
      </c>
      <c r="K49">
        <f t="shared" si="2"/>
        <v>0.183</v>
      </c>
      <c r="L49">
        <f t="shared" si="3"/>
        <v>0</v>
      </c>
    </row>
    <row r="50" spans="1:12" x14ac:dyDescent="0.25">
      <c r="A50" t="s">
        <v>50</v>
      </c>
      <c r="B50" t="s">
        <v>276</v>
      </c>
      <c r="C50">
        <v>6.6000000000000003E-2</v>
      </c>
      <c r="D50">
        <v>0.128085</v>
      </c>
      <c r="E50">
        <v>1.2E-2</v>
      </c>
      <c r="F50">
        <v>0</v>
      </c>
      <c r="H50" t="s">
        <v>284</v>
      </c>
      <c r="I50">
        <f t="shared" si="0"/>
        <v>4.7270000000000003</v>
      </c>
      <c r="J50">
        <f t="shared" si="1"/>
        <v>2.7E-2</v>
      </c>
      <c r="K50">
        <f t="shared" si="2"/>
        <v>2.1149999999999999E-2</v>
      </c>
      <c r="L50">
        <f t="shared" si="3"/>
        <v>0</v>
      </c>
    </row>
    <row r="51" spans="1:12" x14ac:dyDescent="0.25">
      <c r="A51" t="s">
        <v>51</v>
      </c>
      <c r="B51" t="s">
        <v>279</v>
      </c>
      <c r="C51">
        <v>0</v>
      </c>
      <c r="D51">
        <v>0.118479</v>
      </c>
      <c r="E51">
        <v>0.158</v>
      </c>
      <c r="F51">
        <v>0</v>
      </c>
      <c r="H51" t="s">
        <v>285</v>
      </c>
      <c r="I51">
        <f t="shared" si="0"/>
        <v>2.85</v>
      </c>
      <c r="J51">
        <f t="shared" si="1"/>
        <v>0.76500000000000001</v>
      </c>
      <c r="K51">
        <f t="shared" si="2"/>
        <v>1.125</v>
      </c>
      <c r="L51">
        <f t="shared" si="3"/>
        <v>0</v>
      </c>
    </row>
    <row r="52" spans="1:12" x14ac:dyDescent="0.25">
      <c r="A52" t="s">
        <v>52</v>
      </c>
      <c r="B52" t="s">
        <v>293</v>
      </c>
      <c r="C52">
        <v>1.0940000000000001</v>
      </c>
      <c r="D52">
        <v>2.0750000000000002</v>
      </c>
      <c r="E52">
        <v>0.316</v>
      </c>
      <c r="F52">
        <v>1.1719999999999999</v>
      </c>
      <c r="H52" t="s">
        <v>286</v>
      </c>
      <c r="I52">
        <f t="shared" si="0"/>
        <v>0.23699999999999999</v>
      </c>
      <c r="J52">
        <f t="shared" si="1"/>
        <v>2.4E-2</v>
      </c>
      <c r="K52">
        <f t="shared" si="2"/>
        <v>3.6760000000000002</v>
      </c>
      <c r="L52">
        <f t="shared" si="3"/>
        <v>0.29199999999999998</v>
      </c>
    </row>
    <row r="53" spans="1:12" x14ac:dyDescent="0.25">
      <c r="A53" t="s">
        <v>53</v>
      </c>
      <c r="B53" t="s">
        <v>322</v>
      </c>
      <c r="C53">
        <v>0.879</v>
      </c>
      <c r="D53">
        <v>1.2999999999999999E-2</v>
      </c>
      <c r="E53">
        <v>0</v>
      </c>
      <c r="F53">
        <v>0</v>
      </c>
      <c r="H53" t="s">
        <v>287</v>
      </c>
      <c r="I53">
        <f t="shared" si="0"/>
        <v>0.127</v>
      </c>
      <c r="J53">
        <f t="shared" si="1"/>
        <v>0</v>
      </c>
      <c r="K53">
        <f t="shared" si="2"/>
        <v>0</v>
      </c>
      <c r="L53">
        <f t="shared" si="3"/>
        <v>0</v>
      </c>
    </row>
    <row r="54" spans="1:12" x14ac:dyDescent="0.25">
      <c r="A54" t="s">
        <v>54</v>
      </c>
      <c r="B54" t="s">
        <v>280</v>
      </c>
      <c r="C54">
        <v>8.9999999999999993E-3</v>
      </c>
      <c r="D54">
        <v>0.998</v>
      </c>
      <c r="E54">
        <v>6.1150000000000002</v>
      </c>
      <c r="F54">
        <v>0</v>
      </c>
      <c r="H54" t="s">
        <v>288</v>
      </c>
      <c r="I54">
        <f t="shared" si="0"/>
        <v>7.0000000000000001E-3</v>
      </c>
      <c r="J54">
        <f t="shared" si="1"/>
        <v>3.2000000000000001E-2</v>
      </c>
      <c r="K54">
        <f t="shared" si="2"/>
        <v>0.31</v>
      </c>
      <c r="L54">
        <f t="shared" si="3"/>
        <v>0</v>
      </c>
    </row>
    <row r="55" spans="1:12" x14ac:dyDescent="0.25">
      <c r="A55" t="s">
        <v>55</v>
      </c>
      <c r="B55" t="s">
        <v>281</v>
      </c>
      <c r="C55">
        <v>0</v>
      </c>
      <c r="D55">
        <v>3.6200000000000002E-4</v>
      </c>
      <c r="E55">
        <v>0</v>
      </c>
      <c r="F55">
        <v>0</v>
      </c>
      <c r="H55" t="s">
        <v>289</v>
      </c>
      <c r="I55">
        <f t="shared" si="0"/>
        <v>0</v>
      </c>
      <c r="J55">
        <f t="shared" si="1"/>
        <v>1.7999999999999999E-2</v>
      </c>
      <c r="K55">
        <f t="shared" si="2"/>
        <v>1E-3</v>
      </c>
      <c r="L55">
        <f t="shared" si="3"/>
        <v>0</v>
      </c>
    </row>
    <row r="56" spans="1:12" x14ac:dyDescent="0.25">
      <c r="A56" t="s">
        <v>56</v>
      </c>
      <c r="B56" t="s">
        <v>282</v>
      </c>
      <c r="C56">
        <v>5.0000000000000001E-3</v>
      </c>
      <c r="D56">
        <v>3.1500000000000001E-4</v>
      </c>
      <c r="E56">
        <v>2.1000000000000001E-4</v>
      </c>
      <c r="F56">
        <v>0</v>
      </c>
      <c r="H56" t="s">
        <v>290</v>
      </c>
      <c r="I56">
        <f t="shared" si="0"/>
        <v>0.55300000000000005</v>
      </c>
      <c r="J56">
        <f t="shared" si="1"/>
        <v>0.20622499999999999</v>
      </c>
      <c r="K56">
        <f t="shared" si="2"/>
        <v>0</v>
      </c>
      <c r="L56">
        <f t="shared" si="3"/>
        <v>0</v>
      </c>
    </row>
    <row r="57" spans="1:12" x14ac:dyDescent="0.25">
      <c r="A57" t="s">
        <v>57</v>
      </c>
      <c r="B57" t="s">
        <v>283</v>
      </c>
      <c r="C57">
        <v>0.55100000000000005</v>
      </c>
      <c r="D57">
        <v>0.20499999999999999</v>
      </c>
      <c r="E57">
        <v>0.183</v>
      </c>
      <c r="F57">
        <v>0</v>
      </c>
      <c r="H57" t="s">
        <v>291</v>
      </c>
      <c r="I57">
        <f t="shared" si="0"/>
        <v>3.8170000000000002</v>
      </c>
      <c r="J57">
        <f t="shared" si="1"/>
        <v>1.2E-2</v>
      </c>
      <c r="K57">
        <f t="shared" si="2"/>
        <v>0.32400000000000001</v>
      </c>
      <c r="L57">
        <f t="shared" si="3"/>
        <v>0</v>
      </c>
    </row>
    <row r="58" spans="1:12" x14ac:dyDescent="0.25">
      <c r="A58" t="s">
        <v>58</v>
      </c>
      <c r="B58" t="s">
        <v>284</v>
      </c>
      <c r="C58">
        <v>4.7270000000000003</v>
      </c>
      <c r="D58">
        <v>2.7E-2</v>
      </c>
      <c r="E58">
        <v>2.1149999999999999E-2</v>
      </c>
      <c r="F58">
        <v>0</v>
      </c>
      <c r="H58" t="s">
        <v>292</v>
      </c>
      <c r="I58">
        <f t="shared" si="0"/>
        <v>8.5909999999999993</v>
      </c>
      <c r="J58">
        <f t="shared" si="1"/>
        <v>1.4550000000000001</v>
      </c>
      <c r="K58">
        <f t="shared" si="2"/>
        <v>3.133</v>
      </c>
      <c r="L58">
        <f t="shared" si="3"/>
        <v>5.9249999999999998</v>
      </c>
    </row>
    <row r="59" spans="1:12" x14ac:dyDescent="0.25">
      <c r="A59" t="s">
        <v>59</v>
      </c>
      <c r="B59" t="s">
        <v>285</v>
      </c>
      <c r="C59">
        <v>2.85</v>
      </c>
      <c r="D59">
        <v>0.76500000000000001</v>
      </c>
      <c r="E59">
        <v>1.125</v>
      </c>
      <c r="F59">
        <v>0</v>
      </c>
      <c r="H59" t="s">
        <v>293</v>
      </c>
      <c r="I59">
        <f t="shared" si="0"/>
        <v>1.0940000000000001</v>
      </c>
      <c r="J59">
        <f t="shared" si="1"/>
        <v>2.0750000000000002</v>
      </c>
      <c r="K59">
        <f t="shared" si="2"/>
        <v>0.316</v>
      </c>
      <c r="L59">
        <f t="shared" si="3"/>
        <v>1.1719999999999999</v>
      </c>
    </row>
    <row r="60" spans="1:12" x14ac:dyDescent="0.25">
      <c r="A60" t="s">
        <v>60</v>
      </c>
      <c r="B60" t="s">
        <v>290</v>
      </c>
      <c r="C60">
        <v>0.55300000000000005</v>
      </c>
      <c r="D60">
        <v>0.20622499999999999</v>
      </c>
      <c r="E60">
        <v>0</v>
      </c>
      <c r="F60">
        <v>0</v>
      </c>
      <c r="H60" t="s">
        <v>294</v>
      </c>
      <c r="I60">
        <f t="shared" si="0"/>
        <v>0.11899999999999999</v>
      </c>
      <c r="J60">
        <f t="shared" si="1"/>
        <v>4.6668000000000001E-2</v>
      </c>
      <c r="K60">
        <f t="shared" si="2"/>
        <v>0</v>
      </c>
      <c r="L60">
        <f t="shared" si="3"/>
        <v>0</v>
      </c>
    </row>
    <row r="61" spans="1:12" x14ac:dyDescent="0.25">
      <c r="A61" t="s">
        <v>61</v>
      </c>
      <c r="B61" t="s">
        <v>287</v>
      </c>
      <c r="C61">
        <v>0.127</v>
      </c>
      <c r="D61">
        <v>0</v>
      </c>
      <c r="E61">
        <v>0</v>
      </c>
      <c r="F61">
        <v>0</v>
      </c>
      <c r="H61" t="s">
        <v>295</v>
      </c>
      <c r="I61">
        <f t="shared" si="0"/>
        <v>3.2869999999999999</v>
      </c>
      <c r="J61">
        <f t="shared" si="1"/>
        <v>0.14000000000000001</v>
      </c>
      <c r="K61">
        <f t="shared" si="2"/>
        <v>2.0409999999999999</v>
      </c>
      <c r="L61">
        <f t="shared" si="3"/>
        <v>0</v>
      </c>
    </row>
    <row r="62" spans="1:12" x14ac:dyDescent="0.25">
      <c r="A62" t="s">
        <v>62</v>
      </c>
      <c r="B62" t="s">
        <v>289</v>
      </c>
      <c r="C62">
        <v>0</v>
      </c>
      <c r="D62">
        <v>1.7999999999999999E-2</v>
      </c>
      <c r="E62">
        <v>1E-3</v>
      </c>
      <c r="F62">
        <v>0</v>
      </c>
      <c r="H62" t="s">
        <v>296</v>
      </c>
      <c r="I62">
        <f t="shared" si="0"/>
        <v>0.13800000000000001</v>
      </c>
      <c r="J62">
        <f t="shared" si="1"/>
        <v>8.9999999999999993E-3</v>
      </c>
      <c r="K62">
        <f t="shared" si="2"/>
        <v>0.01</v>
      </c>
      <c r="L62">
        <f t="shared" si="3"/>
        <v>0</v>
      </c>
    </row>
    <row r="63" spans="1:12" x14ac:dyDescent="0.25">
      <c r="A63" t="s">
        <v>63</v>
      </c>
      <c r="B63" t="s">
        <v>288</v>
      </c>
      <c r="C63">
        <v>7.0000000000000001E-3</v>
      </c>
      <c r="D63">
        <v>3.2000000000000001E-2</v>
      </c>
      <c r="E63">
        <v>0.31</v>
      </c>
      <c r="F63">
        <v>0</v>
      </c>
      <c r="H63" t="s">
        <v>297</v>
      </c>
      <c r="I63">
        <f t="shared" si="0"/>
        <v>0</v>
      </c>
      <c r="J63">
        <f t="shared" si="1"/>
        <v>6.9999999999999994E-5</v>
      </c>
      <c r="K63">
        <f t="shared" si="2"/>
        <v>2.32E-3</v>
      </c>
      <c r="L63">
        <f t="shared" si="3"/>
        <v>0</v>
      </c>
    </row>
    <row r="64" spans="1:12" x14ac:dyDescent="0.25">
      <c r="A64" t="s">
        <v>64</v>
      </c>
      <c r="B64" t="s">
        <v>456</v>
      </c>
      <c r="C64">
        <v>0.06</v>
      </c>
      <c r="D64">
        <v>1E-3</v>
      </c>
      <c r="E64">
        <v>0</v>
      </c>
      <c r="F64">
        <v>0</v>
      </c>
      <c r="H64" t="s">
        <v>298</v>
      </c>
      <c r="I64" t="str">
        <f t="shared" si="0"/>
        <v>NA</v>
      </c>
      <c r="J64" t="str">
        <f t="shared" si="1"/>
        <v>NA</v>
      </c>
      <c r="K64" t="str">
        <f t="shared" si="2"/>
        <v>NA</v>
      </c>
      <c r="L64" t="str">
        <f t="shared" si="3"/>
        <v>NA</v>
      </c>
    </row>
    <row r="65" spans="1:12" x14ac:dyDescent="0.25">
      <c r="A65" t="s">
        <v>65</v>
      </c>
      <c r="B65" t="s">
        <v>291</v>
      </c>
      <c r="C65">
        <v>3.8170000000000002</v>
      </c>
      <c r="D65">
        <v>1.2E-2</v>
      </c>
      <c r="E65">
        <v>0.32400000000000001</v>
      </c>
      <c r="F65">
        <v>0</v>
      </c>
      <c r="H65" t="s">
        <v>299</v>
      </c>
      <c r="I65">
        <f t="shared" si="0"/>
        <v>4.8000000000000001E-2</v>
      </c>
      <c r="J65">
        <f t="shared" si="1"/>
        <v>3.8100000000000002E-2</v>
      </c>
      <c r="K65">
        <f t="shared" si="2"/>
        <v>2.4800000000000001E-4</v>
      </c>
      <c r="L65">
        <f t="shared" si="3"/>
        <v>0</v>
      </c>
    </row>
    <row r="66" spans="1:12" x14ac:dyDescent="0.25">
      <c r="A66" t="s">
        <v>66</v>
      </c>
      <c r="B66" t="s">
        <v>297</v>
      </c>
      <c r="C66">
        <v>0</v>
      </c>
      <c r="D66">
        <v>6.9999999999999994E-5</v>
      </c>
      <c r="E66">
        <v>2.32E-3</v>
      </c>
      <c r="F66">
        <v>0</v>
      </c>
      <c r="H66" t="s">
        <v>300</v>
      </c>
      <c r="I66">
        <f t="shared" si="0"/>
        <v>18.856999999999999</v>
      </c>
      <c r="J66">
        <f t="shared" si="1"/>
        <v>9.6910000000000007</v>
      </c>
      <c r="K66">
        <f t="shared" si="2"/>
        <v>14.9</v>
      </c>
      <c r="L66">
        <f t="shared" si="3"/>
        <v>6.9359999999999999</v>
      </c>
    </row>
    <row r="67" spans="1:12" x14ac:dyDescent="0.25">
      <c r="A67" t="s">
        <v>67</v>
      </c>
      <c r="B67" t="s">
        <v>367</v>
      </c>
      <c r="C67">
        <v>0.04</v>
      </c>
      <c r="D67">
        <v>0</v>
      </c>
      <c r="E67">
        <v>1.635E-2</v>
      </c>
      <c r="F67">
        <v>0</v>
      </c>
      <c r="H67" t="s">
        <v>301</v>
      </c>
      <c r="I67">
        <f t="shared" ref="I67:I130" si="4">VLOOKUP(H67,$B$2:$E$231,2,FALSE)</f>
        <v>0</v>
      </c>
      <c r="J67">
        <f t="shared" ref="J67:J130" si="5">VLOOKUP(H67,$B$2:$E$231,3,FALSE)</f>
        <v>2E-3</v>
      </c>
      <c r="K67">
        <f t="shared" ref="K67:K130" si="6">VLOOKUP(H67,$B$2:$E$231,4,FALSE)</f>
        <v>1E-3</v>
      </c>
      <c r="L67">
        <f t="shared" ref="L67:L130" si="7">VLOOKUP(H67,$B$2:$F$231,5,FALSE)</f>
        <v>0</v>
      </c>
    </row>
    <row r="68" spans="1:12" x14ac:dyDescent="0.25">
      <c r="A68" t="s">
        <v>68</v>
      </c>
      <c r="B68" t="s">
        <v>296</v>
      </c>
      <c r="C68">
        <v>0.13800000000000001</v>
      </c>
      <c r="D68">
        <v>8.9999999999999993E-3</v>
      </c>
      <c r="E68">
        <v>0.01</v>
      </c>
      <c r="F68">
        <v>0</v>
      </c>
      <c r="H68" t="s">
        <v>302</v>
      </c>
      <c r="I68">
        <f t="shared" si="4"/>
        <v>0.33</v>
      </c>
      <c r="J68">
        <f t="shared" si="5"/>
        <v>1E-3</v>
      </c>
      <c r="K68">
        <f t="shared" si="6"/>
        <v>0</v>
      </c>
      <c r="L68">
        <f t="shared" si="7"/>
        <v>0</v>
      </c>
    </row>
    <row r="69" spans="1:12" x14ac:dyDescent="0.25">
      <c r="A69" t="s">
        <v>69</v>
      </c>
      <c r="B69" t="s">
        <v>295</v>
      </c>
      <c r="C69">
        <v>3.2869999999999999</v>
      </c>
      <c r="D69">
        <v>0.14000000000000001</v>
      </c>
      <c r="E69">
        <v>2.0409999999999999</v>
      </c>
      <c r="F69">
        <v>0</v>
      </c>
      <c r="H69" t="s">
        <v>303</v>
      </c>
      <c r="I69">
        <f t="shared" si="4"/>
        <v>3.27</v>
      </c>
      <c r="J69">
        <f t="shared" si="5"/>
        <v>2.6200000000000003E-4</v>
      </c>
      <c r="K69">
        <f t="shared" si="6"/>
        <v>2.1000000000000001E-2</v>
      </c>
      <c r="L69">
        <f t="shared" si="7"/>
        <v>0</v>
      </c>
    </row>
    <row r="70" spans="1:12" x14ac:dyDescent="0.25">
      <c r="A70" t="s">
        <v>70</v>
      </c>
      <c r="B70" t="e">
        <v>#N/A</v>
      </c>
      <c r="C70" t="s">
        <v>0</v>
      </c>
      <c r="D70" t="s">
        <v>0</v>
      </c>
      <c r="E70" t="s">
        <v>0</v>
      </c>
      <c r="F70" t="s">
        <v>0</v>
      </c>
      <c r="H70" t="s">
        <v>304</v>
      </c>
      <c r="I70">
        <f t="shared" si="4"/>
        <v>1.5840000000000001</v>
      </c>
      <c r="J70">
        <f t="shared" si="5"/>
        <v>6.2882999999999994E-2</v>
      </c>
      <c r="K70">
        <f t="shared" si="6"/>
        <v>3.1000000000000001E-5</v>
      </c>
      <c r="L70">
        <f t="shared" si="7"/>
        <v>0</v>
      </c>
    </row>
    <row r="71" spans="1:12" x14ac:dyDescent="0.25">
      <c r="A71" t="s">
        <v>71</v>
      </c>
      <c r="B71" t="e">
        <v>#N/A</v>
      </c>
      <c r="C71" t="s">
        <v>0</v>
      </c>
      <c r="D71" t="s">
        <v>0</v>
      </c>
      <c r="E71" t="s">
        <v>0</v>
      </c>
      <c r="F71" t="s">
        <v>0</v>
      </c>
      <c r="H71" t="s">
        <v>305</v>
      </c>
      <c r="I71">
        <f t="shared" si="4"/>
        <v>0</v>
      </c>
      <c r="J71">
        <f t="shared" si="5"/>
        <v>2E-3</v>
      </c>
      <c r="K71">
        <f t="shared" si="6"/>
        <v>8.0000000000000007E-5</v>
      </c>
      <c r="L71">
        <f t="shared" si="7"/>
        <v>0</v>
      </c>
    </row>
    <row r="72" spans="1:12" x14ac:dyDescent="0.25">
      <c r="A72" t="s">
        <v>72</v>
      </c>
      <c r="B72" t="e">
        <v>#N/A</v>
      </c>
      <c r="C72" t="s">
        <v>0</v>
      </c>
      <c r="D72" t="s">
        <v>0</v>
      </c>
      <c r="E72" t="s">
        <v>0</v>
      </c>
      <c r="F72" t="s">
        <v>0</v>
      </c>
      <c r="H72" t="s">
        <v>306</v>
      </c>
      <c r="I72">
        <f t="shared" si="4"/>
        <v>9.0999999999999998E-2</v>
      </c>
      <c r="J72">
        <f t="shared" si="5"/>
        <v>1.3899999999999999E-4</v>
      </c>
      <c r="K72">
        <f t="shared" si="6"/>
        <v>5.0000000000000002E-5</v>
      </c>
      <c r="L72">
        <f t="shared" si="7"/>
        <v>0</v>
      </c>
    </row>
    <row r="73" spans="1:12" x14ac:dyDescent="0.25">
      <c r="A73" t="s">
        <v>73</v>
      </c>
      <c r="B73" t="e">
        <v>#N/A</v>
      </c>
      <c r="C73" t="s">
        <v>0</v>
      </c>
      <c r="D73" t="s">
        <v>0</v>
      </c>
      <c r="E73" t="s">
        <v>0</v>
      </c>
      <c r="F73" t="s">
        <v>0</v>
      </c>
      <c r="H73" t="s">
        <v>307</v>
      </c>
      <c r="I73">
        <f t="shared" si="4"/>
        <v>4.4560000000000004</v>
      </c>
      <c r="J73">
        <f t="shared" si="5"/>
        <v>45.158000000000001</v>
      </c>
      <c r="K73">
        <f t="shared" si="6"/>
        <v>58.720999999999997</v>
      </c>
      <c r="L73">
        <f t="shared" si="7"/>
        <v>6.484</v>
      </c>
    </row>
    <row r="74" spans="1:12" x14ac:dyDescent="0.25">
      <c r="A74" t="s">
        <v>74</v>
      </c>
      <c r="B74" t="s">
        <v>300</v>
      </c>
      <c r="C74">
        <v>18.856999999999999</v>
      </c>
      <c r="D74">
        <v>9.6910000000000007</v>
      </c>
      <c r="E74">
        <v>14.9</v>
      </c>
      <c r="F74">
        <v>6.9359999999999999</v>
      </c>
      <c r="H74" t="s">
        <v>308</v>
      </c>
      <c r="I74">
        <f t="shared" si="4"/>
        <v>0</v>
      </c>
      <c r="J74">
        <f t="shared" si="5"/>
        <v>3.5000000000000003E-2</v>
      </c>
      <c r="K74">
        <f t="shared" si="6"/>
        <v>2.7500000000000002E-4</v>
      </c>
      <c r="L74">
        <f t="shared" si="7"/>
        <v>0</v>
      </c>
    </row>
    <row r="75" spans="1:12" x14ac:dyDescent="0.25">
      <c r="A75" t="s">
        <v>75</v>
      </c>
      <c r="B75" t="s">
        <v>294</v>
      </c>
      <c r="C75">
        <v>0.11899999999999999</v>
      </c>
      <c r="D75">
        <v>4.6668000000000001E-2</v>
      </c>
      <c r="E75">
        <v>0</v>
      </c>
      <c r="F75">
        <v>0</v>
      </c>
      <c r="H75" t="s">
        <v>309</v>
      </c>
      <c r="I75">
        <f t="shared" si="4"/>
        <v>2.71</v>
      </c>
      <c r="J75">
        <f t="shared" si="5"/>
        <v>2.6520000000000001</v>
      </c>
      <c r="K75">
        <f t="shared" si="6"/>
        <v>2.8769999999999998</v>
      </c>
      <c r="L75">
        <f t="shared" si="7"/>
        <v>0.69899999999999995</v>
      </c>
    </row>
    <row r="76" spans="1:12" x14ac:dyDescent="0.25">
      <c r="A76" t="s">
        <v>76</v>
      </c>
      <c r="B76" t="s">
        <v>299</v>
      </c>
      <c r="C76">
        <v>4.8000000000000001E-2</v>
      </c>
      <c r="D76">
        <v>3.8100000000000002E-2</v>
      </c>
      <c r="E76">
        <v>2.4800000000000001E-4</v>
      </c>
      <c r="F76">
        <v>0</v>
      </c>
      <c r="H76" t="s">
        <v>310</v>
      </c>
      <c r="I76">
        <f t="shared" si="4"/>
        <v>1.4990000000000001</v>
      </c>
      <c r="J76">
        <f t="shared" si="5"/>
        <v>0.10080799999999999</v>
      </c>
      <c r="K76">
        <f t="shared" si="6"/>
        <v>0.1074</v>
      </c>
      <c r="L76">
        <f t="shared" si="7"/>
        <v>0</v>
      </c>
    </row>
    <row r="77" spans="1:12" x14ac:dyDescent="0.25">
      <c r="A77" t="s">
        <v>77</v>
      </c>
      <c r="B77" t="s">
        <v>302</v>
      </c>
      <c r="C77">
        <v>0.33</v>
      </c>
      <c r="D77">
        <v>1E-3</v>
      </c>
      <c r="E77">
        <v>0</v>
      </c>
      <c r="F77">
        <v>0</v>
      </c>
      <c r="H77" t="s">
        <v>311</v>
      </c>
      <c r="I77">
        <f t="shared" si="4"/>
        <v>0.36799999999999999</v>
      </c>
      <c r="J77">
        <f t="shared" si="5"/>
        <v>1.2999999999999999E-2</v>
      </c>
      <c r="K77">
        <f t="shared" si="6"/>
        <v>0</v>
      </c>
      <c r="L77">
        <f t="shared" si="7"/>
        <v>0</v>
      </c>
    </row>
    <row r="78" spans="1:12" x14ac:dyDescent="0.25">
      <c r="A78" t="s">
        <v>78</v>
      </c>
      <c r="B78" t="s">
        <v>301</v>
      </c>
      <c r="C78">
        <v>0</v>
      </c>
      <c r="D78">
        <v>2E-3</v>
      </c>
      <c r="E78">
        <v>1E-3</v>
      </c>
      <c r="F78">
        <v>0</v>
      </c>
      <c r="H78" t="s">
        <v>312</v>
      </c>
      <c r="I78">
        <f t="shared" si="4"/>
        <v>1E-3</v>
      </c>
      <c r="J78">
        <f t="shared" si="5"/>
        <v>5.9579999999999998E-3</v>
      </c>
      <c r="K78">
        <f t="shared" si="6"/>
        <v>8.0000000000000007E-5</v>
      </c>
      <c r="L78">
        <f t="shared" si="7"/>
        <v>0</v>
      </c>
    </row>
    <row r="79" spans="1:12" x14ac:dyDescent="0.25">
      <c r="A79" t="s">
        <v>79</v>
      </c>
      <c r="B79" t="s">
        <v>303</v>
      </c>
      <c r="C79">
        <v>3.27</v>
      </c>
      <c r="D79">
        <v>2.6200000000000003E-4</v>
      </c>
      <c r="E79">
        <v>2.1000000000000001E-2</v>
      </c>
      <c r="F79">
        <v>0</v>
      </c>
      <c r="H79" t="s">
        <v>313</v>
      </c>
      <c r="I79">
        <f t="shared" si="4"/>
        <v>7.7885999999999997E-2</v>
      </c>
      <c r="J79">
        <f t="shared" si="5"/>
        <v>3.0000000000000001E-3</v>
      </c>
      <c r="K79">
        <f t="shared" si="6"/>
        <v>2.4000000000000001E-5</v>
      </c>
      <c r="L79">
        <f t="shared" si="7"/>
        <v>0</v>
      </c>
    </row>
    <row r="80" spans="1:12" x14ac:dyDescent="0.25">
      <c r="A80" t="s">
        <v>80</v>
      </c>
      <c r="B80" t="s">
        <v>307</v>
      </c>
      <c r="C80">
        <v>4.4560000000000004</v>
      </c>
      <c r="D80">
        <v>45.158000000000001</v>
      </c>
      <c r="E80">
        <v>58.720999999999997</v>
      </c>
      <c r="F80">
        <v>6.484</v>
      </c>
      <c r="H80" t="s">
        <v>314</v>
      </c>
      <c r="I80">
        <f t="shared" si="4"/>
        <v>0.70599999999999996</v>
      </c>
      <c r="J80">
        <f t="shared" si="5"/>
        <v>0.48499999999999999</v>
      </c>
      <c r="K80">
        <f t="shared" si="6"/>
        <v>0.22500000000000001</v>
      </c>
      <c r="L80">
        <f t="shared" si="7"/>
        <v>0</v>
      </c>
    </row>
    <row r="81" spans="1:12" x14ac:dyDescent="0.25">
      <c r="A81" t="s">
        <v>81</v>
      </c>
      <c r="B81" t="e">
        <v>#N/A</v>
      </c>
      <c r="C81" t="s">
        <v>0</v>
      </c>
      <c r="D81" t="s">
        <v>0</v>
      </c>
      <c r="E81" t="s">
        <v>0</v>
      </c>
      <c r="F81" t="s">
        <v>0</v>
      </c>
      <c r="H81" t="s">
        <v>315</v>
      </c>
      <c r="I81">
        <f t="shared" si="4"/>
        <v>1.913</v>
      </c>
      <c r="J81">
        <f t="shared" si="5"/>
        <v>6.7699999999999996E-2</v>
      </c>
      <c r="K81">
        <f t="shared" si="6"/>
        <v>0.58630000000000004</v>
      </c>
      <c r="L81">
        <f t="shared" si="7"/>
        <v>0.29299999999999998</v>
      </c>
    </row>
    <row r="82" spans="1:12" x14ac:dyDescent="0.25">
      <c r="A82" t="s">
        <v>82</v>
      </c>
      <c r="B82" t="e">
        <v>#N/A</v>
      </c>
      <c r="C82" t="s">
        <v>0</v>
      </c>
      <c r="D82" t="s">
        <v>0</v>
      </c>
      <c r="E82" t="s">
        <v>0</v>
      </c>
      <c r="F82" t="s">
        <v>0</v>
      </c>
      <c r="H82" t="s">
        <v>316</v>
      </c>
      <c r="I82">
        <f t="shared" si="4"/>
        <v>5.7000000000000002E-2</v>
      </c>
      <c r="J82">
        <f t="shared" si="5"/>
        <v>0.72799999999999998</v>
      </c>
      <c r="K82">
        <f t="shared" si="6"/>
        <v>0.32900000000000001</v>
      </c>
      <c r="L82">
        <f t="shared" si="7"/>
        <v>0</v>
      </c>
    </row>
    <row r="83" spans="1:12" x14ac:dyDescent="0.25">
      <c r="A83" t="s">
        <v>83</v>
      </c>
      <c r="B83" t="s">
        <v>304</v>
      </c>
      <c r="C83">
        <v>1.5840000000000001</v>
      </c>
      <c r="D83">
        <v>6.2882999999999994E-2</v>
      </c>
      <c r="E83">
        <v>3.1000000000000001E-5</v>
      </c>
      <c r="F83">
        <v>0</v>
      </c>
      <c r="H83" t="s">
        <v>317</v>
      </c>
      <c r="I83">
        <f t="shared" si="4"/>
        <v>2.0990000000000002</v>
      </c>
      <c r="J83">
        <f t="shared" si="5"/>
        <v>5.0000000000000001E-3</v>
      </c>
      <c r="K83">
        <f t="shared" si="6"/>
        <v>2E-3</v>
      </c>
      <c r="L83">
        <f t="shared" si="7"/>
        <v>0</v>
      </c>
    </row>
    <row r="84" spans="1:12" x14ac:dyDescent="0.25">
      <c r="A84" t="s">
        <v>84</v>
      </c>
      <c r="B84" t="s">
        <v>369</v>
      </c>
      <c r="C84">
        <v>0</v>
      </c>
      <c r="D84">
        <v>0</v>
      </c>
      <c r="E84">
        <v>0</v>
      </c>
      <c r="F84">
        <v>0</v>
      </c>
      <c r="H84" t="s">
        <v>318</v>
      </c>
      <c r="I84">
        <f t="shared" si="4"/>
        <v>45.13</v>
      </c>
      <c r="J84">
        <f t="shared" si="5"/>
        <v>27.353000000000002</v>
      </c>
      <c r="K84">
        <f t="shared" si="6"/>
        <v>35.299999999999997</v>
      </c>
      <c r="L84">
        <f t="shared" si="7"/>
        <v>4.7850000000000001</v>
      </c>
    </row>
    <row r="85" spans="1:12" x14ac:dyDescent="0.25">
      <c r="A85" t="s">
        <v>85</v>
      </c>
      <c r="B85" t="s">
        <v>309</v>
      </c>
      <c r="C85">
        <v>2.71</v>
      </c>
      <c r="D85">
        <v>2.6520000000000001</v>
      </c>
      <c r="E85">
        <v>2.8769999999999998</v>
      </c>
      <c r="F85">
        <v>0.69899999999999995</v>
      </c>
      <c r="H85" t="s">
        <v>319</v>
      </c>
      <c r="I85">
        <f t="shared" si="4"/>
        <v>10.986000000000001</v>
      </c>
      <c r="J85">
        <f t="shared" si="5"/>
        <v>0.28599999999999998</v>
      </c>
      <c r="K85">
        <f t="shared" si="6"/>
        <v>0.28199999999999997</v>
      </c>
      <c r="L85">
        <f t="shared" si="7"/>
        <v>1.04</v>
      </c>
    </row>
    <row r="86" spans="1:12" x14ac:dyDescent="0.25">
      <c r="A86" t="s">
        <v>86</v>
      </c>
      <c r="B86" t="s">
        <v>306</v>
      </c>
      <c r="C86">
        <v>9.0999999999999998E-2</v>
      </c>
      <c r="D86">
        <v>1.3899999999999999E-4</v>
      </c>
      <c r="E86">
        <v>5.0000000000000002E-5</v>
      </c>
      <c r="F86">
        <v>0</v>
      </c>
      <c r="H86" t="s">
        <v>320</v>
      </c>
      <c r="I86">
        <f t="shared" si="4"/>
        <v>8.9999999999999993E-3</v>
      </c>
      <c r="J86">
        <f t="shared" si="5"/>
        <v>1.0760000000000001</v>
      </c>
      <c r="K86">
        <f t="shared" si="6"/>
        <v>2.7E-2</v>
      </c>
      <c r="L86">
        <f t="shared" si="7"/>
        <v>0</v>
      </c>
    </row>
    <row r="87" spans="1:12" x14ac:dyDescent="0.25">
      <c r="A87" t="s">
        <v>87</v>
      </c>
      <c r="B87" t="s">
        <v>305</v>
      </c>
      <c r="C87">
        <v>0</v>
      </c>
      <c r="D87">
        <v>2E-3</v>
      </c>
      <c r="E87">
        <v>8.0000000000000007E-5</v>
      </c>
      <c r="F87">
        <v>0</v>
      </c>
      <c r="H87" t="s">
        <v>321</v>
      </c>
      <c r="I87">
        <f t="shared" si="4"/>
        <v>15.182</v>
      </c>
      <c r="J87">
        <f t="shared" si="5"/>
        <v>20.114000000000001</v>
      </c>
      <c r="K87">
        <f t="shared" si="6"/>
        <v>10.23</v>
      </c>
      <c r="L87">
        <f t="shared" si="7"/>
        <v>7.3170000000000002</v>
      </c>
    </row>
    <row r="88" spans="1:12" x14ac:dyDescent="0.25">
      <c r="A88" t="s">
        <v>88</v>
      </c>
      <c r="B88" t="s">
        <v>461</v>
      </c>
      <c r="C88">
        <v>1.0999999999999999E-2</v>
      </c>
      <c r="D88">
        <v>7.0000000000000007E-2</v>
      </c>
      <c r="E88">
        <v>2.5999999999999999E-2</v>
      </c>
      <c r="F88">
        <v>0</v>
      </c>
      <c r="H88" t="s">
        <v>322</v>
      </c>
      <c r="I88">
        <f t="shared" si="4"/>
        <v>0.879</v>
      </c>
      <c r="J88">
        <f t="shared" si="5"/>
        <v>1.2999999999999999E-2</v>
      </c>
      <c r="K88">
        <f t="shared" si="6"/>
        <v>0</v>
      </c>
      <c r="L88">
        <f t="shared" si="7"/>
        <v>0</v>
      </c>
    </row>
    <row r="89" spans="1:12" x14ac:dyDescent="0.25">
      <c r="A89" t="s">
        <v>89</v>
      </c>
      <c r="B89" t="s">
        <v>308</v>
      </c>
      <c r="C89">
        <v>0</v>
      </c>
      <c r="D89">
        <v>3.5000000000000003E-2</v>
      </c>
      <c r="E89">
        <v>2.7500000000000002E-4</v>
      </c>
      <c r="F89">
        <v>0</v>
      </c>
      <c r="H89" t="s">
        <v>323</v>
      </c>
      <c r="I89">
        <f t="shared" si="4"/>
        <v>2.5129999999999999</v>
      </c>
      <c r="J89">
        <f t="shared" si="5"/>
        <v>0.216</v>
      </c>
      <c r="K89">
        <f t="shared" si="6"/>
        <v>0</v>
      </c>
      <c r="L89">
        <f t="shared" si="7"/>
        <v>0.24</v>
      </c>
    </row>
    <row r="90" spans="1:12" x14ac:dyDescent="0.25">
      <c r="A90" t="s">
        <v>90</v>
      </c>
      <c r="B90" t="s">
        <v>310</v>
      </c>
      <c r="C90">
        <v>1.4990000000000001</v>
      </c>
      <c r="D90">
        <v>0.10080799999999999</v>
      </c>
      <c r="E90">
        <v>0.1074</v>
      </c>
      <c r="F90">
        <v>0</v>
      </c>
      <c r="H90" t="s">
        <v>324</v>
      </c>
      <c r="I90">
        <f t="shared" si="4"/>
        <v>22.518000000000001</v>
      </c>
      <c r="J90">
        <f t="shared" si="5"/>
        <v>55.5</v>
      </c>
      <c r="K90">
        <f t="shared" si="6"/>
        <v>3.6669999999999998</v>
      </c>
      <c r="L90">
        <f t="shared" si="7"/>
        <v>27.518999999999998</v>
      </c>
    </row>
    <row r="91" spans="1:12" x14ac:dyDescent="0.25">
      <c r="A91" t="s">
        <v>91</v>
      </c>
      <c r="B91" t="s">
        <v>311</v>
      </c>
      <c r="C91">
        <v>0.36799999999999999</v>
      </c>
      <c r="D91">
        <v>1.2999999999999999E-2</v>
      </c>
      <c r="E91">
        <v>0</v>
      </c>
      <c r="F91">
        <v>0</v>
      </c>
      <c r="H91" t="s">
        <v>325</v>
      </c>
      <c r="I91">
        <f t="shared" si="4"/>
        <v>0.03</v>
      </c>
      <c r="J91">
        <f t="shared" si="5"/>
        <v>5.6000000000000001E-2</v>
      </c>
      <c r="K91">
        <f t="shared" si="6"/>
        <v>9.9000000000000005E-2</v>
      </c>
      <c r="L91">
        <f t="shared" si="7"/>
        <v>0</v>
      </c>
    </row>
    <row r="92" spans="1:12" x14ac:dyDescent="0.25">
      <c r="A92" t="s">
        <v>92</v>
      </c>
      <c r="B92" t="s">
        <v>403</v>
      </c>
      <c r="C92">
        <v>0</v>
      </c>
      <c r="D92">
        <v>1.1689999999999999E-3</v>
      </c>
      <c r="E92">
        <v>0</v>
      </c>
      <c r="F92">
        <v>0</v>
      </c>
      <c r="H92" t="s">
        <v>326</v>
      </c>
      <c r="I92">
        <f t="shared" si="4"/>
        <v>1.6199999999999999E-2</v>
      </c>
      <c r="J92">
        <f t="shared" si="5"/>
        <v>0.80900000000000005</v>
      </c>
      <c r="K92">
        <f t="shared" si="6"/>
        <v>0.28000000000000003</v>
      </c>
      <c r="L92">
        <f t="shared" si="7"/>
        <v>0</v>
      </c>
    </row>
    <row r="93" spans="1:12" x14ac:dyDescent="0.25">
      <c r="A93" t="s">
        <v>93</v>
      </c>
      <c r="B93" t="s">
        <v>312</v>
      </c>
      <c r="C93">
        <v>1E-3</v>
      </c>
      <c r="D93">
        <v>5.9579999999999998E-3</v>
      </c>
      <c r="E93">
        <v>8.0000000000000007E-5</v>
      </c>
      <c r="F93">
        <v>0</v>
      </c>
      <c r="H93" t="s">
        <v>327</v>
      </c>
      <c r="I93">
        <f t="shared" si="4"/>
        <v>0.83664899999999998</v>
      </c>
      <c r="J93">
        <f t="shared" si="5"/>
        <v>0.105</v>
      </c>
      <c r="K93">
        <f t="shared" si="6"/>
        <v>0.33600000000000002</v>
      </c>
      <c r="L93">
        <f t="shared" si="7"/>
        <v>0</v>
      </c>
    </row>
    <row r="94" spans="1:12" x14ac:dyDescent="0.25">
      <c r="A94" t="s">
        <v>94</v>
      </c>
      <c r="B94" t="s">
        <v>313</v>
      </c>
      <c r="C94">
        <v>7.7885999999999997E-2</v>
      </c>
      <c r="D94">
        <v>3.0000000000000001E-3</v>
      </c>
      <c r="E94">
        <v>2.4000000000000001E-5</v>
      </c>
      <c r="F94">
        <v>0</v>
      </c>
      <c r="H94" t="s">
        <v>328</v>
      </c>
      <c r="I94">
        <f t="shared" si="4"/>
        <v>3.09</v>
      </c>
      <c r="J94">
        <f t="shared" si="5"/>
        <v>0</v>
      </c>
      <c r="K94">
        <f t="shared" si="6"/>
        <v>0</v>
      </c>
      <c r="L94">
        <f t="shared" si="7"/>
        <v>0</v>
      </c>
    </row>
    <row r="95" spans="1:12" x14ac:dyDescent="0.25">
      <c r="A95" t="s">
        <v>95</v>
      </c>
      <c r="B95" t="e">
        <v>#N/A</v>
      </c>
      <c r="C95" t="s">
        <v>0</v>
      </c>
      <c r="D95" t="s">
        <v>0</v>
      </c>
      <c r="E95" t="s">
        <v>0</v>
      </c>
      <c r="F95" t="s">
        <v>0</v>
      </c>
      <c r="H95" t="s">
        <v>329</v>
      </c>
      <c r="I95">
        <f t="shared" si="4"/>
        <v>4.8</v>
      </c>
      <c r="J95">
        <f t="shared" si="5"/>
        <v>3.7780000000000001E-2</v>
      </c>
      <c r="K95">
        <f t="shared" si="6"/>
        <v>1E-3</v>
      </c>
      <c r="L95">
        <f t="shared" si="7"/>
        <v>0</v>
      </c>
    </row>
    <row r="96" spans="1:12" x14ac:dyDescent="0.25">
      <c r="A96" t="s">
        <v>96</v>
      </c>
      <c r="B96" t="s">
        <v>314</v>
      </c>
      <c r="C96">
        <v>0.70599999999999996</v>
      </c>
      <c r="D96">
        <v>0.48499999999999999</v>
      </c>
      <c r="E96">
        <v>0.22500000000000001</v>
      </c>
      <c r="F96">
        <v>0</v>
      </c>
      <c r="H96" t="s">
        <v>330</v>
      </c>
      <c r="I96">
        <f t="shared" si="4"/>
        <v>0</v>
      </c>
      <c r="J96">
        <f t="shared" si="5"/>
        <v>3.0000000000000001E-3</v>
      </c>
      <c r="K96">
        <f t="shared" si="6"/>
        <v>0</v>
      </c>
      <c r="L96">
        <f t="shared" si="7"/>
        <v>0</v>
      </c>
    </row>
    <row r="97" spans="1:12" x14ac:dyDescent="0.25">
      <c r="A97" t="s">
        <v>97</v>
      </c>
      <c r="B97" t="s">
        <v>365</v>
      </c>
      <c r="C97">
        <v>0</v>
      </c>
      <c r="D97">
        <v>1</v>
      </c>
      <c r="E97">
        <v>8.0000000000000004E-4</v>
      </c>
      <c r="F97">
        <v>0</v>
      </c>
      <c r="H97" t="s">
        <v>331</v>
      </c>
      <c r="I97">
        <f t="shared" si="4"/>
        <v>1.79</v>
      </c>
      <c r="J97">
        <f t="shared" si="5"/>
        <v>7.13</v>
      </c>
      <c r="K97">
        <f t="shared" si="6"/>
        <v>1.42</v>
      </c>
      <c r="L97">
        <f t="shared" si="7"/>
        <v>4.7</v>
      </c>
    </row>
    <row r="98" spans="1:12" x14ac:dyDescent="0.25">
      <c r="A98" t="s">
        <v>98</v>
      </c>
      <c r="B98" t="s">
        <v>316</v>
      </c>
      <c r="C98">
        <v>5.7000000000000002E-2</v>
      </c>
      <c r="D98">
        <v>0.72799999999999998</v>
      </c>
      <c r="E98">
        <v>0.32900000000000001</v>
      </c>
      <c r="F98">
        <v>0</v>
      </c>
      <c r="H98" t="s">
        <v>332</v>
      </c>
      <c r="I98">
        <f t="shared" si="4"/>
        <v>0</v>
      </c>
      <c r="J98">
        <f t="shared" si="5"/>
        <v>4.3069000000000003E-2</v>
      </c>
      <c r="K98">
        <f t="shared" si="6"/>
        <v>1.24E-2</v>
      </c>
      <c r="L98">
        <f t="shared" si="7"/>
        <v>0</v>
      </c>
    </row>
    <row r="99" spans="1:12" x14ac:dyDescent="0.25">
      <c r="A99" t="s">
        <v>99</v>
      </c>
      <c r="B99" t="s">
        <v>317</v>
      </c>
      <c r="C99">
        <v>2.0990000000000002</v>
      </c>
      <c r="D99">
        <v>5.0000000000000001E-3</v>
      </c>
      <c r="E99">
        <v>2E-3</v>
      </c>
      <c r="F99">
        <v>0</v>
      </c>
      <c r="H99" t="s">
        <v>333</v>
      </c>
      <c r="I99">
        <f t="shared" si="4"/>
        <v>2.7559300000000002</v>
      </c>
      <c r="J99">
        <f t="shared" si="5"/>
        <v>0.49</v>
      </c>
      <c r="K99">
        <f t="shared" si="6"/>
        <v>0.121</v>
      </c>
      <c r="L99">
        <f t="shared" si="7"/>
        <v>0</v>
      </c>
    </row>
    <row r="100" spans="1:12" x14ac:dyDescent="0.25">
      <c r="A100" t="s">
        <v>100</v>
      </c>
      <c r="B100" t="s">
        <v>318</v>
      </c>
      <c r="C100">
        <v>45.13</v>
      </c>
      <c r="D100">
        <v>27.353000000000002</v>
      </c>
      <c r="E100">
        <v>35.299999999999997</v>
      </c>
      <c r="F100">
        <v>4.7850000000000001</v>
      </c>
      <c r="H100" t="s">
        <v>334</v>
      </c>
      <c r="I100">
        <f t="shared" si="4"/>
        <v>5.255585</v>
      </c>
      <c r="J100">
        <f t="shared" si="5"/>
        <v>2.1632999999999999E-2</v>
      </c>
      <c r="K100">
        <f t="shared" si="6"/>
        <v>0</v>
      </c>
      <c r="L100">
        <f t="shared" si="7"/>
        <v>0</v>
      </c>
    </row>
    <row r="101" spans="1:12" x14ac:dyDescent="0.25">
      <c r="A101" t="s">
        <v>101</v>
      </c>
      <c r="B101" t="s">
        <v>460</v>
      </c>
      <c r="C101">
        <v>4.8280000000000003</v>
      </c>
      <c r="D101">
        <v>6.9000000000000006E-2</v>
      </c>
      <c r="E101">
        <v>7.5999999999999998E-2</v>
      </c>
      <c r="F101">
        <v>0</v>
      </c>
      <c r="H101" t="s">
        <v>335</v>
      </c>
      <c r="I101">
        <f t="shared" si="4"/>
        <v>0.253</v>
      </c>
      <c r="J101">
        <f t="shared" si="5"/>
        <v>5.6370000000000003E-2</v>
      </c>
      <c r="K101">
        <f t="shared" si="6"/>
        <v>3.0000000000000001E-3</v>
      </c>
      <c r="L101">
        <f t="shared" si="7"/>
        <v>0</v>
      </c>
    </row>
    <row r="102" spans="1:12" x14ac:dyDescent="0.25">
      <c r="A102" t="s">
        <v>102</v>
      </c>
      <c r="B102" t="s">
        <v>319</v>
      </c>
      <c r="C102">
        <v>10.986000000000001</v>
      </c>
      <c r="D102">
        <v>0.28599999999999998</v>
      </c>
      <c r="E102">
        <v>0.28199999999999997</v>
      </c>
      <c r="F102">
        <v>1.04</v>
      </c>
      <c r="H102" t="s">
        <v>336</v>
      </c>
      <c r="I102">
        <f t="shared" si="4"/>
        <v>1.5649999999999999</v>
      </c>
      <c r="J102">
        <f t="shared" si="5"/>
        <v>2E-3</v>
      </c>
      <c r="K102">
        <f t="shared" si="6"/>
        <v>7.8E-2</v>
      </c>
      <c r="L102">
        <f t="shared" si="7"/>
        <v>0</v>
      </c>
    </row>
    <row r="103" spans="1:12" x14ac:dyDescent="0.25">
      <c r="A103" t="s">
        <v>103</v>
      </c>
      <c r="B103" t="s">
        <v>323</v>
      </c>
      <c r="C103">
        <v>2.5129999999999999</v>
      </c>
      <c r="D103">
        <v>0.216</v>
      </c>
      <c r="E103">
        <v>0</v>
      </c>
      <c r="F103">
        <v>0.24</v>
      </c>
      <c r="H103" t="s">
        <v>337</v>
      </c>
      <c r="I103">
        <f t="shared" si="4"/>
        <v>9.5364000000000004E-2</v>
      </c>
      <c r="J103">
        <f t="shared" si="5"/>
        <v>0.154</v>
      </c>
      <c r="K103">
        <f t="shared" si="6"/>
        <v>0.10100000000000001</v>
      </c>
      <c r="L103">
        <f t="shared" si="7"/>
        <v>0</v>
      </c>
    </row>
    <row r="104" spans="1:12" x14ac:dyDescent="0.25">
      <c r="A104" t="s">
        <v>104</v>
      </c>
      <c r="B104" t="s">
        <v>286</v>
      </c>
      <c r="C104">
        <v>0.23699999999999999</v>
      </c>
      <c r="D104">
        <v>2.4E-2</v>
      </c>
      <c r="E104">
        <v>3.6760000000000002</v>
      </c>
      <c r="F104">
        <v>0.29199999999999998</v>
      </c>
      <c r="H104" t="s">
        <v>338</v>
      </c>
      <c r="I104">
        <f t="shared" si="4"/>
        <v>0.11700000000000001</v>
      </c>
      <c r="J104">
        <f t="shared" si="5"/>
        <v>8.2000000000000003E-2</v>
      </c>
      <c r="K104">
        <f t="shared" si="6"/>
        <v>0.53300000000000003</v>
      </c>
      <c r="L104">
        <f t="shared" si="7"/>
        <v>0.76</v>
      </c>
    </row>
    <row r="105" spans="1:12" x14ac:dyDescent="0.25">
      <c r="A105" t="s">
        <v>105</v>
      </c>
      <c r="B105" t="s">
        <v>320</v>
      </c>
      <c r="C105">
        <v>8.9999999999999993E-3</v>
      </c>
      <c r="D105">
        <v>1.0760000000000001</v>
      </c>
      <c r="E105">
        <v>2.7E-2</v>
      </c>
      <c r="F105">
        <v>0</v>
      </c>
      <c r="H105" t="s">
        <v>339</v>
      </c>
      <c r="I105">
        <f t="shared" si="4"/>
        <v>0.09</v>
      </c>
      <c r="J105">
        <f t="shared" si="5"/>
        <v>2.5829999999999998E-3</v>
      </c>
      <c r="K105">
        <f t="shared" si="6"/>
        <v>0</v>
      </c>
      <c r="L105">
        <f t="shared" si="7"/>
        <v>0</v>
      </c>
    </row>
    <row r="106" spans="1:12" x14ac:dyDescent="0.25">
      <c r="A106" t="s">
        <v>106</v>
      </c>
      <c r="B106" t="s">
        <v>321</v>
      </c>
      <c r="C106">
        <v>15.182</v>
      </c>
      <c r="D106">
        <v>20.114000000000001</v>
      </c>
      <c r="E106">
        <v>10.23</v>
      </c>
      <c r="F106">
        <v>7.3170000000000002</v>
      </c>
      <c r="H106" t="s">
        <v>340</v>
      </c>
      <c r="I106">
        <f t="shared" si="4"/>
        <v>1.6120000000000001</v>
      </c>
      <c r="J106">
        <f t="shared" si="5"/>
        <v>0.47199999999999998</v>
      </c>
      <c r="K106">
        <f t="shared" si="6"/>
        <v>3.0000000000000001E-3</v>
      </c>
      <c r="L106">
        <f t="shared" si="7"/>
        <v>0.91600000000000004</v>
      </c>
    </row>
    <row r="107" spans="1:12" x14ac:dyDescent="0.25">
      <c r="A107" t="s">
        <v>107</v>
      </c>
      <c r="B107" t="s">
        <v>325</v>
      </c>
      <c r="C107">
        <v>0.03</v>
      </c>
      <c r="D107">
        <v>5.6000000000000001E-2</v>
      </c>
      <c r="E107">
        <v>9.9000000000000005E-2</v>
      </c>
      <c r="F107">
        <v>0</v>
      </c>
      <c r="H107" t="s">
        <v>341</v>
      </c>
      <c r="I107" t="e">
        <f t="shared" si="4"/>
        <v>#N/A</v>
      </c>
      <c r="J107" t="e">
        <f t="shared" si="5"/>
        <v>#N/A</v>
      </c>
      <c r="K107" t="e">
        <f t="shared" si="6"/>
        <v>#N/A</v>
      </c>
      <c r="L107" t="e">
        <f t="shared" si="7"/>
        <v>#N/A</v>
      </c>
    </row>
    <row r="108" spans="1:12" x14ac:dyDescent="0.25">
      <c r="A108" t="s">
        <v>108</v>
      </c>
      <c r="B108" t="s">
        <v>324</v>
      </c>
      <c r="C108">
        <v>22.518000000000001</v>
      </c>
      <c r="D108">
        <v>55.5</v>
      </c>
      <c r="E108">
        <v>3.6669999999999998</v>
      </c>
      <c r="F108">
        <v>27.518999999999998</v>
      </c>
      <c r="H108" t="s">
        <v>342</v>
      </c>
      <c r="I108">
        <f t="shared" si="4"/>
        <v>0</v>
      </c>
      <c r="J108">
        <f t="shared" si="5"/>
        <v>5.0000000000000001E-3</v>
      </c>
      <c r="K108">
        <f t="shared" si="6"/>
        <v>0</v>
      </c>
      <c r="L108">
        <f t="shared" si="7"/>
        <v>0</v>
      </c>
    </row>
    <row r="109" spans="1:12" x14ac:dyDescent="0.25">
      <c r="A109" t="s">
        <v>109</v>
      </c>
      <c r="B109" t="s">
        <v>326</v>
      </c>
      <c r="C109">
        <v>1.6199999999999999E-2</v>
      </c>
      <c r="D109">
        <v>0.80900000000000005</v>
      </c>
      <c r="E109">
        <v>0.28000000000000003</v>
      </c>
      <c r="F109">
        <v>0</v>
      </c>
      <c r="H109" t="s">
        <v>343</v>
      </c>
      <c r="I109">
        <f t="shared" si="4"/>
        <v>0.16400000000000001</v>
      </c>
      <c r="J109">
        <f t="shared" si="5"/>
        <v>3.3000000000000002E-2</v>
      </c>
      <c r="K109">
        <f t="shared" si="6"/>
        <v>1.7699999999999999E-4</v>
      </c>
      <c r="L109">
        <f t="shared" si="7"/>
        <v>0</v>
      </c>
    </row>
    <row r="110" spans="1:12" x14ac:dyDescent="0.25">
      <c r="A110" t="s">
        <v>110</v>
      </c>
      <c r="B110" t="s">
        <v>333</v>
      </c>
      <c r="C110">
        <v>2.7559300000000002</v>
      </c>
      <c r="D110">
        <v>0.49</v>
      </c>
      <c r="E110">
        <v>0.121</v>
      </c>
      <c r="F110">
        <v>0</v>
      </c>
      <c r="H110" t="s">
        <v>344</v>
      </c>
      <c r="I110">
        <f t="shared" si="4"/>
        <v>0</v>
      </c>
      <c r="J110">
        <f t="shared" si="5"/>
        <v>6.7000000000000004E-2</v>
      </c>
      <c r="K110">
        <f t="shared" si="6"/>
        <v>1E-3</v>
      </c>
      <c r="L110">
        <f t="shared" si="7"/>
        <v>0</v>
      </c>
    </row>
    <row r="111" spans="1:12" x14ac:dyDescent="0.25">
      <c r="A111" t="s">
        <v>111</v>
      </c>
      <c r="B111" t="s">
        <v>327</v>
      </c>
      <c r="C111">
        <v>0.83664899999999998</v>
      </c>
      <c r="D111">
        <v>0.105</v>
      </c>
      <c r="E111">
        <v>0.33600000000000002</v>
      </c>
      <c r="F111">
        <v>0</v>
      </c>
      <c r="H111" t="s">
        <v>345</v>
      </c>
      <c r="I111">
        <f t="shared" si="4"/>
        <v>2.8000000000000001E-2</v>
      </c>
      <c r="J111">
        <f t="shared" si="5"/>
        <v>6.4000000000000001E-2</v>
      </c>
      <c r="K111">
        <f t="shared" si="6"/>
        <v>0.156</v>
      </c>
      <c r="L111">
        <f t="shared" si="7"/>
        <v>0</v>
      </c>
    </row>
    <row r="112" spans="1:12" x14ac:dyDescent="0.25">
      <c r="A112" t="s">
        <v>112</v>
      </c>
      <c r="B112" t="s">
        <v>330</v>
      </c>
      <c r="C112">
        <v>0</v>
      </c>
      <c r="D112">
        <v>3.0000000000000001E-3</v>
      </c>
      <c r="E112">
        <v>0</v>
      </c>
      <c r="F112">
        <v>0</v>
      </c>
      <c r="H112" t="s">
        <v>346</v>
      </c>
      <c r="I112">
        <f t="shared" si="4"/>
        <v>0</v>
      </c>
      <c r="J112">
        <f t="shared" si="5"/>
        <v>0</v>
      </c>
      <c r="K112">
        <f t="shared" si="6"/>
        <v>0</v>
      </c>
      <c r="L112">
        <f t="shared" si="7"/>
        <v>0</v>
      </c>
    </row>
    <row r="113" spans="1:12" x14ac:dyDescent="0.25">
      <c r="A113" t="s">
        <v>113</v>
      </c>
      <c r="B113" t="s">
        <v>483</v>
      </c>
      <c r="C113">
        <v>9.6000000000000002E-2</v>
      </c>
      <c r="D113">
        <v>6.6020000000000002E-3</v>
      </c>
      <c r="E113">
        <v>3.4000000000000002E-2</v>
      </c>
      <c r="F113">
        <v>0</v>
      </c>
      <c r="H113" t="s">
        <v>347</v>
      </c>
      <c r="I113">
        <f t="shared" si="4"/>
        <v>0.67400000000000004</v>
      </c>
      <c r="J113">
        <f t="shared" si="5"/>
        <v>2.1000000000000001E-2</v>
      </c>
      <c r="K113">
        <f t="shared" si="6"/>
        <v>3.6999999999999998E-2</v>
      </c>
      <c r="L113">
        <f t="shared" si="7"/>
        <v>0</v>
      </c>
    </row>
    <row r="114" spans="1:12" x14ac:dyDescent="0.25">
      <c r="A114" t="s">
        <v>114</v>
      </c>
      <c r="B114" t="s">
        <v>332</v>
      </c>
      <c r="C114">
        <v>0</v>
      </c>
      <c r="D114">
        <v>4.3069000000000003E-2</v>
      </c>
      <c r="E114">
        <v>1.24E-2</v>
      </c>
      <c r="F114">
        <v>0</v>
      </c>
      <c r="H114" t="s">
        <v>348</v>
      </c>
      <c r="I114">
        <f t="shared" si="4"/>
        <v>0.184</v>
      </c>
      <c r="J114">
        <f t="shared" si="5"/>
        <v>1.9E-2</v>
      </c>
      <c r="K114">
        <f t="shared" si="6"/>
        <v>0</v>
      </c>
      <c r="L114">
        <f t="shared" si="7"/>
        <v>0</v>
      </c>
    </row>
    <row r="115" spans="1:12" x14ac:dyDescent="0.25">
      <c r="A115" t="s">
        <v>115</v>
      </c>
      <c r="B115" t="s">
        <v>328</v>
      </c>
      <c r="C115">
        <v>3.09</v>
      </c>
      <c r="D115">
        <v>0</v>
      </c>
      <c r="E115">
        <v>0</v>
      </c>
      <c r="F115">
        <v>0</v>
      </c>
      <c r="H115" t="s">
        <v>349</v>
      </c>
      <c r="I115">
        <f t="shared" si="4"/>
        <v>1.306</v>
      </c>
      <c r="J115">
        <f t="shared" si="5"/>
        <v>0.73389499999999996</v>
      </c>
      <c r="K115">
        <f t="shared" si="6"/>
        <v>1.2250000000000001</v>
      </c>
      <c r="L115">
        <f t="shared" si="7"/>
        <v>0.46400000000000002</v>
      </c>
    </row>
    <row r="116" spans="1:12" x14ac:dyDescent="0.25">
      <c r="A116" t="s">
        <v>116</v>
      </c>
      <c r="B116" t="s">
        <v>334</v>
      </c>
      <c r="C116">
        <v>5.255585</v>
      </c>
      <c r="D116">
        <v>2.1632999999999999E-2</v>
      </c>
      <c r="E116">
        <v>0</v>
      </c>
      <c r="F116">
        <v>0</v>
      </c>
      <c r="H116" t="s">
        <v>350</v>
      </c>
      <c r="I116">
        <f t="shared" si="4"/>
        <v>6.0999999999999999E-2</v>
      </c>
      <c r="J116">
        <f t="shared" si="5"/>
        <v>6.7489999999999994E-2</v>
      </c>
      <c r="K116">
        <f t="shared" si="6"/>
        <v>1.0630000000000001E-2</v>
      </c>
      <c r="L116">
        <f t="shared" si="7"/>
        <v>0</v>
      </c>
    </row>
    <row r="117" spans="1:12" x14ac:dyDescent="0.25">
      <c r="A117" t="s">
        <v>117</v>
      </c>
      <c r="B117" t="s">
        <v>336</v>
      </c>
      <c r="C117">
        <v>1.5649999999999999</v>
      </c>
      <c r="D117">
        <v>2E-3</v>
      </c>
      <c r="E117">
        <v>7.8E-2</v>
      </c>
      <c r="F117">
        <v>0</v>
      </c>
      <c r="H117" t="s">
        <v>351</v>
      </c>
      <c r="I117">
        <f t="shared" si="4"/>
        <v>0.05</v>
      </c>
      <c r="J117">
        <f t="shared" si="5"/>
        <v>8.6999999999999994E-2</v>
      </c>
      <c r="K117">
        <f t="shared" si="6"/>
        <v>3.4000000000000002E-2</v>
      </c>
      <c r="L117">
        <f t="shared" si="7"/>
        <v>0</v>
      </c>
    </row>
    <row r="118" spans="1:12" x14ac:dyDescent="0.25">
      <c r="A118" t="s">
        <v>118</v>
      </c>
      <c r="B118" t="s">
        <v>335</v>
      </c>
      <c r="C118">
        <v>0.253</v>
      </c>
      <c r="D118">
        <v>5.6370000000000003E-2</v>
      </c>
      <c r="E118">
        <v>3.0000000000000001E-3</v>
      </c>
      <c r="F118">
        <v>0</v>
      </c>
      <c r="H118" t="s">
        <v>352</v>
      </c>
      <c r="I118">
        <f t="shared" si="4"/>
        <v>0</v>
      </c>
      <c r="J118">
        <f t="shared" si="5"/>
        <v>0.13131699999999999</v>
      </c>
      <c r="K118">
        <f t="shared" si="6"/>
        <v>1E-4</v>
      </c>
      <c r="L118">
        <f t="shared" si="7"/>
        <v>0</v>
      </c>
    </row>
    <row r="119" spans="1:12" x14ac:dyDescent="0.25">
      <c r="A119" t="s">
        <v>119</v>
      </c>
      <c r="B119" t="s">
        <v>416</v>
      </c>
      <c r="C119">
        <v>0.08</v>
      </c>
      <c r="D119">
        <v>4.0000000000000002E-4</v>
      </c>
      <c r="E119">
        <v>0</v>
      </c>
      <c r="F119">
        <v>0</v>
      </c>
      <c r="H119" t="s">
        <v>353</v>
      </c>
      <c r="I119">
        <f t="shared" si="4"/>
        <v>0</v>
      </c>
      <c r="J119">
        <f t="shared" si="5"/>
        <v>8.0000000000000002E-3</v>
      </c>
      <c r="K119">
        <f t="shared" si="6"/>
        <v>0</v>
      </c>
      <c r="L119">
        <f t="shared" si="7"/>
        <v>0</v>
      </c>
    </row>
    <row r="120" spans="1:12" x14ac:dyDescent="0.25">
      <c r="A120" t="s">
        <v>120</v>
      </c>
      <c r="B120" t="s">
        <v>339</v>
      </c>
      <c r="C120">
        <v>0.09</v>
      </c>
      <c r="D120">
        <v>2.5829999999999998E-3</v>
      </c>
      <c r="E120">
        <v>0</v>
      </c>
      <c r="F120">
        <v>0</v>
      </c>
      <c r="H120" t="s">
        <v>354</v>
      </c>
      <c r="I120">
        <f t="shared" si="4"/>
        <v>0</v>
      </c>
      <c r="J120">
        <f t="shared" si="5"/>
        <v>9.5309999999999995E-3</v>
      </c>
      <c r="K120">
        <f t="shared" si="6"/>
        <v>1.407E-3</v>
      </c>
      <c r="L120">
        <f t="shared" si="7"/>
        <v>0</v>
      </c>
    </row>
    <row r="121" spans="1:12" x14ac:dyDescent="0.25">
      <c r="A121" t="s">
        <v>121</v>
      </c>
      <c r="B121" t="s">
        <v>342</v>
      </c>
      <c r="C121">
        <v>0</v>
      </c>
      <c r="D121">
        <v>5.0000000000000001E-3</v>
      </c>
      <c r="E121">
        <v>0</v>
      </c>
      <c r="F121">
        <v>0</v>
      </c>
      <c r="H121" t="s">
        <v>355</v>
      </c>
      <c r="I121">
        <f t="shared" si="4"/>
        <v>12.628</v>
      </c>
      <c r="J121">
        <f t="shared" si="5"/>
        <v>2.5550000000000002</v>
      </c>
      <c r="K121">
        <f t="shared" si="6"/>
        <v>4.8529999999999998</v>
      </c>
      <c r="L121">
        <f t="shared" si="7"/>
        <v>0</v>
      </c>
    </row>
    <row r="122" spans="1:12" x14ac:dyDescent="0.25">
      <c r="A122" t="s">
        <v>122</v>
      </c>
      <c r="B122" t="s">
        <v>338</v>
      </c>
      <c r="C122">
        <v>0.11700000000000001</v>
      </c>
      <c r="D122">
        <v>8.2000000000000003E-2</v>
      </c>
      <c r="E122">
        <v>0.53300000000000003</v>
      </c>
      <c r="F122">
        <v>0.76</v>
      </c>
      <c r="H122" t="s">
        <v>356</v>
      </c>
      <c r="I122">
        <f t="shared" si="4"/>
        <v>6.165</v>
      </c>
      <c r="J122">
        <f t="shared" si="5"/>
        <v>0.53601500000000002</v>
      </c>
      <c r="K122">
        <f t="shared" si="6"/>
        <v>0</v>
      </c>
      <c r="L122">
        <f t="shared" si="7"/>
        <v>0</v>
      </c>
    </row>
    <row r="123" spans="1:12" x14ac:dyDescent="0.25">
      <c r="A123" t="s">
        <v>123</v>
      </c>
      <c r="B123" t="s">
        <v>371</v>
      </c>
      <c r="C123">
        <v>3.4000000000000002E-2</v>
      </c>
      <c r="D123">
        <v>0.13100000000000001</v>
      </c>
      <c r="E123">
        <v>0.123</v>
      </c>
      <c r="F123">
        <v>1.296</v>
      </c>
      <c r="H123" t="s">
        <v>357</v>
      </c>
      <c r="I123">
        <f t="shared" si="4"/>
        <v>2.2000000000000002</v>
      </c>
      <c r="J123">
        <f t="shared" si="5"/>
        <v>1.4999999999999999E-2</v>
      </c>
      <c r="K123">
        <f t="shared" si="6"/>
        <v>0</v>
      </c>
      <c r="L123">
        <f t="shared" si="7"/>
        <v>0</v>
      </c>
    </row>
    <row r="124" spans="1:12" x14ac:dyDescent="0.25">
      <c r="A124" t="s">
        <v>124</v>
      </c>
      <c r="B124" t="s">
        <v>372</v>
      </c>
      <c r="C124">
        <v>0</v>
      </c>
      <c r="D124">
        <v>0</v>
      </c>
      <c r="E124">
        <v>0</v>
      </c>
      <c r="F124">
        <v>0</v>
      </c>
      <c r="H124" t="s">
        <v>358</v>
      </c>
      <c r="I124">
        <f t="shared" si="4"/>
        <v>0.37</v>
      </c>
      <c r="J124">
        <f t="shared" si="5"/>
        <v>2.3E-2</v>
      </c>
      <c r="K124">
        <f t="shared" si="6"/>
        <v>0</v>
      </c>
      <c r="L124">
        <f t="shared" si="7"/>
        <v>0</v>
      </c>
    </row>
    <row r="125" spans="1:12" x14ac:dyDescent="0.25">
      <c r="A125" t="s">
        <v>125</v>
      </c>
      <c r="B125" t="s">
        <v>343</v>
      </c>
      <c r="C125">
        <v>0.16400000000000001</v>
      </c>
      <c r="D125">
        <v>3.3000000000000002E-2</v>
      </c>
      <c r="E125">
        <v>1.7699999999999999E-4</v>
      </c>
      <c r="F125">
        <v>0</v>
      </c>
      <c r="H125" t="s">
        <v>359</v>
      </c>
      <c r="I125">
        <f t="shared" si="4"/>
        <v>7.8E-2</v>
      </c>
      <c r="J125">
        <f t="shared" si="5"/>
        <v>2.9000000000000001E-2</v>
      </c>
      <c r="K125">
        <f t="shared" si="6"/>
        <v>3.7999999999999999E-2</v>
      </c>
      <c r="L125">
        <f t="shared" si="7"/>
        <v>0</v>
      </c>
    </row>
    <row r="126" spans="1:12" x14ac:dyDescent="0.25">
      <c r="A126" t="s">
        <v>126</v>
      </c>
      <c r="B126" t="s">
        <v>358</v>
      </c>
      <c r="C126">
        <v>0.37</v>
      </c>
      <c r="D126">
        <v>2.3E-2</v>
      </c>
      <c r="E126">
        <v>0</v>
      </c>
      <c r="F126">
        <v>0</v>
      </c>
      <c r="H126" t="s">
        <v>360</v>
      </c>
      <c r="I126">
        <f t="shared" si="4"/>
        <v>0</v>
      </c>
      <c r="J126">
        <f t="shared" si="5"/>
        <v>2.9999999999999997E-4</v>
      </c>
      <c r="K126">
        <f t="shared" si="6"/>
        <v>0</v>
      </c>
      <c r="L126">
        <f t="shared" si="7"/>
        <v>0</v>
      </c>
    </row>
    <row r="127" spans="1:12" x14ac:dyDescent="0.25">
      <c r="A127" t="s">
        <v>127</v>
      </c>
      <c r="B127" t="s">
        <v>356</v>
      </c>
      <c r="C127">
        <v>6.165</v>
      </c>
      <c r="D127">
        <v>0.53601500000000002</v>
      </c>
      <c r="E127">
        <v>0</v>
      </c>
      <c r="F127">
        <v>0</v>
      </c>
      <c r="H127" t="s">
        <v>361</v>
      </c>
      <c r="I127">
        <f t="shared" si="4"/>
        <v>0</v>
      </c>
      <c r="J127">
        <f t="shared" si="5"/>
        <v>2.7040999999999999E-2</v>
      </c>
      <c r="K127">
        <f t="shared" si="6"/>
        <v>0</v>
      </c>
      <c r="L127">
        <f t="shared" si="7"/>
        <v>0</v>
      </c>
    </row>
    <row r="128" spans="1:12" x14ac:dyDescent="0.25">
      <c r="A128" t="s">
        <v>128</v>
      </c>
      <c r="B128" t="s">
        <v>354</v>
      </c>
      <c r="C128">
        <v>0</v>
      </c>
      <c r="D128">
        <v>9.5309999999999995E-3</v>
      </c>
      <c r="E128">
        <v>1.407E-3</v>
      </c>
      <c r="F128">
        <v>0</v>
      </c>
      <c r="H128" t="s">
        <v>362</v>
      </c>
      <c r="I128">
        <f t="shared" si="4"/>
        <v>0</v>
      </c>
      <c r="J128">
        <f t="shared" si="5"/>
        <v>6.0000000000000001E-3</v>
      </c>
      <c r="K128">
        <f t="shared" si="6"/>
        <v>0.03</v>
      </c>
      <c r="L128">
        <f t="shared" si="7"/>
        <v>0</v>
      </c>
    </row>
    <row r="129" spans="1:12" x14ac:dyDescent="0.25">
      <c r="A129" t="s">
        <v>129</v>
      </c>
      <c r="B129" t="s">
        <v>348</v>
      </c>
      <c r="C129">
        <v>0.184</v>
      </c>
      <c r="D129">
        <v>1.9E-2</v>
      </c>
      <c r="E129">
        <v>0</v>
      </c>
      <c r="F129">
        <v>0</v>
      </c>
      <c r="H129" t="s">
        <v>363</v>
      </c>
      <c r="I129" t="e">
        <f t="shared" si="4"/>
        <v>#N/A</v>
      </c>
      <c r="J129" t="e">
        <f t="shared" si="5"/>
        <v>#N/A</v>
      </c>
      <c r="K129" t="e">
        <f t="shared" si="6"/>
        <v>#N/A</v>
      </c>
      <c r="L129" t="e">
        <f t="shared" si="7"/>
        <v>#N/A</v>
      </c>
    </row>
    <row r="130" spans="1:12" x14ac:dyDescent="0.25">
      <c r="A130" t="s">
        <v>130</v>
      </c>
      <c r="B130" t="s">
        <v>352</v>
      </c>
      <c r="C130">
        <v>0</v>
      </c>
      <c r="D130">
        <v>0.13131699999999999</v>
      </c>
      <c r="E130">
        <v>1E-4</v>
      </c>
      <c r="F130">
        <v>0</v>
      </c>
      <c r="H130" t="s">
        <v>364</v>
      </c>
      <c r="I130">
        <f t="shared" si="4"/>
        <v>0.108</v>
      </c>
      <c r="J130">
        <f t="shared" si="5"/>
        <v>3.9870000000000001</v>
      </c>
      <c r="K130">
        <f t="shared" si="6"/>
        <v>3.2679999999999998</v>
      </c>
      <c r="L130">
        <f t="shared" si="7"/>
        <v>1.31</v>
      </c>
    </row>
    <row r="131" spans="1:12" x14ac:dyDescent="0.25">
      <c r="A131" t="s">
        <v>131</v>
      </c>
      <c r="B131" t="s">
        <v>344</v>
      </c>
      <c r="C131">
        <v>0</v>
      </c>
      <c r="D131">
        <v>6.7000000000000004E-2</v>
      </c>
      <c r="E131">
        <v>1E-3</v>
      </c>
      <c r="F131">
        <v>0</v>
      </c>
      <c r="H131" t="s">
        <v>365</v>
      </c>
      <c r="I131">
        <f t="shared" ref="I131:I194" si="8">VLOOKUP(H131,$B$2:$E$231,2,FALSE)</f>
        <v>0</v>
      </c>
      <c r="J131">
        <f t="shared" ref="J131:J194" si="9">VLOOKUP(H131,$B$2:$E$231,3,FALSE)</f>
        <v>1</v>
      </c>
      <c r="K131">
        <f t="shared" ref="K131:K194" si="10">VLOOKUP(H131,$B$2:$E$231,4,FALSE)</f>
        <v>8.0000000000000004E-4</v>
      </c>
      <c r="L131">
        <f t="shared" ref="L131:L194" si="11">VLOOKUP(H131,$B$2:$F$231,5,FALSE)</f>
        <v>0</v>
      </c>
    </row>
    <row r="132" spans="1:12" x14ac:dyDescent="0.25">
      <c r="A132" t="s">
        <v>132</v>
      </c>
      <c r="B132" t="s">
        <v>351</v>
      </c>
      <c r="C132">
        <v>0.05</v>
      </c>
      <c r="D132">
        <v>8.6999999999999994E-2</v>
      </c>
      <c r="E132">
        <v>3.4000000000000002E-2</v>
      </c>
      <c r="F132">
        <v>0</v>
      </c>
      <c r="H132" t="s">
        <v>366</v>
      </c>
      <c r="I132" t="str">
        <f t="shared" si="8"/>
        <v>NA</v>
      </c>
      <c r="J132" t="str">
        <f t="shared" si="9"/>
        <v>NA</v>
      </c>
      <c r="K132" t="str">
        <f t="shared" si="10"/>
        <v>NA</v>
      </c>
      <c r="L132" t="str">
        <f t="shared" si="11"/>
        <v>NA</v>
      </c>
    </row>
    <row r="133" spans="1:12" x14ac:dyDescent="0.25">
      <c r="A133" t="s">
        <v>133</v>
      </c>
      <c r="B133" t="s">
        <v>350</v>
      </c>
      <c r="C133">
        <v>6.0999999999999999E-2</v>
      </c>
      <c r="D133">
        <v>6.7489999999999994E-2</v>
      </c>
      <c r="E133">
        <v>1.0630000000000001E-2</v>
      </c>
      <c r="F133">
        <v>0</v>
      </c>
      <c r="H133" t="s">
        <v>367</v>
      </c>
      <c r="I133">
        <f t="shared" si="8"/>
        <v>0.04</v>
      </c>
      <c r="J133">
        <f t="shared" si="9"/>
        <v>0</v>
      </c>
      <c r="K133">
        <f t="shared" si="10"/>
        <v>1.635E-2</v>
      </c>
      <c r="L133">
        <f t="shared" si="11"/>
        <v>0</v>
      </c>
    </row>
    <row r="134" spans="1:12" x14ac:dyDescent="0.25">
      <c r="A134" t="s">
        <v>134</v>
      </c>
      <c r="B134" t="s">
        <v>355</v>
      </c>
      <c r="C134">
        <v>12.628</v>
      </c>
      <c r="D134">
        <v>2.5550000000000002</v>
      </c>
      <c r="E134">
        <v>4.8529999999999998</v>
      </c>
      <c r="F134">
        <v>0</v>
      </c>
      <c r="H134" t="s">
        <v>368</v>
      </c>
      <c r="I134" t="e">
        <f t="shared" si="8"/>
        <v>#N/A</v>
      </c>
      <c r="J134" t="e">
        <f t="shared" si="9"/>
        <v>#N/A</v>
      </c>
      <c r="K134" t="e">
        <f t="shared" si="10"/>
        <v>#N/A</v>
      </c>
      <c r="L134" t="e">
        <f t="shared" si="11"/>
        <v>#N/A</v>
      </c>
    </row>
    <row r="135" spans="1:12" x14ac:dyDescent="0.25">
      <c r="A135" t="s">
        <v>135</v>
      </c>
      <c r="B135" t="s">
        <v>298</v>
      </c>
      <c r="C135" t="s">
        <v>1</v>
      </c>
      <c r="D135" t="s">
        <v>1</v>
      </c>
      <c r="E135" t="s">
        <v>1</v>
      </c>
      <c r="F135" t="s">
        <v>1</v>
      </c>
      <c r="H135" t="s">
        <v>369</v>
      </c>
      <c r="I135">
        <f t="shared" si="8"/>
        <v>0</v>
      </c>
      <c r="J135">
        <f t="shared" si="9"/>
        <v>0</v>
      </c>
      <c r="K135">
        <f t="shared" si="10"/>
        <v>0</v>
      </c>
      <c r="L135">
        <f t="shared" si="11"/>
        <v>0</v>
      </c>
    </row>
    <row r="136" spans="1:12" x14ac:dyDescent="0.25">
      <c r="A136" t="s">
        <v>136</v>
      </c>
      <c r="B136" t="s">
        <v>407</v>
      </c>
      <c r="C136">
        <v>6.4000000000000001E-2</v>
      </c>
      <c r="D136">
        <v>3.0000000000000001E-3</v>
      </c>
      <c r="E136">
        <v>3.3000000000000002E-2</v>
      </c>
      <c r="F136">
        <v>0</v>
      </c>
      <c r="H136" t="s">
        <v>370</v>
      </c>
      <c r="I136" t="e">
        <f t="shared" si="8"/>
        <v>#N/A</v>
      </c>
      <c r="J136" t="e">
        <f t="shared" si="9"/>
        <v>#N/A</v>
      </c>
      <c r="K136" t="e">
        <f t="shared" si="10"/>
        <v>#N/A</v>
      </c>
      <c r="L136" t="e">
        <f t="shared" si="11"/>
        <v>#N/A</v>
      </c>
    </row>
    <row r="137" spans="1:12" x14ac:dyDescent="0.25">
      <c r="A137" t="s">
        <v>137</v>
      </c>
      <c r="B137" t="s">
        <v>345</v>
      </c>
      <c r="C137">
        <v>2.8000000000000001E-2</v>
      </c>
      <c r="D137">
        <v>6.4000000000000001E-2</v>
      </c>
      <c r="E137">
        <v>0.156</v>
      </c>
      <c r="F137">
        <v>0</v>
      </c>
      <c r="H137" t="s">
        <v>371</v>
      </c>
      <c r="I137">
        <f t="shared" si="8"/>
        <v>3.4000000000000002E-2</v>
      </c>
      <c r="J137">
        <f t="shared" si="9"/>
        <v>0.13100000000000001</v>
      </c>
      <c r="K137">
        <f t="shared" si="10"/>
        <v>0.123</v>
      </c>
      <c r="L137">
        <f t="shared" si="11"/>
        <v>1.296</v>
      </c>
    </row>
    <row r="138" spans="1:12" x14ac:dyDescent="0.25">
      <c r="A138" t="s">
        <v>138</v>
      </c>
      <c r="B138" t="s">
        <v>375</v>
      </c>
      <c r="C138">
        <v>0.65200000000000002</v>
      </c>
      <c r="D138">
        <v>4.0000000000000001E-3</v>
      </c>
      <c r="E138">
        <v>0.11799999999999999</v>
      </c>
      <c r="F138">
        <v>0</v>
      </c>
      <c r="H138" t="s">
        <v>372</v>
      </c>
      <c r="I138">
        <f t="shared" si="8"/>
        <v>0</v>
      </c>
      <c r="J138">
        <f t="shared" si="9"/>
        <v>0</v>
      </c>
      <c r="K138">
        <f t="shared" si="10"/>
        <v>0</v>
      </c>
      <c r="L138">
        <f t="shared" si="11"/>
        <v>0</v>
      </c>
    </row>
    <row r="139" spans="1:12" x14ac:dyDescent="0.25">
      <c r="A139" t="s">
        <v>139</v>
      </c>
      <c r="B139" t="s">
        <v>346</v>
      </c>
      <c r="C139">
        <v>0</v>
      </c>
      <c r="D139">
        <v>0</v>
      </c>
      <c r="E139">
        <v>0</v>
      </c>
      <c r="F139">
        <v>0</v>
      </c>
      <c r="H139" t="s">
        <v>373</v>
      </c>
      <c r="I139" t="e">
        <f t="shared" si="8"/>
        <v>#N/A</v>
      </c>
      <c r="J139" t="e">
        <f t="shared" si="9"/>
        <v>#N/A</v>
      </c>
      <c r="K139" t="e">
        <f t="shared" si="10"/>
        <v>#N/A</v>
      </c>
      <c r="L139" t="e">
        <f t="shared" si="11"/>
        <v>#N/A</v>
      </c>
    </row>
    <row r="140" spans="1:12" x14ac:dyDescent="0.25">
      <c r="A140" t="s">
        <v>140</v>
      </c>
      <c r="B140" t="s">
        <v>349</v>
      </c>
      <c r="C140">
        <v>1.306</v>
      </c>
      <c r="D140">
        <v>0.73389499999999996</v>
      </c>
      <c r="E140">
        <v>1.2250000000000001</v>
      </c>
      <c r="F140">
        <v>0.46400000000000002</v>
      </c>
      <c r="H140" t="s">
        <v>374</v>
      </c>
      <c r="I140">
        <f t="shared" si="8"/>
        <v>0</v>
      </c>
      <c r="J140">
        <f t="shared" si="9"/>
        <v>0.04</v>
      </c>
      <c r="K140">
        <f t="shared" si="10"/>
        <v>0</v>
      </c>
      <c r="L140">
        <f t="shared" si="11"/>
        <v>0</v>
      </c>
    </row>
    <row r="141" spans="1:12" x14ac:dyDescent="0.25">
      <c r="A141" t="s">
        <v>141</v>
      </c>
      <c r="B141" t="s">
        <v>357</v>
      </c>
      <c r="C141">
        <v>2.2000000000000002</v>
      </c>
      <c r="D141">
        <v>1.4999999999999999E-2</v>
      </c>
      <c r="E141">
        <v>0</v>
      </c>
      <c r="F141">
        <v>0</v>
      </c>
      <c r="H141" t="s">
        <v>375</v>
      </c>
      <c r="I141">
        <f t="shared" si="8"/>
        <v>0.65200000000000002</v>
      </c>
      <c r="J141">
        <f t="shared" si="9"/>
        <v>4.0000000000000001E-3</v>
      </c>
      <c r="K141">
        <f t="shared" si="10"/>
        <v>0.11799999999999999</v>
      </c>
      <c r="L141">
        <f t="shared" si="11"/>
        <v>0</v>
      </c>
    </row>
    <row r="142" spans="1:12" x14ac:dyDescent="0.25">
      <c r="A142" t="s">
        <v>142</v>
      </c>
      <c r="B142" t="s">
        <v>453</v>
      </c>
      <c r="C142">
        <v>0.35</v>
      </c>
      <c r="D142">
        <v>9.2999999999999999E-2</v>
      </c>
      <c r="E142">
        <v>5.2310000000000004E-3</v>
      </c>
      <c r="F142">
        <v>0</v>
      </c>
      <c r="H142" t="s">
        <v>376</v>
      </c>
      <c r="I142" t="e">
        <f t="shared" si="8"/>
        <v>#N/A</v>
      </c>
      <c r="J142" t="e">
        <f t="shared" si="9"/>
        <v>#N/A</v>
      </c>
      <c r="K142" t="e">
        <f t="shared" si="10"/>
        <v>#N/A</v>
      </c>
      <c r="L142" t="e">
        <f t="shared" si="11"/>
        <v>#N/A</v>
      </c>
    </row>
    <row r="143" spans="1:12" x14ac:dyDescent="0.25">
      <c r="A143" t="s">
        <v>143</v>
      </c>
      <c r="B143" t="s">
        <v>392</v>
      </c>
      <c r="C143">
        <v>0</v>
      </c>
      <c r="D143">
        <v>1E-3</v>
      </c>
      <c r="E143">
        <v>0</v>
      </c>
      <c r="F143">
        <v>0</v>
      </c>
      <c r="H143" t="s">
        <v>377</v>
      </c>
      <c r="I143" t="e">
        <f t="shared" si="8"/>
        <v>#N/A</v>
      </c>
      <c r="J143" t="e">
        <f t="shared" si="9"/>
        <v>#N/A</v>
      </c>
      <c r="K143" t="e">
        <f t="shared" si="10"/>
        <v>#N/A</v>
      </c>
      <c r="L143" t="e">
        <f t="shared" si="11"/>
        <v>#N/A</v>
      </c>
    </row>
    <row r="144" spans="1:12" x14ac:dyDescent="0.25">
      <c r="A144" t="s">
        <v>144</v>
      </c>
      <c r="B144" t="s">
        <v>391</v>
      </c>
      <c r="C144">
        <v>1.06</v>
      </c>
      <c r="D144">
        <v>5.1999999999999998E-2</v>
      </c>
      <c r="E144">
        <v>8.0000000000000004E-4</v>
      </c>
      <c r="F144">
        <v>0</v>
      </c>
      <c r="H144" t="s">
        <v>378</v>
      </c>
      <c r="I144" t="e">
        <f t="shared" si="8"/>
        <v>#N/A</v>
      </c>
      <c r="J144" t="e">
        <f t="shared" si="9"/>
        <v>#N/A</v>
      </c>
      <c r="K144" t="e">
        <f t="shared" si="10"/>
        <v>#N/A</v>
      </c>
      <c r="L144" t="e">
        <f t="shared" si="11"/>
        <v>#N/A</v>
      </c>
    </row>
    <row r="145" spans="1:12" x14ac:dyDescent="0.25">
      <c r="A145" t="s">
        <v>145</v>
      </c>
      <c r="B145" t="s">
        <v>389</v>
      </c>
      <c r="C145">
        <v>3.6999999999999998E-2</v>
      </c>
      <c r="D145">
        <v>4.6079999999999997</v>
      </c>
      <c r="E145">
        <v>4.3929999999999998</v>
      </c>
      <c r="F145">
        <v>0</v>
      </c>
      <c r="H145" t="s">
        <v>379</v>
      </c>
      <c r="I145" t="e">
        <f t="shared" si="8"/>
        <v>#N/A</v>
      </c>
      <c r="J145" t="e">
        <f t="shared" si="9"/>
        <v>#N/A</v>
      </c>
      <c r="K145" t="e">
        <f t="shared" si="10"/>
        <v>#N/A</v>
      </c>
      <c r="L145" t="e">
        <f t="shared" si="11"/>
        <v>#N/A</v>
      </c>
    </row>
    <row r="146" spans="1:12" x14ac:dyDescent="0.25">
      <c r="A146" t="s">
        <v>146</v>
      </c>
      <c r="B146" t="s">
        <v>462</v>
      </c>
      <c r="C146">
        <v>0</v>
      </c>
      <c r="D146">
        <v>1.669E-2</v>
      </c>
      <c r="E146">
        <v>5.8099999999999999E-2</v>
      </c>
      <c r="F146">
        <v>0</v>
      </c>
      <c r="H146" t="s">
        <v>380</v>
      </c>
      <c r="I146" t="e">
        <f t="shared" si="8"/>
        <v>#N/A</v>
      </c>
      <c r="J146" t="e">
        <f t="shared" si="9"/>
        <v>#N/A</v>
      </c>
      <c r="K146" t="e">
        <f t="shared" si="10"/>
        <v>#N/A</v>
      </c>
      <c r="L146" t="e">
        <f t="shared" si="11"/>
        <v>#N/A</v>
      </c>
    </row>
    <row r="147" spans="1:12" x14ac:dyDescent="0.25">
      <c r="A147" t="s">
        <v>147</v>
      </c>
      <c r="B147" t="s">
        <v>359</v>
      </c>
      <c r="C147">
        <v>7.8E-2</v>
      </c>
      <c r="D147">
        <v>2.9000000000000001E-2</v>
      </c>
      <c r="E147">
        <v>3.7999999999999999E-2</v>
      </c>
      <c r="F147">
        <v>0</v>
      </c>
      <c r="H147" t="s">
        <v>381</v>
      </c>
      <c r="I147" t="e">
        <f t="shared" si="8"/>
        <v>#N/A</v>
      </c>
      <c r="J147" t="e">
        <f t="shared" si="9"/>
        <v>#N/A</v>
      </c>
      <c r="K147" t="e">
        <f t="shared" si="10"/>
        <v>#N/A</v>
      </c>
      <c r="L147" t="e">
        <f t="shared" si="11"/>
        <v>#N/A</v>
      </c>
    </row>
    <row r="148" spans="1:12" x14ac:dyDescent="0.25">
      <c r="A148" t="s">
        <v>148</v>
      </c>
      <c r="B148" t="s">
        <v>395</v>
      </c>
      <c r="C148">
        <v>5.3810000000000002</v>
      </c>
      <c r="D148">
        <v>0.09</v>
      </c>
      <c r="E148">
        <v>0.68899999999999995</v>
      </c>
      <c r="F148">
        <v>0</v>
      </c>
      <c r="H148" t="s">
        <v>382</v>
      </c>
      <c r="I148" t="e">
        <f t="shared" si="8"/>
        <v>#N/A</v>
      </c>
      <c r="J148" t="e">
        <f t="shared" si="9"/>
        <v>#N/A</v>
      </c>
      <c r="K148" t="e">
        <f t="shared" si="10"/>
        <v>#N/A</v>
      </c>
      <c r="L148" t="e">
        <f t="shared" si="11"/>
        <v>#N/A</v>
      </c>
    </row>
    <row r="149" spans="1:12" x14ac:dyDescent="0.25">
      <c r="A149" t="s">
        <v>149</v>
      </c>
      <c r="B149" t="s">
        <v>394</v>
      </c>
      <c r="C149">
        <v>0.14199999999999999</v>
      </c>
      <c r="D149">
        <v>1.396E-2</v>
      </c>
      <c r="E149">
        <v>0.186</v>
      </c>
      <c r="F149">
        <v>0</v>
      </c>
      <c r="H149" t="s">
        <v>383</v>
      </c>
      <c r="I149" t="e">
        <f t="shared" si="8"/>
        <v>#N/A</v>
      </c>
      <c r="J149" t="e">
        <f t="shared" si="9"/>
        <v>#N/A</v>
      </c>
      <c r="K149" t="e">
        <f t="shared" si="10"/>
        <v>#N/A</v>
      </c>
      <c r="L149" t="e">
        <f t="shared" si="11"/>
        <v>#N/A</v>
      </c>
    </row>
    <row r="150" spans="1:12" x14ac:dyDescent="0.25">
      <c r="A150" t="s">
        <v>150</v>
      </c>
      <c r="B150" t="s">
        <v>361</v>
      </c>
      <c r="C150">
        <v>0</v>
      </c>
      <c r="D150">
        <v>2.7040999999999999E-2</v>
      </c>
      <c r="E150">
        <v>0</v>
      </c>
      <c r="F150">
        <v>0</v>
      </c>
      <c r="H150" t="s">
        <v>384</v>
      </c>
      <c r="I150" t="e">
        <f t="shared" si="8"/>
        <v>#N/A</v>
      </c>
      <c r="J150" t="e">
        <f t="shared" si="9"/>
        <v>#N/A</v>
      </c>
      <c r="K150" t="e">
        <f t="shared" si="10"/>
        <v>#N/A</v>
      </c>
      <c r="L150" t="e">
        <f t="shared" si="11"/>
        <v>#N/A</v>
      </c>
    </row>
    <row r="151" spans="1:12" x14ac:dyDescent="0.25">
      <c r="A151" t="s">
        <v>151</v>
      </c>
      <c r="B151" t="s">
        <v>388</v>
      </c>
      <c r="C151">
        <v>2.11</v>
      </c>
      <c r="D151">
        <v>1.9E-2</v>
      </c>
      <c r="E151">
        <v>3.0000000000000001E-3</v>
      </c>
      <c r="F151">
        <v>0</v>
      </c>
      <c r="H151" t="s">
        <v>385</v>
      </c>
      <c r="I151" t="e">
        <f t="shared" si="8"/>
        <v>#N/A</v>
      </c>
      <c r="J151" t="e">
        <f t="shared" si="9"/>
        <v>#N/A</v>
      </c>
      <c r="K151" t="e">
        <f t="shared" si="10"/>
        <v>#N/A</v>
      </c>
      <c r="L151" t="e">
        <f t="shared" si="11"/>
        <v>#N/A</v>
      </c>
    </row>
    <row r="152" spans="1:12" x14ac:dyDescent="0.25">
      <c r="A152" t="s">
        <v>152</v>
      </c>
      <c r="B152" t="s">
        <v>360</v>
      </c>
      <c r="C152">
        <v>0</v>
      </c>
      <c r="D152">
        <v>2.9999999999999997E-4</v>
      </c>
      <c r="E152">
        <v>0</v>
      </c>
      <c r="F152">
        <v>0</v>
      </c>
      <c r="H152" t="s">
        <v>386</v>
      </c>
      <c r="I152" t="e">
        <f t="shared" si="8"/>
        <v>#N/A</v>
      </c>
      <c r="J152" t="e">
        <f t="shared" si="9"/>
        <v>#N/A</v>
      </c>
      <c r="K152" t="e">
        <f t="shared" si="10"/>
        <v>#N/A</v>
      </c>
      <c r="L152" t="e">
        <f t="shared" si="11"/>
        <v>#N/A</v>
      </c>
    </row>
    <row r="153" spans="1:12" x14ac:dyDescent="0.25">
      <c r="A153" t="s">
        <v>153</v>
      </c>
      <c r="B153" t="s">
        <v>329</v>
      </c>
      <c r="C153">
        <v>4.8</v>
      </c>
      <c r="D153">
        <v>3.7780000000000001E-2</v>
      </c>
      <c r="E153">
        <v>1E-3</v>
      </c>
      <c r="F153">
        <v>0</v>
      </c>
      <c r="H153" t="s">
        <v>387</v>
      </c>
      <c r="I153">
        <f t="shared" si="8"/>
        <v>0</v>
      </c>
      <c r="J153">
        <f t="shared" si="9"/>
        <v>3.081E-3</v>
      </c>
      <c r="K153">
        <f t="shared" si="10"/>
        <v>3.3E-3</v>
      </c>
      <c r="L153">
        <f t="shared" si="11"/>
        <v>0</v>
      </c>
    </row>
    <row r="154" spans="1:12" x14ac:dyDescent="0.25">
      <c r="A154" t="s">
        <v>154</v>
      </c>
      <c r="B154" t="s">
        <v>347</v>
      </c>
      <c r="C154">
        <v>0.67400000000000004</v>
      </c>
      <c r="D154">
        <v>2.1000000000000001E-2</v>
      </c>
      <c r="E154">
        <v>3.6999999999999998E-2</v>
      </c>
      <c r="F154">
        <v>0</v>
      </c>
      <c r="H154" t="s">
        <v>388</v>
      </c>
      <c r="I154">
        <f t="shared" si="8"/>
        <v>2.11</v>
      </c>
      <c r="J154">
        <f t="shared" si="9"/>
        <v>1.9E-2</v>
      </c>
      <c r="K154">
        <f t="shared" si="10"/>
        <v>3.0000000000000001E-3</v>
      </c>
      <c r="L154">
        <f t="shared" si="11"/>
        <v>0</v>
      </c>
    </row>
    <row r="155" spans="1:12" x14ac:dyDescent="0.25">
      <c r="A155" t="s">
        <v>155</v>
      </c>
      <c r="B155" t="s">
        <v>366</v>
      </c>
      <c r="C155" t="s">
        <v>1</v>
      </c>
      <c r="D155" t="s">
        <v>1</v>
      </c>
      <c r="E155" t="s">
        <v>1</v>
      </c>
      <c r="F155" t="s">
        <v>1</v>
      </c>
      <c r="H155" t="s">
        <v>389</v>
      </c>
      <c r="I155">
        <f t="shared" si="8"/>
        <v>3.6999999999999998E-2</v>
      </c>
      <c r="J155">
        <f t="shared" si="9"/>
        <v>4.6079999999999997</v>
      </c>
      <c r="K155">
        <f t="shared" si="10"/>
        <v>4.3929999999999998</v>
      </c>
      <c r="L155">
        <f t="shared" si="11"/>
        <v>0</v>
      </c>
    </row>
    <row r="156" spans="1:12" x14ac:dyDescent="0.25">
      <c r="A156" t="s">
        <v>156</v>
      </c>
      <c r="B156" t="s">
        <v>390</v>
      </c>
      <c r="C156">
        <v>31.12</v>
      </c>
      <c r="D156">
        <v>6.8000000000000005E-2</v>
      </c>
      <c r="E156">
        <v>1.71</v>
      </c>
      <c r="F156">
        <v>1.41</v>
      </c>
      <c r="H156" t="s">
        <v>390</v>
      </c>
      <c r="I156">
        <f t="shared" si="8"/>
        <v>31.12</v>
      </c>
      <c r="J156">
        <f t="shared" si="9"/>
        <v>6.8000000000000005E-2</v>
      </c>
      <c r="K156">
        <f t="shared" si="10"/>
        <v>1.71</v>
      </c>
      <c r="L156">
        <f t="shared" si="11"/>
        <v>1.41</v>
      </c>
    </row>
    <row r="157" spans="1:12" x14ac:dyDescent="0.25">
      <c r="A157" t="s">
        <v>157</v>
      </c>
      <c r="B157" t="s">
        <v>353</v>
      </c>
      <c r="C157">
        <v>0</v>
      </c>
      <c r="D157">
        <v>8.0000000000000002E-3</v>
      </c>
      <c r="E157">
        <v>0</v>
      </c>
      <c r="F157">
        <v>0</v>
      </c>
      <c r="H157" t="s">
        <v>391</v>
      </c>
      <c r="I157">
        <f t="shared" si="8"/>
        <v>1.06</v>
      </c>
      <c r="J157">
        <f t="shared" si="9"/>
        <v>5.1999999999999998E-2</v>
      </c>
      <c r="K157">
        <f t="shared" si="10"/>
        <v>8.0000000000000004E-4</v>
      </c>
      <c r="L157">
        <f t="shared" si="11"/>
        <v>0</v>
      </c>
    </row>
    <row r="158" spans="1:12" x14ac:dyDescent="0.25">
      <c r="A158" t="s">
        <v>158</v>
      </c>
      <c r="B158" t="s">
        <v>398</v>
      </c>
      <c r="C158">
        <v>8.2390000000000008</v>
      </c>
      <c r="D158">
        <v>0.67900000000000005</v>
      </c>
      <c r="E158">
        <v>1.1859999999999999</v>
      </c>
      <c r="F158">
        <v>0</v>
      </c>
      <c r="H158" t="s">
        <v>392</v>
      </c>
      <c r="I158">
        <f t="shared" si="8"/>
        <v>0</v>
      </c>
      <c r="J158">
        <f t="shared" si="9"/>
        <v>1E-3</v>
      </c>
      <c r="K158">
        <f t="shared" si="10"/>
        <v>0</v>
      </c>
      <c r="L158">
        <f t="shared" si="11"/>
        <v>0</v>
      </c>
    </row>
    <row r="159" spans="1:12" x14ac:dyDescent="0.25">
      <c r="A159" t="s">
        <v>159</v>
      </c>
      <c r="B159" t="s">
        <v>374</v>
      </c>
      <c r="C159">
        <v>0</v>
      </c>
      <c r="D159">
        <v>0.04</v>
      </c>
      <c r="E159">
        <v>0</v>
      </c>
      <c r="F159">
        <v>0</v>
      </c>
      <c r="H159" t="s">
        <v>393</v>
      </c>
      <c r="I159">
        <f t="shared" si="8"/>
        <v>0.189</v>
      </c>
      <c r="J159">
        <f t="shared" si="9"/>
        <v>7.0000000000000001E-3</v>
      </c>
      <c r="K159">
        <f t="shared" si="10"/>
        <v>0</v>
      </c>
      <c r="L159">
        <f t="shared" si="11"/>
        <v>0</v>
      </c>
    </row>
    <row r="160" spans="1:12" x14ac:dyDescent="0.25">
      <c r="A160" t="s">
        <v>160</v>
      </c>
      <c r="B160" t="s">
        <v>400</v>
      </c>
      <c r="C160">
        <v>1.5</v>
      </c>
      <c r="D160">
        <v>0.193</v>
      </c>
      <c r="E160">
        <v>0.27</v>
      </c>
      <c r="F160">
        <v>0</v>
      </c>
      <c r="H160" t="s">
        <v>394</v>
      </c>
      <c r="I160">
        <f t="shared" si="8"/>
        <v>0.14199999999999999</v>
      </c>
      <c r="J160">
        <f t="shared" si="9"/>
        <v>1.396E-2</v>
      </c>
      <c r="K160">
        <f t="shared" si="10"/>
        <v>0.186</v>
      </c>
      <c r="L160">
        <f t="shared" si="11"/>
        <v>0</v>
      </c>
    </row>
    <row r="161" spans="1:12" x14ac:dyDescent="0.25">
      <c r="A161" t="s">
        <v>161</v>
      </c>
      <c r="B161" t="s">
        <v>402</v>
      </c>
      <c r="C161">
        <v>0.23400000000000001</v>
      </c>
      <c r="D161">
        <v>1.258E-3</v>
      </c>
      <c r="E161">
        <v>0</v>
      </c>
      <c r="F161">
        <v>0</v>
      </c>
      <c r="H161" t="s">
        <v>395</v>
      </c>
      <c r="I161">
        <f t="shared" si="8"/>
        <v>5.3810000000000002</v>
      </c>
      <c r="J161">
        <f t="shared" si="9"/>
        <v>0.09</v>
      </c>
      <c r="K161">
        <f t="shared" si="10"/>
        <v>0.68899999999999995</v>
      </c>
      <c r="L161">
        <f t="shared" si="11"/>
        <v>0</v>
      </c>
    </row>
    <row r="162" spans="1:12" x14ac:dyDescent="0.25">
      <c r="A162" t="s">
        <v>162</v>
      </c>
      <c r="B162" t="s">
        <v>396</v>
      </c>
      <c r="C162">
        <v>8.81</v>
      </c>
      <c r="D162">
        <v>5.7000000000000003E-5</v>
      </c>
      <c r="E162">
        <v>0</v>
      </c>
      <c r="F162">
        <v>0</v>
      </c>
      <c r="H162" t="s">
        <v>396</v>
      </c>
      <c r="I162">
        <f t="shared" si="8"/>
        <v>8.81</v>
      </c>
      <c r="J162">
        <f t="shared" si="9"/>
        <v>5.7000000000000003E-5</v>
      </c>
      <c r="K162">
        <f t="shared" si="10"/>
        <v>0</v>
      </c>
      <c r="L162">
        <f t="shared" si="11"/>
        <v>0</v>
      </c>
    </row>
    <row r="163" spans="1:12" x14ac:dyDescent="0.25">
      <c r="A163" t="s">
        <v>163</v>
      </c>
      <c r="B163" t="s">
        <v>397</v>
      </c>
      <c r="C163">
        <v>4.883</v>
      </c>
      <c r="D163">
        <v>0.32500000000000001</v>
      </c>
      <c r="E163">
        <v>0.372</v>
      </c>
      <c r="F163">
        <v>0</v>
      </c>
      <c r="H163" t="s">
        <v>397</v>
      </c>
      <c r="I163">
        <f t="shared" si="8"/>
        <v>4.883</v>
      </c>
      <c r="J163">
        <f t="shared" si="9"/>
        <v>0.32500000000000001</v>
      </c>
      <c r="K163">
        <f t="shared" si="10"/>
        <v>0.372</v>
      </c>
      <c r="L163">
        <f t="shared" si="11"/>
        <v>0</v>
      </c>
    </row>
    <row r="164" spans="1:12" x14ac:dyDescent="0.25">
      <c r="A164" t="s">
        <v>164</v>
      </c>
      <c r="B164" t="s">
        <v>408</v>
      </c>
      <c r="C164">
        <v>3.7010000000000001</v>
      </c>
      <c r="D164">
        <v>0.91400000000000003</v>
      </c>
      <c r="E164">
        <v>0.42699999999999999</v>
      </c>
      <c r="F164">
        <v>0.68500000000000005</v>
      </c>
      <c r="H164" t="s">
        <v>398</v>
      </c>
      <c r="I164">
        <f t="shared" si="8"/>
        <v>8.2390000000000008</v>
      </c>
      <c r="J164">
        <f t="shared" si="9"/>
        <v>0.67900000000000005</v>
      </c>
      <c r="K164">
        <f t="shared" si="10"/>
        <v>1.1859999999999999</v>
      </c>
      <c r="L164">
        <f t="shared" si="11"/>
        <v>0</v>
      </c>
    </row>
    <row r="165" spans="1:12" x14ac:dyDescent="0.25">
      <c r="A165" t="s">
        <v>165</v>
      </c>
      <c r="B165" t="s">
        <v>399</v>
      </c>
      <c r="C165">
        <v>0.59199999999999997</v>
      </c>
      <c r="D165">
        <v>0.56200000000000006</v>
      </c>
      <c r="E165">
        <v>5.766</v>
      </c>
      <c r="F165">
        <v>1.7989999999999999</v>
      </c>
      <c r="H165" t="s">
        <v>399</v>
      </c>
      <c r="I165">
        <f t="shared" si="8"/>
        <v>0.59199999999999997</v>
      </c>
      <c r="J165">
        <f t="shared" si="9"/>
        <v>0.56200000000000006</v>
      </c>
      <c r="K165">
        <f t="shared" si="10"/>
        <v>5.766</v>
      </c>
      <c r="L165">
        <f t="shared" si="11"/>
        <v>1.7989999999999999</v>
      </c>
    </row>
    <row r="166" spans="1:12" x14ac:dyDescent="0.25">
      <c r="A166" t="s">
        <v>166</v>
      </c>
      <c r="B166" t="s">
        <v>401</v>
      </c>
      <c r="C166">
        <v>4.484</v>
      </c>
      <c r="D166">
        <v>0.66700000000000004</v>
      </c>
      <c r="E166">
        <v>5.1719999999999997</v>
      </c>
      <c r="F166">
        <v>2.7639999999999998</v>
      </c>
      <c r="H166" t="s">
        <v>400</v>
      </c>
      <c r="I166">
        <f t="shared" si="8"/>
        <v>1.5</v>
      </c>
      <c r="J166">
        <f t="shared" si="9"/>
        <v>0.193</v>
      </c>
      <c r="K166">
        <f t="shared" si="10"/>
        <v>0.27</v>
      </c>
      <c r="L166">
        <f t="shared" si="11"/>
        <v>0</v>
      </c>
    </row>
    <row r="167" spans="1:12" x14ac:dyDescent="0.25">
      <c r="A167" t="s">
        <v>167</v>
      </c>
      <c r="B167" t="s">
        <v>409</v>
      </c>
      <c r="C167">
        <v>9.8000000000000004E-2</v>
      </c>
      <c r="D167">
        <v>0.16500000000000001</v>
      </c>
      <c r="E167">
        <v>0.10100000000000001</v>
      </c>
      <c r="F167">
        <v>0</v>
      </c>
      <c r="H167" t="s">
        <v>401</v>
      </c>
      <c r="I167">
        <f t="shared" si="8"/>
        <v>4.484</v>
      </c>
      <c r="J167">
        <f t="shared" si="9"/>
        <v>0.66700000000000004</v>
      </c>
      <c r="K167">
        <f t="shared" si="10"/>
        <v>5.1719999999999997</v>
      </c>
      <c r="L167">
        <f t="shared" si="11"/>
        <v>2.7639999999999998</v>
      </c>
    </row>
    <row r="168" spans="1:12" x14ac:dyDescent="0.25">
      <c r="A168" t="s">
        <v>168</v>
      </c>
      <c r="B168" t="s">
        <v>404</v>
      </c>
      <c r="C168">
        <v>0</v>
      </c>
      <c r="D168">
        <v>5.0000000000000001E-3</v>
      </c>
      <c r="E168">
        <v>0</v>
      </c>
      <c r="F168">
        <v>0</v>
      </c>
      <c r="H168" t="s">
        <v>402</v>
      </c>
      <c r="I168">
        <f t="shared" si="8"/>
        <v>0.23400000000000001</v>
      </c>
      <c r="J168">
        <f t="shared" si="9"/>
        <v>1.258E-3</v>
      </c>
      <c r="K168">
        <f t="shared" si="10"/>
        <v>0</v>
      </c>
      <c r="L168">
        <f t="shared" si="11"/>
        <v>0</v>
      </c>
    </row>
    <row r="169" spans="1:12" x14ac:dyDescent="0.25">
      <c r="A169" t="s">
        <v>169</v>
      </c>
      <c r="B169" t="e">
        <v>#N/A</v>
      </c>
      <c r="C169">
        <v>0.13300000000000001</v>
      </c>
      <c r="D169">
        <v>0.19</v>
      </c>
      <c r="E169">
        <v>1.7000000000000001E-2</v>
      </c>
      <c r="F169">
        <v>0</v>
      </c>
      <c r="H169" t="s">
        <v>403</v>
      </c>
      <c r="I169">
        <f t="shared" si="8"/>
        <v>0</v>
      </c>
      <c r="J169">
        <f t="shared" si="9"/>
        <v>1.1689999999999999E-3</v>
      </c>
      <c r="K169">
        <f t="shared" si="10"/>
        <v>0</v>
      </c>
      <c r="L169">
        <f t="shared" si="11"/>
        <v>0</v>
      </c>
    </row>
    <row r="170" spans="1:12" x14ac:dyDescent="0.25">
      <c r="A170" t="s">
        <v>170</v>
      </c>
      <c r="B170" t="s">
        <v>406</v>
      </c>
      <c r="C170">
        <v>6.3280000000000003</v>
      </c>
      <c r="D170">
        <v>1.3859109999999999</v>
      </c>
      <c r="E170">
        <v>3.032</v>
      </c>
      <c r="F170">
        <v>0.36399999999999999</v>
      </c>
      <c r="H170" t="s">
        <v>404</v>
      </c>
      <c r="I170">
        <f t="shared" si="8"/>
        <v>0</v>
      </c>
      <c r="J170">
        <f t="shared" si="9"/>
        <v>5.0000000000000001E-3</v>
      </c>
      <c r="K170">
        <f t="shared" si="10"/>
        <v>0</v>
      </c>
      <c r="L170">
        <f t="shared" si="11"/>
        <v>0</v>
      </c>
    </row>
    <row r="171" spans="1:12" x14ac:dyDescent="0.25">
      <c r="A171" t="s">
        <v>171</v>
      </c>
      <c r="B171" t="s">
        <v>410</v>
      </c>
      <c r="C171">
        <v>51.62</v>
      </c>
      <c r="D171">
        <v>0.53532000000000002</v>
      </c>
      <c r="E171">
        <v>5.1900000000000002E-2</v>
      </c>
      <c r="F171">
        <v>1.385</v>
      </c>
      <c r="H171" t="s">
        <v>405</v>
      </c>
      <c r="I171" t="e">
        <f t="shared" si="8"/>
        <v>#N/A</v>
      </c>
      <c r="J171" t="e">
        <f t="shared" si="9"/>
        <v>#N/A</v>
      </c>
      <c r="K171" t="e">
        <f t="shared" si="10"/>
        <v>#N/A</v>
      </c>
      <c r="L171" t="e">
        <f t="shared" si="11"/>
        <v>#N/A</v>
      </c>
    </row>
    <row r="172" spans="1:12" x14ac:dyDescent="0.25">
      <c r="A172" t="s">
        <v>172</v>
      </c>
      <c r="B172" t="s">
        <v>411</v>
      </c>
      <c r="C172">
        <v>0.1</v>
      </c>
      <c r="D172">
        <v>3.1E-2</v>
      </c>
      <c r="E172">
        <v>0</v>
      </c>
      <c r="F172">
        <v>0</v>
      </c>
      <c r="H172" t="s">
        <v>406</v>
      </c>
      <c r="I172">
        <f t="shared" si="8"/>
        <v>6.3280000000000003</v>
      </c>
      <c r="J172">
        <f t="shared" si="9"/>
        <v>1.3859109999999999</v>
      </c>
      <c r="K172">
        <f t="shared" si="10"/>
        <v>3.032</v>
      </c>
      <c r="L172">
        <f t="shared" si="11"/>
        <v>0.36399999999999999</v>
      </c>
    </row>
    <row r="173" spans="1:12" x14ac:dyDescent="0.25">
      <c r="A173" t="s">
        <v>173</v>
      </c>
      <c r="B173" t="s">
        <v>469</v>
      </c>
      <c r="C173">
        <v>0</v>
      </c>
      <c r="D173">
        <v>0</v>
      </c>
      <c r="E173">
        <v>0</v>
      </c>
      <c r="F173">
        <v>0</v>
      </c>
      <c r="H173" t="s">
        <v>407</v>
      </c>
      <c r="I173">
        <f t="shared" si="8"/>
        <v>6.4000000000000001E-2</v>
      </c>
      <c r="J173">
        <f t="shared" si="9"/>
        <v>3.0000000000000001E-3</v>
      </c>
      <c r="K173">
        <f t="shared" si="10"/>
        <v>3.3000000000000002E-2</v>
      </c>
      <c r="L173">
        <f t="shared" si="11"/>
        <v>0</v>
      </c>
    </row>
    <row r="174" spans="1:12" x14ac:dyDescent="0.25">
      <c r="A174" t="s">
        <v>174</v>
      </c>
      <c r="B174" t="s">
        <v>413</v>
      </c>
      <c r="C174">
        <v>0</v>
      </c>
      <c r="D174">
        <v>2E-3</v>
      </c>
      <c r="E174">
        <v>2E-3</v>
      </c>
      <c r="F174">
        <v>0</v>
      </c>
      <c r="H174" t="s">
        <v>408</v>
      </c>
      <c r="I174">
        <f t="shared" si="8"/>
        <v>3.7010000000000001</v>
      </c>
      <c r="J174">
        <f t="shared" si="9"/>
        <v>0.91400000000000003</v>
      </c>
      <c r="K174">
        <f t="shared" si="10"/>
        <v>0.42699999999999999</v>
      </c>
      <c r="L174">
        <f t="shared" si="11"/>
        <v>0.68500000000000005</v>
      </c>
    </row>
    <row r="175" spans="1:12" x14ac:dyDescent="0.25">
      <c r="A175" t="s">
        <v>175</v>
      </c>
      <c r="B175" t="s">
        <v>424</v>
      </c>
      <c r="C175">
        <v>0</v>
      </c>
      <c r="D175">
        <v>4.0000000000000001E-3</v>
      </c>
      <c r="E175">
        <v>0</v>
      </c>
      <c r="F175">
        <v>0</v>
      </c>
      <c r="H175" t="s">
        <v>409</v>
      </c>
      <c r="I175">
        <f t="shared" si="8"/>
        <v>9.8000000000000004E-2</v>
      </c>
      <c r="J175">
        <f t="shared" si="9"/>
        <v>0.16500000000000001</v>
      </c>
      <c r="K175">
        <f t="shared" si="10"/>
        <v>0.10100000000000001</v>
      </c>
      <c r="L175">
        <f t="shared" si="11"/>
        <v>0</v>
      </c>
    </row>
    <row r="176" spans="1:12" x14ac:dyDescent="0.25">
      <c r="A176" t="s">
        <v>176</v>
      </c>
      <c r="B176" t="s">
        <v>468</v>
      </c>
      <c r="C176">
        <v>0</v>
      </c>
      <c r="D176">
        <v>0</v>
      </c>
      <c r="E176">
        <v>0</v>
      </c>
      <c r="F176">
        <v>0</v>
      </c>
      <c r="H176" t="s">
        <v>410</v>
      </c>
      <c r="I176">
        <f t="shared" si="8"/>
        <v>51.62</v>
      </c>
      <c r="J176">
        <f t="shared" si="9"/>
        <v>0.53532000000000002</v>
      </c>
      <c r="K176">
        <f t="shared" si="10"/>
        <v>5.1900000000000002E-2</v>
      </c>
      <c r="L176">
        <f t="shared" si="11"/>
        <v>1.385</v>
      </c>
    </row>
    <row r="177" spans="1:12" x14ac:dyDescent="0.25">
      <c r="A177" t="s">
        <v>177</v>
      </c>
      <c r="B177" t="s">
        <v>448</v>
      </c>
      <c r="C177">
        <v>7.0000000000000001E-3</v>
      </c>
      <c r="D177">
        <v>1E-3</v>
      </c>
      <c r="E177">
        <v>0</v>
      </c>
      <c r="F177">
        <v>0</v>
      </c>
      <c r="H177" t="s">
        <v>411</v>
      </c>
      <c r="I177">
        <f t="shared" si="8"/>
        <v>0.1</v>
      </c>
      <c r="J177">
        <f t="shared" si="9"/>
        <v>3.1E-2</v>
      </c>
      <c r="K177">
        <f t="shared" si="10"/>
        <v>0</v>
      </c>
      <c r="L177">
        <f t="shared" si="11"/>
        <v>0</v>
      </c>
    </row>
    <row r="178" spans="1:12" x14ac:dyDescent="0.25">
      <c r="A178" t="s">
        <v>178</v>
      </c>
      <c r="B178" t="s">
        <v>455</v>
      </c>
      <c r="C178">
        <v>1.2E-2</v>
      </c>
      <c r="D178">
        <v>1.4E-2</v>
      </c>
      <c r="E178">
        <v>5.5000000000000003E-4</v>
      </c>
      <c r="F178">
        <v>0</v>
      </c>
      <c r="H178" t="s">
        <v>412</v>
      </c>
      <c r="I178">
        <f t="shared" si="8"/>
        <v>0</v>
      </c>
      <c r="J178">
        <f t="shared" si="9"/>
        <v>8.4388000000000005E-2</v>
      </c>
      <c r="K178">
        <f t="shared" si="10"/>
        <v>3.0000000000000001E-3</v>
      </c>
      <c r="L178">
        <f t="shared" si="11"/>
        <v>0</v>
      </c>
    </row>
    <row r="179" spans="1:12" x14ac:dyDescent="0.25">
      <c r="A179" t="s">
        <v>179</v>
      </c>
      <c r="B179" t="s">
        <v>435</v>
      </c>
      <c r="C179">
        <v>2E-3</v>
      </c>
      <c r="D179">
        <v>3.1599999999999998E-4</v>
      </c>
      <c r="E179">
        <v>0</v>
      </c>
      <c r="F179">
        <v>0</v>
      </c>
      <c r="H179" t="s">
        <v>413</v>
      </c>
      <c r="I179">
        <f t="shared" si="8"/>
        <v>0</v>
      </c>
      <c r="J179">
        <f t="shared" si="9"/>
        <v>2E-3</v>
      </c>
      <c r="K179">
        <f t="shared" si="10"/>
        <v>2E-3</v>
      </c>
      <c r="L179">
        <f t="shared" si="11"/>
        <v>0</v>
      </c>
    </row>
    <row r="180" spans="1:12" x14ac:dyDescent="0.25">
      <c r="A180" t="s">
        <v>180</v>
      </c>
      <c r="B180" t="s">
        <v>412</v>
      </c>
      <c r="C180">
        <v>0</v>
      </c>
      <c r="D180">
        <v>8.4388000000000005E-2</v>
      </c>
      <c r="E180">
        <v>3.0000000000000001E-3</v>
      </c>
      <c r="F180">
        <v>0</v>
      </c>
      <c r="H180" t="s">
        <v>414</v>
      </c>
      <c r="I180">
        <f t="shared" si="8"/>
        <v>0</v>
      </c>
      <c r="J180">
        <f t="shared" si="9"/>
        <v>3.8300000000000001E-3</v>
      </c>
      <c r="K180">
        <f t="shared" si="10"/>
        <v>6.0000000000000001E-3</v>
      </c>
      <c r="L180">
        <f t="shared" si="11"/>
        <v>0</v>
      </c>
    </row>
    <row r="181" spans="1:12" x14ac:dyDescent="0.25">
      <c r="A181" t="s">
        <v>181</v>
      </c>
      <c r="B181" t="s">
        <v>418</v>
      </c>
      <c r="C181">
        <v>7.4999999999999997E-2</v>
      </c>
      <c r="D181">
        <v>0.155</v>
      </c>
      <c r="E181">
        <v>0</v>
      </c>
      <c r="F181">
        <v>0</v>
      </c>
      <c r="H181" t="s">
        <v>415</v>
      </c>
      <c r="I181">
        <f t="shared" si="8"/>
        <v>0.68300000000000005</v>
      </c>
      <c r="J181">
        <f t="shared" si="9"/>
        <v>4.8010000000000002</v>
      </c>
      <c r="K181">
        <f t="shared" si="10"/>
        <v>2.0939999999999999</v>
      </c>
      <c r="L181">
        <f t="shared" si="11"/>
        <v>2.9119999999999999</v>
      </c>
    </row>
    <row r="182" spans="1:12" x14ac:dyDescent="0.25">
      <c r="A182" t="s">
        <v>182</v>
      </c>
      <c r="B182" t="s">
        <v>473</v>
      </c>
      <c r="C182">
        <v>2.4239999999999999</v>
      </c>
      <c r="D182">
        <v>2.1000000000000001E-2</v>
      </c>
      <c r="E182">
        <v>0.22700000000000001</v>
      </c>
      <c r="F182">
        <v>0.61399999999999999</v>
      </c>
      <c r="H182" t="s">
        <v>416</v>
      </c>
      <c r="I182">
        <f t="shared" si="8"/>
        <v>0.08</v>
      </c>
      <c r="J182">
        <f t="shared" si="9"/>
        <v>4.0000000000000002E-4</v>
      </c>
      <c r="K182">
        <f t="shared" si="10"/>
        <v>0</v>
      </c>
      <c r="L182">
        <f t="shared" si="11"/>
        <v>0</v>
      </c>
    </row>
    <row r="183" spans="1:12" x14ac:dyDescent="0.25">
      <c r="A183" t="s">
        <v>183</v>
      </c>
      <c r="B183" t="s">
        <v>414</v>
      </c>
      <c r="C183">
        <v>0</v>
      </c>
      <c r="D183">
        <v>3.8300000000000001E-3</v>
      </c>
      <c r="E183">
        <v>6.0000000000000001E-3</v>
      </c>
      <c r="F183">
        <v>0</v>
      </c>
      <c r="H183" t="s">
        <v>417</v>
      </c>
      <c r="I183">
        <f t="shared" si="8"/>
        <v>0</v>
      </c>
      <c r="J183">
        <f t="shared" si="9"/>
        <v>4.0000000000000001E-3</v>
      </c>
      <c r="K183">
        <f t="shared" si="10"/>
        <v>0</v>
      </c>
      <c r="L183">
        <f t="shared" si="11"/>
        <v>0</v>
      </c>
    </row>
    <row r="184" spans="1:12" x14ac:dyDescent="0.25">
      <c r="A184" t="s">
        <v>184</v>
      </c>
      <c r="B184" t="s">
        <v>420</v>
      </c>
      <c r="C184">
        <v>0.06</v>
      </c>
      <c r="D184">
        <v>4.2709999999999996E-3</v>
      </c>
      <c r="E184">
        <v>0</v>
      </c>
      <c r="F184">
        <v>0</v>
      </c>
      <c r="H184" t="s">
        <v>418</v>
      </c>
      <c r="I184">
        <f t="shared" si="8"/>
        <v>7.4999999999999997E-2</v>
      </c>
      <c r="J184">
        <f t="shared" si="9"/>
        <v>0.155</v>
      </c>
      <c r="K184">
        <f t="shared" si="10"/>
        <v>0</v>
      </c>
      <c r="L184">
        <f t="shared" si="11"/>
        <v>0</v>
      </c>
    </row>
    <row r="185" spans="1:12" x14ac:dyDescent="0.25">
      <c r="A185" t="s">
        <v>185</v>
      </c>
      <c r="B185" t="s">
        <v>421</v>
      </c>
      <c r="C185">
        <v>0</v>
      </c>
      <c r="D185">
        <v>0.1603</v>
      </c>
      <c r="E185">
        <v>1E-4</v>
      </c>
      <c r="F185">
        <v>0</v>
      </c>
      <c r="H185" t="s">
        <v>419</v>
      </c>
      <c r="I185">
        <f t="shared" si="8"/>
        <v>1.163</v>
      </c>
      <c r="J185">
        <f t="shared" si="9"/>
        <v>0.247</v>
      </c>
      <c r="K185">
        <f t="shared" si="10"/>
        <v>5.0000000000000001E-3</v>
      </c>
      <c r="L185">
        <f t="shared" si="11"/>
        <v>0.18</v>
      </c>
    </row>
    <row r="186" spans="1:12" x14ac:dyDescent="0.25">
      <c r="A186" t="s">
        <v>186</v>
      </c>
      <c r="B186" t="s">
        <v>340</v>
      </c>
      <c r="C186">
        <v>1.6120000000000001</v>
      </c>
      <c r="D186">
        <v>0.47199999999999998</v>
      </c>
      <c r="E186">
        <v>3.0000000000000001E-3</v>
      </c>
      <c r="F186">
        <v>0.91600000000000004</v>
      </c>
      <c r="H186" t="s">
        <v>420</v>
      </c>
      <c r="I186">
        <f t="shared" si="8"/>
        <v>0.06</v>
      </c>
      <c r="J186">
        <f t="shared" si="9"/>
        <v>4.2709999999999996E-3</v>
      </c>
      <c r="K186">
        <f t="shared" si="10"/>
        <v>0</v>
      </c>
      <c r="L186">
        <f t="shared" si="11"/>
        <v>0</v>
      </c>
    </row>
    <row r="187" spans="1:12" x14ac:dyDescent="0.25">
      <c r="A187" t="s">
        <v>187</v>
      </c>
      <c r="B187" t="s">
        <v>419</v>
      </c>
      <c r="C187">
        <v>1.163</v>
      </c>
      <c r="D187">
        <v>0.247</v>
      </c>
      <c r="E187">
        <v>5.0000000000000001E-3</v>
      </c>
      <c r="F187">
        <v>0.18</v>
      </c>
      <c r="H187" t="s">
        <v>421</v>
      </c>
      <c r="I187">
        <f t="shared" si="8"/>
        <v>0</v>
      </c>
      <c r="J187">
        <f t="shared" si="9"/>
        <v>0.1603</v>
      </c>
      <c r="K187">
        <f t="shared" si="10"/>
        <v>1E-4</v>
      </c>
      <c r="L187">
        <f t="shared" si="11"/>
        <v>0</v>
      </c>
    </row>
    <row r="188" spans="1:12" x14ac:dyDescent="0.25">
      <c r="A188" t="s">
        <v>188</v>
      </c>
      <c r="B188" t="s">
        <v>255</v>
      </c>
      <c r="C188">
        <v>0</v>
      </c>
      <c r="D188">
        <v>3.0000000000000001E-3</v>
      </c>
      <c r="E188">
        <v>0</v>
      </c>
      <c r="F188">
        <v>0</v>
      </c>
      <c r="H188" t="s">
        <v>422</v>
      </c>
      <c r="I188">
        <f t="shared" si="8"/>
        <v>0</v>
      </c>
      <c r="J188">
        <f t="shared" si="9"/>
        <v>7.0679999999999996E-3</v>
      </c>
      <c r="K188">
        <f t="shared" si="10"/>
        <v>3.5500000000000002E-3</v>
      </c>
      <c r="L188">
        <f t="shared" si="11"/>
        <v>0</v>
      </c>
    </row>
    <row r="189" spans="1:12" x14ac:dyDescent="0.25">
      <c r="A189" t="s">
        <v>189</v>
      </c>
      <c r="B189" t="s">
        <v>422</v>
      </c>
      <c r="C189">
        <v>0</v>
      </c>
      <c r="D189">
        <v>7.0679999999999996E-3</v>
      </c>
      <c r="E189">
        <v>3.5500000000000002E-3</v>
      </c>
      <c r="F189">
        <v>0</v>
      </c>
      <c r="H189" t="s">
        <v>423</v>
      </c>
      <c r="I189">
        <f t="shared" si="8"/>
        <v>14.053000000000001</v>
      </c>
      <c r="J189">
        <f t="shared" si="9"/>
        <v>7.0679999999999996</v>
      </c>
      <c r="K189">
        <f t="shared" si="10"/>
        <v>23.405000000000001</v>
      </c>
      <c r="L189">
        <f t="shared" si="11"/>
        <v>6.0270000000000001</v>
      </c>
    </row>
    <row r="190" spans="1:12" x14ac:dyDescent="0.25">
      <c r="A190" t="s">
        <v>190</v>
      </c>
      <c r="B190" t="s">
        <v>415</v>
      </c>
      <c r="C190">
        <v>0.68300000000000005</v>
      </c>
      <c r="D190">
        <v>4.8010000000000002</v>
      </c>
      <c r="E190">
        <v>2.0939999999999999</v>
      </c>
      <c r="F190">
        <v>2.9119999999999999</v>
      </c>
      <c r="H190" t="s">
        <v>424</v>
      </c>
      <c r="I190">
        <f t="shared" si="8"/>
        <v>0</v>
      </c>
      <c r="J190">
        <f t="shared" si="9"/>
        <v>4.0000000000000001E-3</v>
      </c>
      <c r="K190">
        <f t="shared" si="10"/>
        <v>0</v>
      </c>
      <c r="L190">
        <f t="shared" si="11"/>
        <v>0</v>
      </c>
    </row>
    <row r="191" spans="1:12" x14ac:dyDescent="0.25">
      <c r="A191" t="s">
        <v>191</v>
      </c>
      <c r="B191" t="s">
        <v>331</v>
      </c>
      <c r="C191">
        <v>1.79</v>
      </c>
      <c r="D191">
        <v>7.13</v>
      </c>
      <c r="E191">
        <v>1.42</v>
      </c>
      <c r="F191">
        <v>4.7</v>
      </c>
      <c r="H191" t="s">
        <v>425</v>
      </c>
      <c r="I191">
        <f t="shared" si="8"/>
        <v>1.92</v>
      </c>
      <c r="J191">
        <f t="shared" si="9"/>
        <v>1.2999999999999999E-2</v>
      </c>
      <c r="K191">
        <f t="shared" si="10"/>
        <v>0</v>
      </c>
      <c r="L191">
        <f t="shared" si="11"/>
        <v>0</v>
      </c>
    </row>
    <row r="192" spans="1:12" x14ac:dyDescent="0.25">
      <c r="A192" t="s">
        <v>192</v>
      </c>
      <c r="B192" t="s">
        <v>484</v>
      </c>
      <c r="C192">
        <v>0</v>
      </c>
      <c r="D192">
        <v>5.5099999999999995E-4</v>
      </c>
      <c r="E192">
        <v>0</v>
      </c>
      <c r="F192">
        <v>0</v>
      </c>
      <c r="H192" t="s">
        <v>426</v>
      </c>
      <c r="I192">
        <f t="shared" si="8"/>
        <v>16.332000000000001</v>
      </c>
      <c r="J192">
        <f t="shared" si="9"/>
        <v>0.42799999999999999</v>
      </c>
      <c r="K192">
        <f t="shared" si="10"/>
        <v>7.3</v>
      </c>
      <c r="L192">
        <f t="shared" si="11"/>
        <v>9.9000000000000005E-2</v>
      </c>
    </row>
    <row r="193" spans="1:12" x14ac:dyDescent="0.25">
      <c r="A193" t="s">
        <v>193</v>
      </c>
      <c r="B193" t="s">
        <v>423</v>
      </c>
      <c r="C193">
        <v>14.053000000000001</v>
      </c>
      <c r="D193">
        <v>7.0679999999999996</v>
      </c>
      <c r="E193">
        <v>23.405000000000001</v>
      </c>
      <c r="F193">
        <v>6.0270000000000001</v>
      </c>
      <c r="H193" t="s">
        <v>427</v>
      </c>
      <c r="I193">
        <f t="shared" si="8"/>
        <v>1.49</v>
      </c>
      <c r="J193">
        <f t="shared" si="9"/>
        <v>1E-3</v>
      </c>
      <c r="K193">
        <f t="shared" si="10"/>
        <v>1E-3</v>
      </c>
      <c r="L193">
        <f t="shared" si="11"/>
        <v>0</v>
      </c>
    </row>
    <row r="194" spans="1:12" x14ac:dyDescent="0.25">
      <c r="A194" t="s">
        <v>194</v>
      </c>
      <c r="B194" t="s">
        <v>261</v>
      </c>
      <c r="C194">
        <v>1.72</v>
      </c>
      <c r="D194">
        <v>0.18477199999999999</v>
      </c>
      <c r="E194">
        <v>0.12845000000000001</v>
      </c>
      <c r="F194">
        <v>0</v>
      </c>
      <c r="H194" t="s">
        <v>428</v>
      </c>
      <c r="I194">
        <f t="shared" si="8"/>
        <v>4.1929999999999996</v>
      </c>
      <c r="J194">
        <f t="shared" si="9"/>
        <v>2.2029999999999998</v>
      </c>
      <c r="K194">
        <f t="shared" si="10"/>
        <v>7.4999999999999997E-2</v>
      </c>
      <c r="L194">
        <f t="shared" si="11"/>
        <v>11.348000000000001</v>
      </c>
    </row>
    <row r="195" spans="1:12" x14ac:dyDescent="0.25">
      <c r="A195" t="s">
        <v>195</v>
      </c>
      <c r="B195" t="s">
        <v>425</v>
      </c>
      <c r="C195">
        <v>1.92</v>
      </c>
      <c r="D195">
        <v>1.2999999999999999E-2</v>
      </c>
      <c r="E195">
        <v>0</v>
      </c>
      <c r="F195">
        <v>0</v>
      </c>
      <c r="H195" t="s">
        <v>429</v>
      </c>
      <c r="I195">
        <f t="shared" ref="I195:I247" si="12">VLOOKUP(H195,$B$2:$E$231,2,FALSE)</f>
        <v>0</v>
      </c>
      <c r="J195">
        <f t="shared" ref="J195:J247" si="13">VLOOKUP(H195,$B$2:$E$231,3,FALSE)</f>
        <v>3.0000000000000001E-3</v>
      </c>
      <c r="K195">
        <f t="shared" ref="K195:K247" si="14">VLOOKUP(H195,$B$2:$E$231,4,FALSE)</f>
        <v>1.0000000000000001E-5</v>
      </c>
      <c r="L195">
        <f t="shared" ref="L195:L247" si="15">VLOOKUP(H195,$B$2:$F$231,5,FALSE)</f>
        <v>0</v>
      </c>
    </row>
    <row r="196" spans="1:12" x14ac:dyDescent="0.25">
      <c r="A196" t="s">
        <v>196</v>
      </c>
      <c r="B196" t="s">
        <v>393</v>
      </c>
      <c r="C196">
        <v>0.189</v>
      </c>
      <c r="D196">
        <v>7.0000000000000001E-3</v>
      </c>
      <c r="E196">
        <v>0</v>
      </c>
      <c r="F196">
        <v>0</v>
      </c>
      <c r="H196" t="s">
        <v>430</v>
      </c>
      <c r="I196">
        <f t="shared" si="12"/>
        <v>3.51</v>
      </c>
      <c r="J196">
        <f t="shared" si="13"/>
        <v>2.9674399999999999</v>
      </c>
      <c r="K196">
        <f t="shared" si="14"/>
        <v>1.1028199999999999</v>
      </c>
      <c r="L196">
        <f t="shared" si="15"/>
        <v>1.0309999999999999</v>
      </c>
    </row>
    <row r="197" spans="1:12" x14ac:dyDescent="0.25">
      <c r="A197" t="s">
        <v>197</v>
      </c>
      <c r="B197" t="s">
        <v>426</v>
      </c>
      <c r="C197">
        <v>16.332000000000001</v>
      </c>
      <c r="D197">
        <v>0.42799999999999999</v>
      </c>
      <c r="E197">
        <v>7.3</v>
      </c>
      <c r="F197">
        <v>9.9000000000000005E-2</v>
      </c>
      <c r="H197" t="s">
        <v>431</v>
      </c>
      <c r="I197">
        <f t="shared" si="12"/>
        <v>5.8</v>
      </c>
      <c r="J197">
        <f t="shared" si="13"/>
        <v>0</v>
      </c>
      <c r="K197">
        <f t="shared" si="14"/>
        <v>0</v>
      </c>
      <c r="L197">
        <f t="shared" si="15"/>
        <v>0</v>
      </c>
    </row>
    <row r="198" spans="1:12" x14ac:dyDescent="0.25">
      <c r="A198" t="s">
        <v>198</v>
      </c>
      <c r="B198" t="s">
        <v>428</v>
      </c>
      <c r="C198">
        <v>4.1929999999999996</v>
      </c>
      <c r="D198">
        <v>2.2029999999999998</v>
      </c>
      <c r="E198">
        <v>7.4999999999999997E-2</v>
      </c>
      <c r="F198">
        <v>11.348000000000001</v>
      </c>
      <c r="H198" t="s">
        <v>432</v>
      </c>
      <c r="I198" t="e">
        <f t="shared" si="12"/>
        <v>#N/A</v>
      </c>
      <c r="J198" t="e">
        <f t="shared" si="13"/>
        <v>#N/A</v>
      </c>
      <c r="K198" t="e">
        <f t="shared" si="14"/>
        <v>#N/A</v>
      </c>
      <c r="L198" t="e">
        <f t="shared" si="15"/>
        <v>#N/A</v>
      </c>
    </row>
    <row r="199" spans="1:12" x14ac:dyDescent="0.25">
      <c r="A199" t="s">
        <v>199</v>
      </c>
      <c r="B199" t="s">
        <v>427</v>
      </c>
      <c r="C199">
        <v>1.49</v>
      </c>
      <c r="D199">
        <v>1E-3</v>
      </c>
      <c r="E199">
        <v>1E-3</v>
      </c>
      <c r="F199">
        <v>0</v>
      </c>
      <c r="H199" t="s">
        <v>433</v>
      </c>
      <c r="I199">
        <f t="shared" si="12"/>
        <v>0</v>
      </c>
      <c r="J199">
        <f t="shared" si="13"/>
        <v>6.0000000000000001E-3</v>
      </c>
      <c r="K199">
        <f t="shared" si="14"/>
        <v>2.2000000000000001E-4</v>
      </c>
      <c r="L199">
        <f t="shared" si="15"/>
        <v>0</v>
      </c>
    </row>
    <row r="200" spans="1:12" x14ac:dyDescent="0.25">
      <c r="A200" t="s">
        <v>200</v>
      </c>
      <c r="B200" t="s">
        <v>481</v>
      </c>
      <c r="C200">
        <v>2.0916600000000001</v>
      </c>
      <c r="D200">
        <v>2.7381160000000002</v>
      </c>
      <c r="E200">
        <v>0.71319120000000003</v>
      </c>
      <c r="F200">
        <v>2.6019999999999999</v>
      </c>
      <c r="H200" t="s">
        <v>434</v>
      </c>
      <c r="I200">
        <f t="shared" si="12"/>
        <v>3.5000000000000003E-2</v>
      </c>
      <c r="J200">
        <f t="shared" si="13"/>
        <v>3.0000000000000001E-3</v>
      </c>
      <c r="K200">
        <f t="shared" si="14"/>
        <v>0</v>
      </c>
      <c r="L200">
        <f t="shared" si="15"/>
        <v>0</v>
      </c>
    </row>
    <row r="201" spans="1:12" x14ac:dyDescent="0.25">
      <c r="A201" t="s">
        <v>201</v>
      </c>
      <c r="B201" t="s">
        <v>431</v>
      </c>
      <c r="C201">
        <v>5.8</v>
      </c>
      <c r="D201">
        <v>0</v>
      </c>
      <c r="E201">
        <v>0</v>
      </c>
      <c r="F201">
        <v>0</v>
      </c>
      <c r="H201" t="s">
        <v>435</v>
      </c>
      <c r="I201">
        <f t="shared" si="12"/>
        <v>2E-3</v>
      </c>
      <c r="J201">
        <f t="shared" si="13"/>
        <v>3.1599999999999998E-4</v>
      </c>
      <c r="K201">
        <f t="shared" si="14"/>
        <v>0</v>
      </c>
      <c r="L201">
        <f t="shared" si="15"/>
        <v>0</v>
      </c>
    </row>
    <row r="202" spans="1:12" x14ac:dyDescent="0.25">
      <c r="A202" t="s">
        <v>202</v>
      </c>
      <c r="B202" t="s">
        <v>440</v>
      </c>
      <c r="C202">
        <v>0.58299999999999996</v>
      </c>
      <c r="D202">
        <v>2.5439E-2</v>
      </c>
      <c r="E202">
        <v>0</v>
      </c>
      <c r="F202">
        <v>0</v>
      </c>
      <c r="H202" t="s">
        <v>436</v>
      </c>
      <c r="I202">
        <f t="shared" si="12"/>
        <v>6.6000000000000003E-2</v>
      </c>
      <c r="J202">
        <f t="shared" si="13"/>
        <v>6.4000000000000001E-2</v>
      </c>
      <c r="K202">
        <f t="shared" si="14"/>
        <v>0.24399999999999999</v>
      </c>
      <c r="L202">
        <f t="shared" si="15"/>
        <v>0</v>
      </c>
    </row>
    <row r="203" spans="1:12" x14ac:dyDescent="0.25">
      <c r="A203" t="s">
        <v>203</v>
      </c>
      <c r="B203" t="s">
        <v>430</v>
      </c>
      <c r="C203">
        <v>3.51</v>
      </c>
      <c r="D203">
        <v>2.9674399999999999</v>
      </c>
      <c r="E203">
        <v>1.1028199999999999</v>
      </c>
      <c r="F203">
        <v>1.0309999999999999</v>
      </c>
      <c r="H203" t="s">
        <v>437</v>
      </c>
      <c r="I203">
        <f t="shared" si="12"/>
        <v>28.291</v>
      </c>
      <c r="J203">
        <f t="shared" si="13"/>
        <v>5.0640000000000001</v>
      </c>
      <c r="K203">
        <f t="shared" si="14"/>
        <v>7.0049999999999999</v>
      </c>
      <c r="L203">
        <f t="shared" si="15"/>
        <v>0</v>
      </c>
    </row>
    <row r="204" spans="1:12" x14ac:dyDescent="0.25">
      <c r="A204" t="s">
        <v>204</v>
      </c>
      <c r="B204" t="s">
        <v>248</v>
      </c>
      <c r="C204">
        <v>0</v>
      </c>
      <c r="D204">
        <v>1E-3</v>
      </c>
      <c r="E204">
        <v>0</v>
      </c>
      <c r="F204">
        <v>0</v>
      </c>
      <c r="H204" t="s">
        <v>438</v>
      </c>
      <c r="I204" t="str">
        <f t="shared" si="12"/>
        <v>NA</v>
      </c>
      <c r="J204" t="str">
        <f t="shared" si="13"/>
        <v>NA</v>
      </c>
      <c r="K204" t="str">
        <f t="shared" si="14"/>
        <v>NA</v>
      </c>
      <c r="L204" t="str">
        <f t="shared" si="15"/>
        <v>NA</v>
      </c>
    </row>
    <row r="205" spans="1:12" x14ac:dyDescent="0.25">
      <c r="A205" t="s">
        <v>205</v>
      </c>
      <c r="B205" t="s">
        <v>464</v>
      </c>
      <c r="C205">
        <v>0</v>
      </c>
      <c r="D205">
        <v>1E-3</v>
      </c>
      <c r="E205">
        <v>0</v>
      </c>
      <c r="F205">
        <v>0</v>
      </c>
      <c r="H205" t="s">
        <v>439</v>
      </c>
      <c r="I205">
        <f t="shared" si="12"/>
        <v>1E-3</v>
      </c>
      <c r="J205">
        <f t="shared" si="13"/>
        <v>0</v>
      </c>
      <c r="K205">
        <f t="shared" si="14"/>
        <v>0</v>
      </c>
      <c r="L205">
        <f t="shared" si="15"/>
        <v>0</v>
      </c>
    </row>
    <row r="206" spans="1:12" x14ac:dyDescent="0.25">
      <c r="A206" t="s">
        <v>206</v>
      </c>
      <c r="B206" t="s">
        <v>434</v>
      </c>
      <c r="C206">
        <v>3.5000000000000003E-2</v>
      </c>
      <c r="D206">
        <v>3.0000000000000001E-3</v>
      </c>
      <c r="E206">
        <v>0</v>
      </c>
      <c r="F206">
        <v>0</v>
      </c>
      <c r="H206" t="s">
        <v>440</v>
      </c>
      <c r="I206">
        <f t="shared" si="12"/>
        <v>0.58299999999999996</v>
      </c>
      <c r="J206">
        <f t="shared" si="13"/>
        <v>2.5439E-2</v>
      </c>
      <c r="K206">
        <f t="shared" si="14"/>
        <v>0</v>
      </c>
      <c r="L206">
        <f t="shared" si="15"/>
        <v>0</v>
      </c>
    </row>
    <row r="207" spans="1:12" x14ac:dyDescent="0.25">
      <c r="A207" t="s">
        <v>207</v>
      </c>
      <c r="B207" t="s">
        <v>433</v>
      </c>
      <c r="C207">
        <v>0</v>
      </c>
      <c r="D207">
        <v>6.0000000000000001E-3</v>
      </c>
      <c r="E207">
        <v>2.2000000000000001E-4</v>
      </c>
      <c r="F207">
        <v>0</v>
      </c>
      <c r="H207" t="s">
        <v>441</v>
      </c>
      <c r="I207">
        <f t="shared" si="12"/>
        <v>0.72299999999999998</v>
      </c>
      <c r="J207">
        <f t="shared" si="13"/>
        <v>4.8000000000000001E-2</v>
      </c>
      <c r="K207">
        <f t="shared" si="14"/>
        <v>0</v>
      </c>
      <c r="L207">
        <f t="shared" si="15"/>
        <v>0</v>
      </c>
    </row>
    <row r="208" spans="1:12" x14ac:dyDescent="0.25">
      <c r="A208" t="s">
        <v>208</v>
      </c>
      <c r="B208" t="s">
        <v>429</v>
      </c>
      <c r="C208">
        <v>0</v>
      </c>
      <c r="D208">
        <v>3.0000000000000001E-3</v>
      </c>
      <c r="E208">
        <v>1.0000000000000001E-5</v>
      </c>
      <c r="F208">
        <v>0</v>
      </c>
      <c r="H208" t="s">
        <v>442</v>
      </c>
      <c r="I208">
        <f t="shared" si="12"/>
        <v>1.8779999999999999</v>
      </c>
      <c r="J208">
        <f t="shared" si="13"/>
        <v>13.073</v>
      </c>
      <c r="K208">
        <f t="shared" si="14"/>
        <v>21.766999999999999</v>
      </c>
      <c r="L208">
        <f t="shared" si="15"/>
        <v>2.9</v>
      </c>
    </row>
    <row r="209" spans="1:12" x14ac:dyDescent="0.25">
      <c r="A209" t="s">
        <v>209</v>
      </c>
      <c r="B209" t="s">
        <v>436</v>
      </c>
      <c r="C209">
        <v>6.6000000000000003E-2</v>
      </c>
      <c r="D209">
        <v>6.4000000000000001E-2</v>
      </c>
      <c r="E209">
        <v>0.24399999999999999</v>
      </c>
      <c r="F209">
        <v>0</v>
      </c>
      <c r="H209" t="s">
        <v>443</v>
      </c>
      <c r="I209">
        <f t="shared" si="12"/>
        <v>4.6680000000000001</v>
      </c>
      <c r="J209">
        <f t="shared" si="13"/>
        <v>2.0030000000000001</v>
      </c>
      <c r="K209">
        <f t="shared" si="14"/>
        <v>0.621</v>
      </c>
      <c r="L209">
        <f t="shared" si="15"/>
        <v>1.5089999999999999</v>
      </c>
    </row>
    <row r="210" spans="1:12" x14ac:dyDescent="0.25">
      <c r="A210" t="s">
        <v>210</v>
      </c>
      <c r="B210" t="s">
        <v>437</v>
      </c>
      <c r="C210">
        <v>28.291</v>
      </c>
      <c r="D210">
        <v>5.0640000000000001</v>
      </c>
      <c r="E210">
        <v>7.0049999999999999</v>
      </c>
      <c r="F210">
        <v>0</v>
      </c>
      <c r="H210" t="s">
        <v>444</v>
      </c>
      <c r="I210">
        <f t="shared" si="12"/>
        <v>79.871799999999993</v>
      </c>
      <c r="J210">
        <f t="shared" si="13"/>
        <v>51.4255</v>
      </c>
      <c r="K210">
        <f t="shared" si="14"/>
        <v>94.417699999999996</v>
      </c>
      <c r="L210">
        <f t="shared" si="15"/>
        <v>22.830200000000001</v>
      </c>
    </row>
    <row r="211" spans="1:12" x14ac:dyDescent="0.25">
      <c r="A211" t="s">
        <v>211</v>
      </c>
      <c r="B211" t="s">
        <v>439</v>
      </c>
      <c r="C211">
        <v>1E-3</v>
      </c>
      <c r="D211">
        <v>0</v>
      </c>
      <c r="E211">
        <v>0</v>
      </c>
      <c r="F211">
        <v>0</v>
      </c>
      <c r="H211" t="s">
        <v>445</v>
      </c>
      <c r="I211">
        <f t="shared" si="12"/>
        <v>3.2000000000000001E-2</v>
      </c>
      <c r="J211">
        <f t="shared" si="13"/>
        <v>6.2E-2</v>
      </c>
      <c r="K211">
        <f t="shared" si="14"/>
        <v>0</v>
      </c>
      <c r="L211">
        <f t="shared" si="15"/>
        <v>0</v>
      </c>
    </row>
    <row r="212" spans="1:12" x14ac:dyDescent="0.25">
      <c r="A212" t="s">
        <v>212</v>
      </c>
      <c r="B212" t="s">
        <v>471</v>
      </c>
      <c r="C212">
        <v>0</v>
      </c>
      <c r="D212">
        <v>4.4000000000000002E-4</v>
      </c>
      <c r="E212">
        <v>0</v>
      </c>
      <c r="F212">
        <v>0</v>
      </c>
      <c r="H212" t="s">
        <v>446</v>
      </c>
      <c r="I212">
        <f t="shared" si="12"/>
        <v>1.538</v>
      </c>
      <c r="J212">
        <f t="shared" si="13"/>
        <v>0.248</v>
      </c>
      <c r="K212">
        <f t="shared" si="14"/>
        <v>1.5109999999999999</v>
      </c>
      <c r="L212">
        <f t="shared" si="15"/>
        <v>0</v>
      </c>
    </row>
    <row r="213" spans="1:12" x14ac:dyDescent="0.25">
      <c r="A213" t="s">
        <v>213</v>
      </c>
      <c r="B213" t="s">
        <v>438</v>
      </c>
      <c r="C213" t="s">
        <v>1</v>
      </c>
      <c r="D213" t="s">
        <v>1</v>
      </c>
      <c r="E213" t="s">
        <v>1</v>
      </c>
      <c r="F213" t="s">
        <v>1</v>
      </c>
      <c r="H213" t="s">
        <v>447</v>
      </c>
      <c r="I213">
        <f t="shared" si="12"/>
        <v>1.84</v>
      </c>
      <c r="J213">
        <f t="shared" si="13"/>
        <v>4.0000000000000001E-3</v>
      </c>
      <c r="K213">
        <f t="shared" si="14"/>
        <v>7.5000000000000002E-4</v>
      </c>
      <c r="L213">
        <f t="shared" si="15"/>
        <v>0</v>
      </c>
    </row>
    <row r="214" spans="1:12" x14ac:dyDescent="0.25">
      <c r="A214" t="s">
        <v>214</v>
      </c>
      <c r="B214" t="e">
        <v>#N/A</v>
      </c>
      <c r="C214">
        <v>0.01</v>
      </c>
      <c r="D214">
        <v>0</v>
      </c>
      <c r="E214">
        <v>0</v>
      </c>
      <c r="F214">
        <v>0</v>
      </c>
      <c r="H214" t="s">
        <v>448</v>
      </c>
      <c r="I214">
        <f t="shared" si="12"/>
        <v>7.0000000000000001E-3</v>
      </c>
      <c r="J214">
        <f t="shared" si="13"/>
        <v>1E-3</v>
      </c>
      <c r="K214">
        <f t="shared" si="14"/>
        <v>0</v>
      </c>
      <c r="L214">
        <f t="shared" si="15"/>
        <v>0</v>
      </c>
    </row>
    <row r="215" spans="1:12" x14ac:dyDescent="0.25">
      <c r="A215" t="s">
        <v>215</v>
      </c>
      <c r="B215" t="e">
        <v>#N/A</v>
      </c>
      <c r="H215" t="s">
        <v>449</v>
      </c>
      <c r="I215">
        <f t="shared" si="12"/>
        <v>15.4</v>
      </c>
      <c r="J215">
        <f t="shared" si="13"/>
        <v>4.0000000000000001E-3</v>
      </c>
      <c r="K215">
        <f t="shared" si="14"/>
        <v>7.1279999999999996E-2</v>
      </c>
      <c r="L215">
        <f t="shared" si="15"/>
        <v>0</v>
      </c>
    </row>
    <row r="216" spans="1:12" x14ac:dyDescent="0.25">
      <c r="A216" t="s">
        <v>216</v>
      </c>
      <c r="B216" t="s">
        <v>452</v>
      </c>
      <c r="C216">
        <v>0</v>
      </c>
      <c r="D216">
        <v>5.0000000000000001E-3</v>
      </c>
      <c r="E216">
        <v>1E-4</v>
      </c>
      <c r="F216">
        <v>0</v>
      </c>
      <c r="H216" t="s">
        <v>450</v>
      </c>
      <c r="I216">
        <f t="shared" si="12"/>
        <v>0</v>
      </c>
      <c r="J216">
        <f t="shared" si="13"/>
        <v>2.0000000000000001E-4</v>
      </c>
      <c r="K216">
        <f t="shared" si="14"/>
        <v>5.0000000000000001E-4</v>
      </c>
      <c r="L216">
        <f t="shared" si="15"/>
        <v>0</v>
      </c>
    </row>
    <row r="217" spans="1:12" x14ac:dyDescent="0.25">
      <c r="A217" t="s">
        <v>217</v>
      </c>
      <c r="B217" t="s">
        <v>441</v>
      </c>
      <c r="C217">
        <v>0.72299999999999998</v>
      </c>
      <c r="D217">
        <v>4.8000000000000001E-2</v>
      </c>
      <c r="E217">
        <v>0</v>
      </c>
      <c r="F217">
        <v>0</v>
      </c>
      <c r="H217" t="s">
        <v>451</v>
      </c>
      <c r="I217">
        <f t="shared" si="12"/>
        <v>17.989000000000001</v>
      </c>
      <c r="J217">
        <f t="shared" si="13"/>
        <v>0.105</v>
      </c>
      <c r="K217">
        <f t="shared" si="14"/>
        <v>0.23699999999999999</v>
      </c>
      <c r="L217">
        <f t="shared" si="15"/>
        <v>0</v>
      </c>
    </row>
    <row r="218" spans="1:12" x14ac:dyDescent="0.25">
      <c r="A218" t="s">
        <v>218</v>
      </c>
      <c r="B218" t="s">
        <v>443</v>
      </c>
      <c r="C218">
        <v>4.6680000000000001</v>
      </c>
      <c r="D218">
        <v>2.0030000000000001</v>
      </c>
      <c r="E218">
        <v>0.621</v>
      </c>
      <c r="F218">
        <v>1.5089999999999999</v>
      </c>
      <c r="H218" t="s">
        <v>452</v>
      </c>
      <c r="I218">
        <f t="shared" si="12"/>
        <v>0</v>
      </c>
      <c r="J218">
        <f t="shared" si="13"/>
        <v>5.0000000000000001E-3</v>
      </c>
      <c r="K218">
        <f t="shared" si="14"/>
        <v>1E-4</v>
      </c>
      <c r="L218">
        <f t="shared" si="15"/>
        <v>0</v>
      </c>
    </row>
    <row r="219" spans="1:12" x14ac:dyDescent="0.25">
      <c r="A219" t="s">
        <v>219</v>
      </c>
      <c r="B219" t="s">
        <v>463</v>
      </c>
      <c r="C219">
        <v>0</v>
      </c>
      <c r="D219">
        <v>0.59799999999999998</v>
      </c>
      <c r="E219">
        <v>8.4999999999999995E-4</v>
      </c>
      <c r="F219">
        <v>0</v>
      </c>
      <c r="H219" t="s">
        <v>453</v>
      </c>
      <c r="I219">
        <f t="shared" si="12"/>
        <v>0.35</v>
      </c>
      <c r="J219">
        <f t="shared" si="13"/>
        <v>9.2999999999999999E-2</v>
      </c>
      <c r="K219">
        <f t="shared" si="14"/>
        <v>5.2310000000000004E-3</v>
      </c>
      <c r="L219">
        <f t="shared" si="15"/>
        <v>0</v>
      </c>
    </row>
    <row r="220" spans="1:12" x14ac:dyDescent="0.25">
      <c r="A220" t="s">
        <v>220</v>
      </c>
      <c r="B220" t="s">
        <v>442</v>
      </c>
      <c r="C220">
        <v>1.8779999999999999</v>
      </c>
      <c r="D220">
        <v>13.073</v>
      </c>
      <c r="E220">
        <v>21.766999999999999</v>
      </c>
      <c r="F220">
        <v>2.9</v>
      </c>
      <c r="H220" t="s">
        <v>454</v>
      </c>
      <c r="I220" t="e">
        <f t="shared" si="12"/>
        <v>#N/A</v>
      </c>
      <c r="J220" t="e">
        <f t="shared" si="13"/>
        <v>#N/A</v>
      </c>
      <c r="K220" t="e">
        <f t="shared" si="14"/>
        <v>#N/A</v>
      </c>
      <c r="L220" t="e">
        <f t="shared" si="15"/>
        <v>#N/A</v>
      </c>
    </row>
    <row r="221" spans="1:12" x14ac:dyDescent="0.25">
      <c r="A221" t="s">
        <v>221</v>
      </c>
      <c r="B221" t="s">
        <v>444</v>
      </c>
      <c r="C221">
        <v>79.871799999999993</v>
      </c>
      <c r="D221">
        <v>51.4255</v>
      </c>
      <c r="E221">
        <v>94.417699999999996</v>
      </c>
      <c r="F221">
        <v>22.830200000000001</v>
      </c>
      <c r="H221" t="s">
        <v>455</v>
      </c>
      <c r="I221">
        <f t="shared" si="12"/>
        <v>1.2E-2</v>
      </c>
      <c r="J221">
        <f t="shared" si="13"/>
        <v>1.4E-2</v>
      </c>
      <c r="K221">
        <f t="shared" si="14"/>
        <v>5.5000000000000003E-4</v>
      </c>
      <c r="L221">
        <f t="shared" si="15"/>
        <v>0</v>
      </c>
    </row>
    <row r="222" spans="1:12" x14ac:dyDescent="0.25">
      <c r="A222" t="s">
        <v>222</v>
      </c>
      <c r="B222" t="s">
        <v>446</v>
      </c>
      <c r="C222">
        <v>1.538</v>
      </c>
      <c r="D222">
        <v>0.248</v>
      </c>
      <c r="E222">
        <v>1.5109999999999999</v>
      </c>
      <c r="F222">
        <v>0</v>
      </c>
      <c r="H222" t="s">
        <v>456</v>
      </c>
      <c r="I222">
        <f t="shared" si="12"/>
        <v>0.06</v>
      </c>
      <c r="J222">
        <f t="shared" si="13"/>
        <v>1E-3</v>
      </c>
      <c r="K222">
        <f t="shared" si="14"/>
        <v>0</v>
      </c>
      <c r="L222">
        <f t="shared" si="15"/>
        <v>0</v>
      </c>
    </row>
    <row r="223" spans="1:12" x14ac:dyDescent="0.25">
      <c r="A223" t="s">
        <v>223</v>
      </c>
      <c r="B223" t="s">
        <v>447</v>
      </c>
      <c r="C223">
        <v>1.84</v>
      </c>
      <c r="D223">
        <v>4.0000000000000001E-3</v>
      </c>
      <c r="E223">
        <v>7.5000000000000002E-4</v>
      </c>
      <c r="F223">
        <v>0</v>
      </c>
      <c r="H223" t="s">
        <v>457</v>
      </c>
      <c r="I223">
        <f t="shared" si="12"/>
        <v>0</v>
      </c>
      <c r="J223">
        <f t="shared" si="13"/>
        <v>0.25</v>
      </c>
      <c r="K223">
        <f t="shared" si="14"/>
        <v>0</v>
      </c>
      <c r="L223">
        <f t="shared" si="15"/>
        <v>0</v>
      </c>
    </row>
    <row r="224" spans="1:12" x14ac:dyDescent="0.25">
      <c r="A224" t="s">
        <v>224</v>
      </c>
      <c r="B224" t="s">
        <v>387</v>
      </c>
      <c r="C224">
        <v>0</v>
      </c>
      <c r="D224">
        <v>3.081E-3</v>
      </c>
      <c r="E224">
        <v>3.3E-3</v>
      </c>
      <c r="F224">
        <v>0</v>
      </c>
      <c r="H224" t="s">
        <v>458</v>
      </c>
      <c r="I224">
        <f t="shared" si="12"/>
        <v>2.4</v>
      </c>
      <c r="J224">
        <f t="shared" si="13"/>
        <v>1.224E-3</v>
      </c>
      <c r="K224">
        <f t="shared" si="14"/>
        <v>0</v>
      </c>
      <c r="L224">
        <f t="shared" si="15"/>
        <v>0</v>
      </c>
    </row>
    <row r="225" spans="1:12" x14ac:dyDescent="0.25">
      <c r="A225" t="s">
        <v>225</v>
      </c>
      <c r="B225" t="s">
        <v>449</v>
      </c>
      <c r="C225">
        <v>15.4</v>
      </c>
      <c r="D225">
        <v>4.0000000000000001E-3</v>
      </c>
      <c r="E225">
        <v>7.1279999999999996E-2</v>
      </c>
      <c r="F225">
        <v>0</v>
      </c>
      <c r="H225" t="s">
        <v>459</v>
      </c>
      <c r="I225">
        <f t="shared" si="12"/>
        <v>1.0607E-2</v>
      </c>
      <c r="J225">
        <f t="shared" si="13"/>
        <v>0</v>
      </c>
      <c r="K225">
        <f t="shared" si="14"/>
        <v>0</v>
      </c>
      <c r="L225">
        <f t="shared" si="15"/>
        <v>0</v>
      </c>
    </row>
    <row r="226" spans="1:12" x14ac:dyDescent="0.25">
      <c r="A226" t="s">
        <v>226</v>
      </c>
      <c r="B226" t="s">
        <v>451</v>
      </c>
      <c r="C226">
        <v>17.989000000000001</v>
      </c>
      <c r="D226">
        <v>0.105</v>
      </c>
      <c r="E226">
        <v>0.23699999999999999</v>
      </c>
      <c r="F226">
        <v>0</v>
      </c>
      <c r="H226" t="s">
        <v>460</v>
      </c>
      <c r="I226">
        <f t="shared" si="12"/>
        <v>4.8280000000000003</v>
      </c>
      <c r="J226">
        <f t="shared" si="13"/>
        <v>6.9000000000000006E-2</v>
      </c>
      <c r="K226">
        <f t="shared" si="14"/>
        <v>7.5999999999999998E-2</v>
      </c>
      <c r="L226">
        <f t="shared" si="15"/>
        <v>0</v>
      </c>
    </row>
    <row r="227" spans="1:12" x14ac:dyDescent="0.25">
      <c r="A227" t="s">
        <v>227</v>
      </c>
      <c r="B227" t="e">
        <v>#N/A</v>
      </c>
      <c r="C227">
        <v>0</v>
      </c>
      <c r="D227">
        <v>0</v>
      </c>
      <c r="E227">
        <v>0</v>
      </c>
      <c r="F227">
        <v>0</v>
      </c>
      <c r="H227" t="s">
        <v>461</v>
      </c>
      <c r="I227">
        <f t="shared" si="12"/>
        <v>1.0999999999999999E-2</v>
      </c>
      <c r="J227">
        <f t="shared" si="13"/>
        <v>7.0000000000000007E-2</v>
      </c>
      <c r="K227">
        <f t="shared" si="14"/>
        <v>2.5999999999999999E-2</v>
      </c>
      <c r="L227">
        <f t="shared" si="15"/>
        <v>0</v>
      </c>
    </row>
    <row r="228" spans="1:12" x14ac:dyDescent="0.25">
      <c r="A228" t="s">
        <v>228</v>
      </c>
      <c r="B228" t="s">
        <v>472</v>
      </c>
      <c r="C228">
        <v>0</v>
      </c>
      <c r="D228">
        <v>0</v>
      </c>
      <c r="E228">
        <v>0</v>
      </c>
      <c r="F228">
        <v>0</v>
      </c>
      <c r="H228" t="s">
        <v>462</v>
      </c>
      <c r="I228">
        <f t="shared" si="12"/>
        <v>0</v>
      </c>
      <c r="J228">
        <f t="shared" si="13"/>
        <v>1.669E-2</v>
      </c>
      <c r="K228">
        <f t="shared" si="14"/>
        <v>5.8099999999999999E-2</v>
      </c>
      <c r="L228">
        <f t="shared" si="15"/>
        <v>0</v>
      </c>
    </row>
    <row r="229" spans="1:12" x14ac:dyDescent="0.25">
      <c r="A229" t="s">
        <v>229</v>
      </c>
      <c r="B229" t="s">
        <v>457</v>
      </c>
      <c r="C229">
        <v>0</v>
      </c>
      <c r="D229">
        <v>0.25</v>
      </c>
      <c r="E229">
        <v>0</v>
      </c>
      <c r="F229">
        <v>0</v>
      </c>
      <c r="H229" t="s">
        <v>463</v>
      </c>
      <c r="I229">
        <f t="shared" si="12"/>
        <v>0</v>
      </c>
      <c r="J229">
        <f t="shared" si="13"/>
        <v>0.59799999999999998</v>
      </c>
      <c r="K229">
        <f t="shared" si="14"/>
        <v>8.4999999999999995E-4</v>
      </c>
      <c r="L229">
        <f t="shared" si="15"/>
        <v>0</v>
      </c>
    </row>
    <row r="230" spans="1:12" x14ac:dyDescent="0.25">
      <c r="A230" t="s">
        <v>230</v>
      </c>
      <c r="B230" t="s">
        <v>458</v>
      </c>
      <c r="C230">
        <v>2.4</v>
      </c>
      <c r="D230">
        <v>1.224E-3</v>
      </c>
      <c r="E230">
        <v>0</v>
      </c>
      <c r="F230">
        <v>0</v>
      </c>
      <c r="H230" t="s">
        <v>464</v>
      </c>
      <c r="I230">
        <f t="shared" si="12"/>
        <v>0</v>
      </c>
      <c r="J230">
        <f t="shared" si="13"/>
        <v>1E-3</v>
      </c>
      <c r="K230">
        <f t="shared" si="14"/>
        <v>0</v>
      </c>
      <c r="L230">
        <f t="shared" si="15"/>
        <v>0</v>
      </c>
    </row>
    <row r="231" spans="1:12" x14ac:dyDescent="0.25">
      <c r="A231" t="s">
        <v>231</v>
      </c>
      <c r="B231" t="s">
        <v>459</v>
      </c>
      <c r="C231">
        <v>1.0607E-2</v>
      </c>
      <c r="D231">
        <v>0</v>
      </c>
      <c r="F231">
        <v>0</v>
      </c>
      <c r="H231" t="s">
        <v>465</v>
      </c>
      <c r="I231" t="e">
        <f t="shared" si="12"/>
        <v>#N/A</v>
      </c>
      <c r="J231" t="e">
        <f t="shared" si="13"/>
        <v>#N/A</v>
      </c>
      <c r="K231" t="e">
        <f t="shared" si="14"/>
        <v>#N/A</v>
      </c>
      <c r="L231" t="e">
        <f t="shared" si="15"/>
        <v>#N/A</v>
      </c>
    </row>
    <row r="232" spans="1:12" x14ac:dyDescent="0.25">
      <c r="H232" t="s">
        <v>466</v>
      </c>
      <c r="I232" t="e">
        <f t="shared" si="12"/>
        <v>#N/A</v>
      </c>
      <c r="J232" t="e">
        <f t="shared" si="13"/>
        <v>#N/A</v>
      </c>
      <c r="K232" t="e">
        <f t="shared" si="14"/>
        <v>#N/A</v>
      </c>
      <c r="L232" t="e">
        <f t="shared" si="15"/>
        <v>#N/A</v>
      </c>
    </row>
    <row r="233" spans="1:12" x14ac:dyDescent="0.25">
      <c r="H233" t="s">
        <v>467</v>
      </c>
      <c r="I233" t="e">
        <f t="shared" si="12"/>
        <v>#N/A</v>
      </c>
      <c r="J233" t="e">
        <f t="shared" si="13"/>
        <v>#N/A</v>
      </c>
      <c r="K233" t="e">
        <f t="shared" si="14"/>
        <v>#N/A</v>
      </c>
      <c r="L233" t="e">
        <f t="shared" si="15"/>
        <v>#N/A</v>
      </c>
    </row>
    <row r="234" spans="1:12" x14ac:dyDescent="0.25">
      <c r="H234" t="s">
        <v>468</v>
      </c>
      <c r="I234">
        <f t="shared" si="12"/>
        <v>0</v>
      </c>
      <c r="J234">
        <f t="shared" si="13"/>
        <v>0</v>
      </c>
      <c r="K234">
        <f t="shared" si="14"/>
        <v>0</v>
      </c>
      <c r="L234">
        <f t="shared" si="15"/>
        <v>0</v>
      </c>
    </row>
    <row r="235" spans="1:12" x14ac:dyDescent="0.25">
      <c r="H235" t="s">
        <v>469</v>
      </c>
      <c r="I235">
        <f t="shared" si="12"/>
        <v>0</v>
      </c>
      <c r="J235">
        <f t="shared" si="13"/>
        <v>0</v>
      </c>
      <c r="K235">
        <f t="shared" si="14"/>
        <v>0</v>
      </c>
      <c r="L235">
        <f t="shared" si="15"/>
        <v>0</v>
      </c>
    </row>
    <row r="236" spans="1:12" x14ac:dyDescent="0.25">
      <c r="H236" t="s">
        <v>470</v>
      </c>
      <c r="I236" t="e">
        <f t="shared" si="12"/>
        <v>#N/A</v>
      </c>
      <c r="J236" t="e">
        <f t="shared" si="13"/>
        <v>#N/A</v>
      </c>
      <c r="K236" t="e">
        <f t="shared" si="14"/>
        <v>#N/A</v>
      </c>
      <c r="L236" t="e">
        <f t="shared" si="15"/>
        <v>#N/A</v>
      </c>
    </row>
    <row r="237" spans="1:12" x14ac:dyDescent="0.25">
      <c r="H237" t="s">
        <v>471</v>
      </c>
      <c r="I237">
        <f t="shared" si="12"/>
        <v>0</v>
      </c>
      <c r="J237">
        <f t="shared" si="13"/>
        <v>4.4000000000000002E-4</v>
      </c>
      <c r="K237">
        <f t="shared" si="14"/>
        <v>0</v>
      </c>
      <c r="L237">
        <f t="shared" si="15"/>
        <v>0</v>
      </c>
    </row>
    <row r="238" spans="1:12" x14ac:dyDescent="0.25">
      <c r="H238" t="s">
        <v>472</v>
      </c>
      <c r="I238">
        <f t="shared" si="12"/>
        <v>0</v>
      </c>
      <c r="J238">
        <f t="shared" si="13"/>
        <v>0</v>
      </c>
      <c r="K238">
        <f t="shared" si="14"/>
        <v>0</v>
      </c>
      <c r="L238">
        <f t="shared" si="15"/>
        <v>0</v>
      </c>
    </row>
    <row r="239" spans="1:12" x14ac:dyDescent="0.25">
      <c r="H239" t="s">
        <v>473</v>
      </c>
      <c r="I239">
        <f t="shared" si="12"/>
        <v>2.4239999999999999</v>
      </c>
      <c r="J239">
        <f t="shared" si="13"/>
        <v>2.1000000000000001E-2</v>
      </c>
      <c r="K239">
        <f t="shared" si="14"/>
        <v>0.22700000000000001</v>
      </c>
      <c r="L239">
        <f t="shared" si="15"/>
        <v>0.61399999999999999</v>
      </c>
    </row>
    <row r="240" spans="1:12" x14ac:dyDescent="0.25">
      <c r="H240" t="s">
        <v>474</v>
      </c>
      <c r="I240" t="e">
        <f t="shared" si="12"/>
        <v>#N/A</v>
      </c>
      <c r="J240" t="e">
        <f t="shared" si="13"/>
        <v>#N/A</v>
      </c>
      <c r="K240" t="e">
        <f t="shared" si="14"/>
        <v>#N/A</v>
      </c>
      <c r="L240" t="e">
        <f t="shared" si="15"/>
        <v>#N/A</v>
      </c>
    </row>
    <row r="241" spans="8:12" x14ac:dyDescent="0.25">
      <c r="H241" t="s">
        <v>475</v>
      </c>
      <c r="I241" t="e">
        <f t="shared" si="12"/>
        <v>#N/A</v>
      </c>
      <c r="J241" t="e">
        <f t="shared" si="13"/>
        <v>#N/A</v>
      </c>
      <c r="K241" t="e">
        <f t="shared" si="14"/>
        <v>#N/A</v>
      </c>
      <c r="L241" t="e">
        <f t="shared" si="15"/>
        <v>#N/A</v>
      </c>
    </row>
    <row r="242" spans="8:12" x14ac:dyDescent="0.25">
      <c r="H242" t="s">
        <v>476</v>
      </c>
      <c r="I242" t="e">
        <f t="shared" si="12"/>
        <v>#N/A</v>
      </c>
      <c r="J242" t="e">
        <f t="shared" si="13"/>
        <v>#N/A</v>
      </c>
      <c r="K242" t="e">
        <f t="shared" si="14"/>
        <v>#N/A</v>
      </c>
      <c r="L242" t="e">
        <f t="shared" si="15"/>
        <v>#N/A</v>
      </c>
    </row>
    <row r="243" spans="8:12" x14ac:dyDescent="0.25">
      <c r="H243" t="s">
        <v>477</v>
      </c>
      <c r="I243" t="e">
        <f t="shared" si="12"/>
        <v>#N/A</v>
      </c>
      <c r="J243" t="e">
        <f t="shared" si="13"/>
        <v>#N/A</v>
      </c>
      <c r="K243" t="e">
        <f t="shared" si="14"/>
        <v>#N/A</v>
      </c>
      <c r="L243" t="e">
        <f t="shared" si="15"/>
        <v>#N/A</v>
      </c>
    </row>
    <row r="244" spans="8:12" x14ac:dyDescent="0.25">
      <c r="H244" t="s">
        <v>478</v>
      </c>
      <c r="I244" t="e">
        <f t="shared" si="12"/>
        <v>#N/A</v>
      </c>
      <c r="J244" t="e">
        <f t="shared" si="13"/>
        <v>#N/A</v>
      </c>
      <c r="K244" t="e">
        <f t="shared" si="14"/>
        <v>#N/A</v>
      </c>
      <c r="L244" t="e">
        <f t="shared" si="15"/>
        <v>#N/A</v>
      </c>
    </row>
    <row r="245" spans="8:12" x14ac:dyDescent="0.25">
      <c r="H245" t="s">
        <v>479</v>
      </c>
      <c r="I245" t="e">
        <f t="shared" si="12"/>
        <v>#N/A</v>
      </c>
      <c r="J245" t="e">
        <f t="shared" si="13"/>
        <v>#N/A</v>
      </c>
      <c r="K245" t="e">
        <f t="shared" si="14"/>
        <v>#N/A</v>
      </c>
      <c r="L245" t="e">
        <f t="shared" si="15"/>
        <v>#N/A</v>
      </c>
    </row>
    <row r="246" spans="8:12" x14ac:dyDescent="0.25">
      <c r="H246" t="s">
        <v>480</v>
      </c>
      <c r="I246" t="e">
        <f t="shared" si="12"/>
        <v>#N/A</v>
      </c>
      <c r="J246" t="e">
        <f t="shared" si="13"/>
        <v>#N/A</v>
      </c>
      <c r="K246" t="e">
        <f t="shared" si="14"/>
        <v>#N/A</v>
      </c>
      <c r="L246" t="e">
        <f t="shared" si="15"/>
        <v>#N/A</v>
      </c>
    </row>
    <row r="247" spans="8:12" x14ac:dyDescent="0.25">
      <c r="H247" t="s">
        <v>481</v>
      </c>
      <c r="I247">
        <f t="shared" si="12"/>
        <v>2.0916600000000001</v>
      </c>
      <c r="J247">
        <f t="shared" si="13"/>
        <v>2.7381160000000002</v>
      </c>
      <c r="K247">
        <f t="shared" si="14"/>
        <v>0.71319120000000003</v>
      </c>
      <c r="L247">
        <f t="shared" si="15"/>
        <v>2.6019999999999999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2"/>
  <sheetViews>
    <sheetView tabSelected="1" topLeftCell="A190" workbookViewId="0">
      <selection activeCell="C15" sqref="C15"/>
    </sheetView>
  </sheetViews>
  <sheetFormatPr defaultRowHeight="15.75" x14ac:dyDescent="0.25"/>
  <sheetData>
    <row r="1" spans="1:5" x14ac:dyDescent="0.25">
      <c r="A1" t="s">
        <v>486</v>
      </c>
      <c r="B1" t="s">
        <v>232</v>
      </c>
      <c r="C1" t="s">
        <v>488</v>
      </c>
      <c r="D1" t="s">
        <v>234</v>
      </c>
      <c r="E1" t="s">
        <v>487</v>
      </c>
    </row>
    <row r="2" spans="1:5" x14ac:dyDescent="0.25">
      <c r="A2" t="s">
        <v>236</v>
      </c>
      <c r="B2">
        <f>VLOOKUP(A2,Sheet1!$B$2:$E$231,2,FALSE)</f>
        <v>0</v>
      </c>
      <c r="C2">
        <f>VLOOKUP(A2,Sheet1!$B$2:$E$231,3,FALSE)</f>
        <v>8.0000000000000002E-3</v>
      </c>
      <c r="D2">
        <f>VLOOKUP(A2,Sheet1!$B$2:$E$231,4,FALSE)</f>
        <v>0</v>
      </c>
      <c r="E2">
        <f>VLOOKUP(A2,Sheet1!$B$2:$F$231,5,FALSE)</f>
        <v>0</v>
      </c>
    </row>
    <row r="3" spans="1:5" x14ac:dyDescent="0.25">
      <c r="A3" t="s">
        <v>237</v>
      </c>
      <c r="B3">
        <f>VLOOKUP(A3,Sheet1!$B$2:$E$231,2,FALSE)</f>
        <v>0.27</v>
      </c>
      <c r="C3">
        <f>VLOOKUP(A3,Sheet1!$B$2:$E$231,3,FALSE)</f>
        <v>0.44800000000000001</v>
      </c>
      <c r="D3">
        <f>VLOOKUP(A3,Sheet1!$B$2:$E$231,4,FALSE)</f>
        <v>0.01</v>
      </c>
      <c r="E3">
        <f>VLOOKUP(A3,Sheet1!$B$2:$F$231,5,FALSE)</f>
        <v>0</v>
      </c>
    </row>
    <row r="4" spans="1:5" x14ac:dyDescent="0.25">
      <c r="A4" t="s">
        <v>238</v>
      </c>
      <c r="B4">
        <f>VLOOKUP(A4,Sheet1!$B$2:$E$231,2,FALSE)</f>
        <v>1.1308</v>
      </c>
      <c r="C4">
        <f>VLOOKUP(A4,Sheet1!$B$2:$E$231,3,FALSE)</f>
        <v>3.49E-2</v>
      </c>
      <c r="D4">
        <f>VLOOKUP(A4,Sheet1!$B$2:$E$231,4,FALSE)</f>
        <v>6.6000000000000003E-2</v>
      </c>
      <c r="E4">
        <f>VLOOKUP(A4,Sheet1!$B$2:$F$231,5,FALSE)</f>
        <v>0</v>
      </c>
    </row>
    <row r="5" spans="1:5" x14ac:dyDescent="0.25">
      <c r="A5" t="s">
        <v>239</v>
      </c>
      <c r="B5">
        <f>VLOOKUP(A5,Sheet1!$B$2:$E$231,2,FALSE)</f>
        <v>2.105</v>
      </c>
      <c r="C5">
        <f>VLOOKUP(A5,Sheet1!$B$2:$E$231,3,FALSE)</f>
        <v>1E-3</v>
      </c>
      <c r="D5">
        <f>VLOOKUP(A5,Sheet1!$B$2:$E$231,4,FALSE)</f>
        <v>0</v>
      </c>
      <c r="E5">
        <f>VLOOKUP(A5,Sheet1!$B$2:$F$231,5,FALSE)</f>
        <v>0</v>
      </c>
    </row>
    <row r="6" spans="1:5" x14ac:dyDescent="0.25">
      <c r="A6" t="s">
        <v>240</v>
      </c>
      <c r="B6">
        <f>VLOOKUP(A6,Sheet1!$B$2:$E$231,2,FALSE)</f>
        <v>1.3364</v>
      </c>
      <c r="C6">
        <f>VLOOKUP(A6,Sheet1!$B$2:$E$231,3,FALSE)</f>
        <v>1.7000000000000001E-2</v>
      </c>
      <c r="D6">
        <f>VLOOKUP(A6,Sheet1!$B$2:$E$231,4,FALSE)</f>
        <v>3.0000000000000001E-3</v>
      </c>
      <c r="E6">
        <f>VLOOKUP(A6,Sheet1!$B$2:$F$231,5,FALSE)</f>
        <v>0</v>
      </c>
    </row>
    <row r="7" spans="1:5" x14ac:dyDescent="0.25">
      <c r="A7" t="s">
        <v>241</v>
      </c>
      <c r="B7">
        <f>VLOOKUP(A7,Sheet1!$B$2:$E$231,2,FALSE)</f>
        <v>3.0830000000000002</v>
      </c>
      <c r="C7">
        <f>VLOOKUP(A7,Sheet1!$B$2:$E$231,3,FALSE)</f>
        <v>1.2999999999999999E-2</v>
      </c>
      <c r="D7">
        <f>VLOOKUP(A7,Sheet1!$B$2:$E$231,4,FALSE)</f>
        <v>0</v>
      </c>
      <c r="E7">
        <f>VLOOKUP(A7,Sheet1!$B$2:$F$231,5,FALSE)</f>
        <v>0</v>
      </c>
    </row>
    <row r="8" spans="1:5" x14ac:dyDescent="0.25">
      <c r="A8" t="s">
        <v>242</v>
      </c>
      <c r="B8">
        <f>VLOOKUP(A8,Sheet1!$B$2:$E$231,2,FALSE)</f>
        <v>0</v>
      </c>
      <c r="C8">
        <f>VLOOKUP(A8,Sheet1!$B$2:$E$231,3,FALSE)</f>
        <v>5.0660000000000002E-3</v>
      </c>
      <c r="D8">
        <f>VLOOKUP(A8,Sheet1!$B$2:$E$231,4,FALSE)</f>
        <v>0</v>
      </c>
      <c r="E8">
        <f>VLOOKUP(A8,Sheet1!$B$2:$F$231,5,FALSE)</f>
        <v>0</v>
      </c>
    </row>
    <row r="9" spans="1:5" x14ac:dyDescent="0.25">
      <c r="A9" t="s">
        <v>243</v>
      </c>
      <c r="B9">
        <f>VLOOKUP(A9,Sheet1!$B$2:$E$231,2,FALSE)</f>
        <v>10.314</v>
      </c>
      <c r="C9">
        <f>VLOOKUP(A9,Sheet1!$B$2:$E$231,3,FALSE)</f>
        <v>0.191</v>
      </c>
      <c r="D9">
        <f>VLOOKUP(A9,Sheet1!$B$2:$E$231,4,FALSE)</f>
        <v>0.75034199999999995</v>
      </c>
      <c r="E9">
        <f>VLOOKUP(A9,Sheet1!$B$2:$F$231,5,FALSE)</f>
        <v>0.97399999999999998</v>
      </c>
    </row>
    <row r="10" spans="1:5" x14ac:dyDescent="0.25">
      <c r="A10" t="s">
        <v>244</v>
      </c>
      <c r="B10">
        <f>VLOOKUP(A10,Sheet1!$B$2:$E$231,2,FALSE)</f>
        <v>5.9130000000000003</v>
      </c>
      <c r="C10">
        <f>VLOOKUP(A10,Sheet1!$B$2:$E$231,3,FALSE)</f>
        <v>8.6270000000000007</v>
      </c>
      <c r="D10">
        <f>VLOOKUP(A10,Sheet1!$B$2:$E$231,4,FALSE)</f>
        <v>5.6790000000000003</v>
      </c>
      <c r="E10">
        <f>VLOOKUP(A10,Sheet1!$B$2:$F$231,5,FALSE)</f>
        <v>2.61</v>
      </c>
    </row>
    <row r="11" spans="1:5" x14ac:dyDescent="0.25">
      <c r="A11" t="s">
        <v>245</v>
      </c>
      <c r="B11">
        <f>VLOOKUP(A11,Sheet1!$B$2:$E$231,2,FALSE)</f>
        <v>0</v>
      </c>
      <c r="C11">
        <f>VLOOKUP(A11,Sheet1!$B$2:$E$231,3,FALSE)</f>
        <v>6.3489999999999996E-3</v>
      </c>
      <c r="D11">
        <f>VLOOKUP(A11,Sheet1!$B$2:$E$231,4,FALSE)</f>
        <v>1E-3</v>
      </c>
      <c r="E11">
        <f>VLOOKUP(A11,Sheet1!$B$2:$F$231,5,FALSE)</f>
        <v>0</v>
      </c>
    </row>
    <row r="12" spans="1:5" x14ac:dyDescent="0.25">
      <c r="A12" t="s">
        <v>246</v>
      </c>
      <c r="B12">
        <f>VLOOKUP(A12,Sheet1!$B$2:$E$231,2,FALSE)</f>
        <v>0</v>
      </c>
      <c r="C12">
        <f>VLOOKUP(A12,Sheet1!$B$2:$E$231,3,FALSE)</f>
        <v>2.1999999999999999E-2</v>
      </c>
      <c r="D12">
        <f>VLOOKUP(A12,Sheet1!$B$2:$E$231,4,FALSE)</f>
        <v>2.0000000000000002E-5</v>
      </c>
      <c r="E12">
        <f>VLOOKUP(A12,Sheet1!$B$2:$F$231,5,FALSE)</f>
        <v>0</v>
      </c>
    </row>
    <row r="13" spans="1:5" x14ac:dyDescent="0.25">
      <c r="A13" t="s">
        <v>247</v>
      </c>
      <c r="B13">
        <f>VLOOKUP(A13,Sheet1!$B$2:$E$231,2,FALSE)</f>
        <v>0</v>
      </c>
      <c r="C13">
        <f>VLOOKUP(A13,Sheet1!$B$2:$E$231,3,FALSE)</f>
        <v>0</v>
      </c>
      <c r="D13">
        <f>VLOOKUP(A13,Sheet1!$B$2:$E$231,4,FALSE)</f>
        <v>0</v>
      </c>
      <c r="E13">
        <f>VLOOKUP(A13,Sheet1!$B$2:$F$231,5,FALSE)</f>
        <v>0</v>
      </c>
    </row>
    <row r="14" spans="1:5" x14ac:dyDescent="0.25">
      <c r="A14" t="s">
        <v>248</v>
      </c>
      <c r="B14">
        <f>VLOOKUP(A14,Sheet1!$B$2:$E$231,2,FALSE)</f>
        <v>0</v>
      </c>
      <c r="C14">
        <f>VLOOKUP(A14,Sheet1!$B$2:$E$231,3,FALSE)</f>
        <v>1E-3</v>
      </c>
      <c r="D14">
        <f>VLOOKUP(A14,Sheet1!$B$2:$E$231,4,FALSE)</f>
        <v>0</v>
      </c>
      <c r="E14">
        <f>VLOOKUP(A14,Sheet1!$B$2:$F$231,5,FALSE)</f>
        <v>0</v>
      </c>
    </row>
    <row r="15" spans="1:5" x14ac:dyDescent="0.25">
      <c r="A15" t="s">
        <v>249</v>
      </c>
      <c r="B15">
        <f>VLOOKUP(A15,Sheet1!$B$2:$E$231,2,FALSE)</f>
        <v>0.23</v>
      </c>
      <c r="C15">
        <f>VLOOKUP(A15,Sheet1!$B$2:$E$231,3,FALSE)</f>
        <v>0.20100000000000001</v>
      </c>
      <c r="D15">
        <f>VLOOKUP(A15,Sheet1!$B$2:$E$231,4,FALSE)</f>
        <v>3.0000000000000001E-3</v>
      </c>
      <c r="E15">
        <f>VLOOKUP(A15,Sheet1!$B$2:$F$231,5,FALSE)</f>
        <v>0</v>
      </c>
    </row>
    <row r="16" spans="1:5" x14ac:dyDescent="0.25">
      <c r="A16" t="s">
        <v>250</v>
      </c>
      <c r="B16">
        <f>VLOOKUP(A16,Sheet1!$B$2:$E$231,2,FALSE)</f>
        <v>5.3999999999999999E-2</v>
      </c>
      <c r="C16">
        <f>VLOOKUP(A16,Sheet1!$B$2:$E$231,3,FALSE)</f>
        <v>4.0000000000000001E-3</v>
      </c>
      <c r="D16">
        <f>VLOOKUP(A16,Sheet1!$B$2:$E$231,4,FALSE)</f>
        <v>0</v>
      </c>
      <c r="E16">
        <f>VLOOKUP(A16,Sheet1!$B$2:$F$231,5,FALSE)</f>
        <v>0</v>
      </c>
    </row>
    <row r="17" spans="1:5" x14ac:dyDescent="0.25">
      <c r="A17" t="s">
        <v>251</v>
      </c>
      <c r="B17">
        <f>VLOOKUP(A17,Sheet1!$B$2:$E$231,2,FALSE)</f>
        <v>2.09</v>
      </c>
      <c r="C17">
        <f>VLOOKUP(A17,Sheet1!$B$2:$E$231,3,FALSE)</f>
        <v>1.8149999999999999E-2</v>
      </c>
      <c r="D17">
        <f>VLOOKUP(A17,Sheet1!$B$2:$E$231,4,FALSE)</f>
        <v>5.0999999999999997E-2</v>
      </c>
      <c r="E17">
        <f>VLOOKUP(A17,Sheet1!$B$2:$F$231,5,FALSE)</f>
        <v>0.42</v>
      </c>
    </row>
    <row r="18" spans="1:5" x14ac:dyDescent="0.25">
      <c r="A18" t="s">
        <v>252</v>
      </c>
      <c r="B18">
        <f>VLOOKUP(A18,Sheet1!$B$2:$E$231,2,FALSE)</f>
        <v>0.60299999999999998</v>
      </c>
      <c r="C18">
        <f>VLOOKUP(A18,Sheet1!$B$2:$E$231,3,FALSE)</f>
        <v>6.9919999999999996E-2</v>
      </c>
      <c r="D18">
        <f>VLOOKUP(A18,Sheet1!$B$2:$E$231,4,FALSE)</f>
        <v>2.7E-2</v>
      </c>
      <c r="E18">
        <f>VLOOKUP(A18,Sheet1!$B$2:$F$231,5,FALSE)</f>
        <v>0</v>
      </c>
    </row>
    <row r="19" spans="1:5" x14ac:dyDescent="0.25">
      <c r="A19" t="s">
        <v>253</v>
      </c>
      <c r="B19">
        <f>VLOOKUP(A19,Sheet1!$B$2:$E$231,2,FALSE)</f>
        <v>3.331</v>
      </c>
      <c r="C19">
        <f>VLOOKUP(A19,Sheet1!$B$2:$E$231,3,FALSE)</f>
        <v>4.7542000000000001E-2</v>
      </c>
      <c r="D19">
        <f>VLOOKUP(A19,Sheet1!$B$2:$E$231,4,FALSE)</f>
        <v>6.0000000000000002E-6</v>
      </c>
      <c r="E19">
        <f>VLOOKUP(A19,Sheet1!$B$2:$F$231,5,FALSE)</f>
        <v>0</v>
      </c>
    </row>
    <row r="20" spans="1:5" x14ac:dyDescent="0.25">
      <c r="A20" t="s">
        <v>254</v>
      </c>
      <c r="B20">
        <f>VLOOKUP(A20,Sheet1!$B$2:$E$231,2,FALSE)</f>
        <v>3.3000000000000002E-2</v>
      </c>
      <c r="C20">
        <f>VLOOKUP(A20,Sheet1!$B$2:$E$231,3,FALSE)</f>
        <v>2.8999999999999998E-3</v>
      </c>
      <c r="D20">
        <f>VLOOKUP(A20,Sheet1!$B$2:$E$231,4,FALSE)</f>
        <v>0</v>
      </c>
      <c r="E20">
        <f>VLOOKUP(A20,Sheet1!$B$2:$F$231,5,FALSE)</f>
        <v>0</v>
      </c>
    </row>
    <row r="21" spans="1:5" x14ac:dyDescent="0.25">
      <c r="A21" t="s">
        <v>255</v>
      </c>
      <c r="B21">
        <f>VLOOKUP(A21,Sheet1!$B$2:$E$231,2,FALSE)</f>
        <v>0</v>
      </c>
      <c r="C21">
        <f>VLOOKUP(A21,Sheet1!$B$2:$E$231,3,FALSE)</f>
        <v>3.0000000000000001E-3</v>
      </c>
      <c r="D21">
        <f>VLOOKUP(A21,Sheet1!$B$2:$E$231,4,FALSE)</f>
        <v>0</v>
      </c>
      <c r="E21">
        <f>VLOOKUP(A21,Sheet1!$B$2:$F$231,5,FALSE)</f>
        <v>0</v>
      </c>
    </row>
    <row r="22" spans="1:5" x14ac:dyDescent="0.25">
      <c r="A22" t="s">
        <v>256</v>
      </c>
      <c r="B22">
        <f>VLOOKUP(A22,Sheet1!$B$2:$E$231,2,FALSE)</f>
        <v>104.139</v>
      </c>
      <c r="C22">
        <f>VLOOKUP(A22,Sheet1!$B$2:$E$231,3,FALSE)</f>
        <v>2.077979</v>
      </c>
      <c r="D22">
        <f>VLOOKUP(A22,Sheet1!$B$2:$E$231,4,FALSE)</f>
        <v>14.843</v>
      </c>
      <c r="E22">
        <f>VLOOKUP(A22,Sheet1!$B$2:$F$231,5,FALSE)</f>
        <v>0</v>
      </c>
    </row>
    <row r="23" spans="1:5" x14ac:dyDescent="0.25">
      <c r="A23" t="s">
        <v>257</v>
      </c>
      <c r="B23">
        <f>VLOOKUP(A23,Sheet1!$B$2:$E$231,2,FALSE)</f>
        <v>2.359</v>
      </c>
      <c r="C23">
        <f>VLOOKUP(A23,Sheet1!$B$2:$E$231,3,FALSE)</f>
        <v>1.0326789999999999</v>
      </c>
      <c r="D23">
        <f>VLOOKUP(A23,Sheet1!$B$2:$E$231,4,FALSE)</f>
        <v>0.69891999999999999</v>
      </c>
      <c r="E23">
        <f>VLOOKUP(A23,Sheet1!$B$2:$F$231,5,FALSE)</f>
        <v>1.0129999999999999</v>
      </c>
    </row>
    <row r="24" spans="1:5" x14ac:dyDescent="0.25">
      <c r="A24" t="s">
        <v>258</v>
      </c>
      <c r="B24">
        <f>VLOOKUP(A24,Sheet1!$B$2:$E$231,2,FALSE)</f>
        <v>0</v>
      </c>
      <c r="C24">
        <f>VLOOKUP(A24,Sheet1!$B$2:$E$231,3,FALSE)</f>
        <v>1E-3</v>
      </c>
      <c r="D24">
        <f>VLOOKUP(A24,Sheet1!$B$2:$E$231,4,FALSE)</f>
        <v>0</v>
      </c>
      <c r="E24">
        <f>VLOOKUP(A24,Sheet1!$B$2:$F$231,5,FALSE)</f>
        <v>0</v>
      </c>
    </row>
    <row r="25" spans="1:5" x14ac:dyDescent="0.25">
      <c r="A25" t="s">
        <v>259</v>
      </c>
      <c r="B25">
        <f>VLOOKUP(A25,Sheet1!$B$2:$E$231,2,FALSE)</f>
        <v>80.83</v>
      </c>
      <c r="C25">
        <f>VLOOKUP(A25,Sheet1!$B$2:$E$231,3,FALSE)</f>
        <v>3.0950000000000002</v>
      </c>
      <c r="D25">
        <f>VLOOKUP(A25,Sheet1!$B$2:$E$231,4,FALSE)</f>
        <v>12.816000000000001</v>
      </c>
      <c r="E25">
        <f>VLOOKUP(A25,Sheet1!$B$2:$F$231,5,FALSE)</f>
        <v>0.17399999999999999</v>
      </c>
    </row>
    <row r="26" spans="1:5" x14ac:dyDescent="0.25">
      <c r="A26" t="s">
        <v>260</v>
      </c>
      <c r="B26">
        <f>VLOOKUP(A26,Sheet1!$B$2:$E$231,2,FALSE)</f>
        <v>1.3297000000000001</v>
      </c>
      <c r="C26">
        <f>VLOOKUP(A26,Sheet1!$B$2:$E$231,3,FALSE)</f>
        <v>2.8783E-2</v>
      </c>
      <c r="D26">
        <f>VLOOKUP(A26,Sheet1!$B$2:$E$231,4,FALSE)</f>
        <v>2.5000000000000001E-4</v>
      </c>
      <c r="E26">
        <f>VLOOKUP(A26,Sheet1!$B$2:$F$231,5,FALSE)</f>
        <v>0</v>
      </c>
    </row>
    <row r="27" spans="1:5" x14ac:dyDescent="0.25">
      <c r="A27" t="s">
        <v>261</v>
      </c>
      <c r="B27">
        <f>VLOOKUP(A27,Sheet1!$B$2:$E$231,2,FALSE)</f>
        <v>1.72</v>
      </c>
      <c r="C27">
        <f>VLOOKUP(A27,Sheet1!$B$2:$E$231,3,FALSE)</f>
        <v>0.18477199999999999</v>
      </c>
      <c r="D27">
        <f>VLOOKUP(A27,Sheet1!$B$2:$E$231,4,FALSE)</f>
        <v>0.12845000000000001</v>
      </c>
      <c r="E27">
        <f>VLOOKUP(A27,Sheet1!$B$2:$F$231,5,FALSE)</f>
        <v>0</v>
      </c>
    </row>
    <row r="28" spans="1:5" x14ac:dyDescent="0.25">
      <c r="A28" t="s">
        <v>262</v>
      </c>
      <c r="B28">
        <f>VLOOKUP(A28,Sheet1!$B$2:$E$231,2,FALSE)</f>
        <v>0.21390000000000001</v>
      </c>
      <c r="C28">
        <f>VLOOKUP(A28,Sheet1!$B$2:$E$231,3,FALSE)</f>
        <v>1.8894999999999999E-2</v>
      </c>
      <c r="D28">
        <f>VLOOKUP(A28,Sheet1!$B$2:$E$231,4,FALSE)</f>
        <v>0</v>
      </c>
      <c r="E28">
        <f>VLOOKUP(A28,Sheet1!$B$2:$F$231,5,FALSE)</f>
        <v>0</v>
      </c>
    </row>
    <row r="29" spans="1:5" x14ac:dyDescent="0.25">
      <c r="A29" t="s">
        <v>263</v>
      </c>
      <c r="B29">
        <f>VLOOKUP(A29,Sheet1!$B$2:$E$231,2,FALSE)</f>
        <v>2.7397999999999998</v>
      </c>
      <c r="C29">
        <f>VLOOKUP(A29,Sheet1!$B$2:$E$231,3,FALSE)</f>
        <v>1E-3</v>
      </c>
      <c r="D29">
        <f>VLOOKUP(A29,Sheet1!$B$2:$E$231,4,FALSE)</f>
        <v>0</v>
      </c>
      <c r="E29">
        <f>VLOOKUP(A29,Sheet1!$B$2:$F$231,5,FALSE)</f>
        <v>0</v>
      </c>
    </row>
    <row r="30" spans="1:5" x14ac:dyDescent="0.25">
      <c r="A30" t="s">
        <v>264</v>
      </c>
      <c r="B30">
        <f>VLOOKUP(A30,Sheet1!$B$2:$E$231,2,FALSE)</f>
        <v>5.7000000000000002E-2</v>
      </c>
      <c r="C30">
        <f>VLOOKUP(A30,Sheet1!$B$2:$E$231,3,FALSE)</f>
        <v>5.0000000000000001E-3</v>
      </c>
      <c r="D30">
        <f>VLOOKUP(A30,Sheet1!$B$2:$E$231,4,FALSE)</f>
        <v>0</v>
      </c>
      <c r="E30">
        <f>VLOOKUP(A30,Sheet1!$B$2:$F$231,5,FALSE)</f>
        <v>0</v>
      </c>
    </row>
    <row r="31" spans="1:5" x14ac:dyDescent="0.25">
      <c r="A31" t="s">
        <v>265</v>
      </c>
      <c r="B31">
        <f>VLOOKUP(A31,Sheet1!$B$2:$E$231,2,FALSE)</f>
        <v>322.27</v>
      </c>
      <c r="C31">
        <f>VLOOKUP(A31,Sheet1!$B$2:$E$231,3,FALSE)</f>
        <v>175.28700000000001</v>
      </c>
      <c r="D31">
        <f>VLOOKUP(A31,Sheet1!$B$2:$E$231,4,FALSE)</f>
        <v>184.66499999999999</v>
      </c>
      <c r="E31">
        <f>VLOOKUP(A31,Sheet1!$B$2:$F$231,5,FALSE)</f>
        <v>29.99</v>
      </c>
    </row>
    <row r="32" spans="1:5" x14ac:dyDescent="0.25">
      <c r="A32" t="s">
        <v>266</v>
      </c>
      <c r="B32">
        <f>VLOOKUP(A32,Sheet1!$B$2:$E$231,2,FALSE)</f>
        <v>0.33</v>
      </c>
      <c r="C32">
        <f>VLOOKUP(A32,Sheet1!$B$2:$E$231,3,FALSE)</f>
        <v>2.1999999999999999E-2</v>
      </c>
      <c r="D32">
        <f>VLOOKUP(A32,Sheet1!$B$2:$E$231,4,FALSE)</f>
        <v>4.0000000000000002E-4</v>
      </c>
      <c r="E32">
        <f>VLOOKUP(A32,Sheet1!$B$2:$F$231,5,FALSE)</f>
        <v>0</v>
      </c>
    </row>
    <row r="33" spans="1:5" x14ac:dyDescent="0.25">
      <c r="A33" t="s">
        <v>267</v>
      </c>
      <c r="B33">
        <f>VLOOKUP(A33,Sheet1!$B$2:$E$231,2,FALSE)</f>
        <v>1.6140000000000001</v>
      </c>
      <c r="C33">
        <f>VLOOKUP(A33,Sheet1!$B$2:$E$231,3,FALSE)</f>
        <v>5.0000000000000001E-4</v>
      </c>
      <c r="D33">
        <f>VLOOKUP(A33,Sheet1!$B$2:$E$231,4,FALSE)</f>
        <v>1E-3</v>
      </c>
      <c r="E33">
        <f>VLOOKUP(A33,Sheet1!$B$2:$F$231,5,FALSE)</f>
        <v>0</v>
      </c>
    </row>
    <row r="34" spans="1:5" x14ac:dyDescent="0.25">
      <c r="A34" t="s">
        <v>268</v>
      </c>
      <c r="B34">
        <f>VLOOKUP(A34,Sheet1!$B$2:$E$231,2,FALSE)</f>
        <v>6.7539999999999996</v>
      </c>
      <c r="C34">
        <f>VLOOKUP(A34,Sheet1!$B$2:$E$231,3,FALSE)</f>
        <v>2.2360000000000002</v>
      </c>
      <c r="D34">
        <f>VLOOKUP(A34,Sheet1!$B$2:$E$231,4,FALSE)</f>
        <v>1.524</v>
      </c>
      <c r="E34">
        <f>VLOOKUP(A34,Sheet1!$B$2:$F$231,5,FALSE)</f>
        <v>0</v>
      </c>
    </row>
    <row r="35" spans="1:5" x14ac:dyDescent="0.25">
      <c r="A35" t="s">
        <v>269</v>
      </c>
      <c r="B35">
        <f>VLOOKUP(A35,Sheet1!$B$2:$E$231,2,FALSE)</f>
        <v>0</v>
      </c>
      <c r="C35">
        <f>VLOOKUP(A35,Sheet1!$B$2:$E$231,3,FALSE)</f>
        <v>0.01</v>
      </c>
      <c r="D35">
        <f>VLOOKUP(A35,Sheet1!$B$2:$E$231,4,FALSE)</f>
        <v>0</v>
      </c>
      <c r="E35">
        <f>VLOOKUP(A35,Sheet1!$B$2:$F$231,5,FALSE)</f>
        <v>0</v>
      </c>
    </row>
    <row r="36" spans="1:5" x14ac:dyDescent="0.25">
      <c r="A36" t="s">
        <v>270</v>
      </c>
      <c r="B36">
        <f>VLOOKUP(A36,Sheet1!$B$2:$E$231,2,FALSE)</f>
        <v>0.75</v>
      </c>
      <c r="C36">
        <f>VLOOKUP(A36,Sheet1!$B$2:$E$231,3,FALSE)</f>
        <v>1.4E-2</v>
      </c>
      <c r="D36">
        <f>VLOOKUP(A36,Sheet1!$B$2:$E$231,4,FALSE)</f>
        <v>0</v>
      </c>
      <c r="E36">
        <f>VLOOKUP(A36,Sheet1!$B$2:$F$231,5,FALSE)</f>
        <v>0</v>
      </c>
    </row>
    <row r="37" spans="1:5" x14ac:dyDescent="0.25">
      <c r="A37" t="s">
        <v>271</v>
      </c>
      <c r="B37">
        <f>VLOOKUP(A37,Sheet1!$B$2:$E$231,2,FALSE)</f>
        <v>0</v>
      </c>
      <c r="C37">
        <f>VLOOKUP(A37,Sheet1!$B$2:$E$231,3,FALSE)</f>
        <v>2.0000000000000001E-4</v>
      </c>
      <c r="D37">
        <f>VLOOKUP(A37,Sheet1!$B$2:$E$231,4,FALSE)</f>
        <v>1.1000000000000001E-3</v>
      </c>
      <c r="E37">
        <f>VLOOKUP(A37,Sheet1!$B$2:$F$231,5,FALSE)</f>
        <v>0</v>
      </c>
    </row>
    <row r="38" spans="1:5" x14ac:dyDescent="0.25">
      <c r="A38" t="s">
        <v>272</v>
      </c>
      <c r="B38">
        <f>VLOOKUP(A38,Sheet1!$B$2:$E$231,2,FALSE)</f>
        <v>1E-3</v>
      </c>
      <c r="C38">
        <f>VLOOKUP(A38,Sheet1!$B$2:$E$231,3,FALSE)</f>
        <v>0</v>
      </c>
      <c r="D38">
        <f>VLOOKUP(A38,Sheet1!$B$2:$E$231,4,FALSE)</f>
        <v>0</v>
      </c>
      <c r="E38">
        <f>VLOOKUP(A38,Sheet1!$B$2:$F$231,5,FALSE)</f>
        <v>0</v>
      </c>
    </row>
    <row r="39" spans="1:5" x14ac:dyDescent="0.25">
      <c r="A39" t="s">
        <v>273</v>
      </c>
      <c r="B39">
        <f>VLOOKUP(A39,Sheet1!$B$2:$E$231,2,FALSE)</f>
        <v>11.842318000000001</v>
      </c>
      <c r="C39">
        <f>VLOOKUP(A39,Sheet1!$B$2:$E$231,3,FALSE)</f>
        <v>8.6391999999999997E-2</v>
      </c>
      <c r="D39">
        <f>VLOOKUP(A39,Sheet1!$B$2:$E$231,4,FALSE)</f>
        <v>1.8419999999999999E-2</v>
      </c>
      <c r="E39">
        <f>VLOOKUP(A39,Sheet1!$B$2:$F$231,5,FALSE)</f>
        <v>0</v>
      </c>
    </row>
    <row r="40" spans="1:5" x14ac:dyDescent="0.25">
      <c r="A40" t="s">
        <v>274</v>
      </c>
      <c r="B40">
        <f>VLOOKUP(A40,Sheet1!$B$2:$E$231,2,FALSE)</f>
        <v>2.387</v>
      </c>
      <c r="C40">
        <f>VLOOKUP(A40,Sheet1!$B$2:$E$231,3,FALSE)</f>
        <v>2.8000000000000001E-2</v>
      </c>
      <c r="D40">
        <f>VLOOKUP(A40,Sheet1!$B$2:$E$231,4,FALSE)</f>
        <v>0.40777000000000002</v>
      </c>
      <c r="E40">
        <f>VLOOKUP(A40,Sheet1!$B$2:$F$231,5,FALSE)</f>
        <v>0</v>
      </c>
    </row>
    <row r="41" spans="1:5" x14ac:dyDescent="0.25">
      <c r="A41" t="s">
        <v>275</v>
      </c>
      <c r="B41">
        <f>VLOOKUP(A41,Sheet1!$B$2:$E$231,2,FALSE)</f>
        <v>1.9E-2</v>
      </c>
      <c r="C41">
        <f>VLOOKUP(A41,Sheet1!$B$2:$E$231,3,FALSE)</f>
        <v>2.9999999999999997E-4</v>
      </c>
      <c r="D41">
        <f>VLOOKUP(A41,Sheet1!$B$2:$E$231,4,FALSE)</f>
        <v>0</v>
      </c>
      <c r="E41">
        <f>VLOOKUP(A41,Sheet1!$B$2:$F$231,5,FALSE)</f>
        <v>0</v>
      </c>
    </row>
    <row r="42" spans="1:5" x14ac:dyDescent="0.25">
      <c r="A42" t="s">
        <v>276</v>
      </c>
      <c r="B42">
        <f>VLOOKUP(A42,Sheet1!$B$2:$E$231,2,FALSE)</f>
        <v>6.6000000000000003E-2</v>
      </c>
      <c r="C42">
        <f>VLOOKUP(A42,Sheet1!$B$2:$E$231,3,FALSE)</f>
        <v>0.128085</v>
      </c>
      <c r="D42">
        <f>VLOOKUP(A42,Sheet1!$B$2:$E$231,4,FALSE)</f>
        <v>1.2E-2</v>
      </c>
      <c r="E42">
        <f>VLOOKUP(A42,Sheet1!$B$2:$F$231,5,FALSE)</f>
        <v>0</v>
      </c>
    </row>
    <row r="43" spans="1:5" x14ac:dyDescent="0.25">
      <c r="A43" t="s">
        <v>277</v>
      </c>
      <c r="B43">
        <f>VLOOKUP(A43,Sheet1!$B$2:$E$231,2,FALSE)</f>
        <v>0</v>
      </c>
      <c r="C43">
        <f>VLOOKUP(A43,Sheet1!$B$2:$E$231,3,FALSE)</f>
        <v>7.5810000000000001E-3</v>
      </c>
      <c r="D43">
        <f>VLOOKUP(A43,Sheet1!$B$2:$E$231,4,FALSE)</f>
        <v>2.7799999999999998E-2</v>
      </c>
      <c r="E43">
        <f>VLOOKUP(A43,Sheet1!$B$2:$F$231,5,FALSE)</f>
        <v>0</v>
      </c>
    </row>
    <row r="44" spans="1:5" x14ac:dyDescent="0.25">
      <c r="A44" t="s">
        <v>278</v>
      </c>
      <c r="B44">
        <f>VLOOKUP(A44,Sheet1!$B$2:$E$231,2,FALSE)</f>
        <v>0</v>
      </c>
      <c r="C44">
        <f>VLOOKUP(A44,Sheet1!$B$2:$E$231,3,FALSE)</f>
        <v>5.9699999999999996E-3</v>
      </c>
      <c r="D44">
        <f>VLOOKUP(A44,Sheet1!$B$2:$E$231,4,FALSE)</f>
        <v>0</v>
      </c>
      <c r="E44">
        <f>VLOOKUP(A44,Sheet1!$B$2:$F$231,5,FALSE)</f>
        <v>0</v>
      </c>
    </row>
    <row r="45" spans="1:5" x14ac:dyDescent="0.25">
      <c r="A45" t="s">
        <v>279</v>
      </c>
      <c r="B45">
        <f>VLOOKUP(A45,Sheet1!$B$2:$E$231,2,FALSE)</f>
        <v>0</v>
      </c>
      <c r="C45">
        <f>VLOOKUP(A45,Sheet1!$B$2:$E$231,3,FALSE)</f>
        <v>0.118479</v>
      </c>
      <c r="D45">
        <f>VLOOKUP(A45,Sheet1!$B$2:$E$231,4,FALSE)</f>
        <v>0.158</v>
      </c>
      <c r="E45">
        <f>VLOOKUP(A45,Sheet1!$B$2:$F$231,5,FALSE)</f>
        <v>0</v>
      </c>
    </row>
    <row r="46" spans="1:5" x14ac:dyDescent="0.25">
      <c r="A46" t="s">
        <v>280</v>
      </c>
      <c r="B46">
        <f>VLOOKUP(A46,Sheet1!$B$2:$E$231,2,FALSE)</f>
        <v>8.9999999999999993E-3</v>
      </c>
      <c r="C46">
        <f>VLOOKUP(A46,Sheet1!$B$2:$E$231,3,FALSE)</f>
        <v>0.998</v>
      </c>
      <c r="D46">
        <f>VLOOKUP(A46,Sheet1!$B$2:$E$231,4,FALSE)</f>
        <v>6.1150000000000002</v>
      </c>
      <c r="E46">
        <f>VLOOKUP(A46,Sheet1!$B$2:$F$231,5,FALSE)</f>
        <v>0</v>
      </c>
    </row>
    <row r="47" spans="1:5" x14ac:dyDescent="0.25">
      <c r="A47" t="s">
        <v>281</v>
      </c>
      <c r="B47">
        <f>VLOOKUP(A47,Sheet1!$B$2:$E$231,2,FALSE)</f>
        <v>0</v>
      </c>
      <c r="C47">
        <f>VLOOKUP(A47,Sheet1!$B$2:$E$231,3,FALSE)</f>
        <v>3.6200000000000002E-4</v>
      </c>
      <c r="D47">
        <f>VLOOKUP(A47,Sheet1!$B$2:$E$231,4,FALSE)</f>
        <v>0</v>
      </c>
      <c r="E47">
        <f>VLOOKUP(A47,Sheet1!$B$2:$F$231,5,FALSE)</f>
        <v>0</v>
      </c>
    </row>
    <row r="48" spans="1:5" x14ac:dyDescent="0.25">
      <c r="A48" t="s">
        <v>282</v>
      </c>
      <c r="B48">
        <f>VLOOKUP(A48,Sheet1!$B$2:$E$231,2,FALSE)</f>
        <v>5.0000000000000001E-3</v>
      </c>
      <c r="C48">
        <f>VLOOKUP(A48,Sheet1!$B$2:$E$231,3,FALSE)</f>
        <v>3.1500000000000001E-4</v>
      </c>
      <c r="D48">
        <f>VLOOKUP(A48,Sheet1!$B$2:$E$231,4,FALSE)</f>
        <v>2.1000000000000001E-4</v>
      </c>
      <c r="E48">
        <f>VLOOKUP(A48,Sheet1!$B$2:$F$231,5,FALSE)</f>
        <v>0</v>
      </c>
    </row>
    <row r="49" spans="1:5" x14ac:dyDescent="0.25">
      <c r="A49" t="s">
        <v>283</v>
      </c>
      <c r="B49">
        <f>VLOOKUP(A49,Sheet1!$B$2:$E$231,2,FALSE)</f>
        <v>0.55100000000000005</v>
      </c>
      <c r="C49">
        <f>VLOOKUP(A49,Sheet1!$B$2:$E$231,3,FALSE)</f>
        <v>0.20499999999999999</v>
      </c>
      <c r="D49">
        <f>VLOOKUP(A49,Sheet1!$B$2:$E$231,4,FALSE)</f>
        <v>0.183</v>
      </c>
      <c r="E49">
        <f>VLOOKUP(A49,Sheet1!$B$2:$F$231,5,FALSE)</f>
        <v>0</v>
      </c>
    </row>
    <row r="50" spans="1:5" x14ac:dyDescent="0.25">
      <c r="A50" t="s">
        <v>284</v>
      </c>
      <c r="B50">
        <f>VLOOKUP(A50,Sheet1!$B$2:$E$231,2,FALSE)</f>
        <v>4.7270000000000003</v>
      </c>
      <c r="C50">
        <f>VLOOKUP(A50,Sheet1!$B$2:$E$231,3,FALSE)</f>
        <v>2.7E-2</v>
      </c>
      <c r="D50">
        <f>VLOOKUP(A50,Sheet1!$B$2:$E$231,4,FALSE)</f>
        <v>2.1149999999999999E-2</v>
      </c>
      <c r="E50">
        <f>VLOOKUP(A50,Sheet1!$B$2:$F$231,5,FALSE)</f>
        <v>0</v>
      </c>
    </row>
    <row r="51" spans="1:5" x14ac:dyDescent="0.25">
      <c r="A51" t="s">
        <v>285</v>
      </c>
      <c r="B51">
        <f>VLOOKUP(A51,Sheet1!$B$2:$E$231,2,FALSE)</f>
        <v>2.85</v>
      </c>
      <c r="C51">
        <f>VLOOKUP(A51,Sheet1!$B$2:$E$231,3,FALSE)</f>
        <v>0.76500000000000001</v>
      </c>
      <c r="D51">
        <f>VLOOKUP(A51,Sheet1!$B$2:$E$231,4,FALSE)</f>
        <v>1.125</v>
      </c>
      <c r="E51">
        <f>VLOOKUP(A51,Sheet1!$B$2:$F$231,5,FALSE)</f>
        <v>0</v>
      </c>
    </row>
    <row r="52" spans="1:5" x14ac:dyDescent="0.25">
      <c r="A52" t="s">
        <v>286</v>
      </c>
      <c r="B52">
        <f>VLOOKUP(A52,Sheet1!$B$2:$E$231,2,FALSE)</f>
        <v>0.23699999999999999</v>
      </c>
      <c r="C52">
        <f>VLOOKUP(A52,Sheet1!$B$2:$E$231,3,FALSE)</f>
        <v>2.4E-2</v>
      </c>
      <c r="D52">
        <f>VLOOKUP(A52,Sheet1!$B$2:$E$231,4,FALSE)</f>
        <v>3.6760000000000002</v>
      </c>
      <c r="E52">
        <f>VLOOKUP(A52,Sheet1!$B$2:$F$231,5,FALSE)</f>
        <v>0.29199999999999998</v>
      </c>
    </row>
    <row r="53" spans="1:5" x14ac:dyDescent="0.25">
      <c r="A53" t="s">
        <v>287</v>
      </c>
      <c r="B53">
        <f>VLOOKUP(A53,Sheet1!$B$2:$E$231,2,FALSE)</f>
        <v>0.127</v>
      </c>
      <c r="C53">
        <f>VLOOKUP(A53,Sheet1!$B$2:$E$231,3,FALSE)</f>
        <v>0</v>
      </c>
      <c r="D53">
        <f>VLOOKUP(A53,Sheet1!$B$2:$E$231,4,FALSE)</f>
        <v>0</v>
      </c>
      <c r="E53">
        <f>VLOOKUP(A53,Sheet1!$B$2:$F$231,5,FALSE)</f>
        <v>0</v>
      </c>
    </row>
    <row r="54" spans="1:5" x14ac:dyDescent="0.25">
      <c r="A54" t="s">
        <v>288</v>
      </c>
      <c r="B54">
        <f>VLOOKUP(A54,Sheet1!$B$2:$E$231,2,FALSE)</f>
        <v>7.0000000000000001E-3</v>
      </c>
      <c r="C54">
        <f>VLOOKUP(A54,Sheet1!$B$2:$E$231,3,FALSE)</f>
        <v>3.2000000000000001E-2</v>
      </c>
      <c r="D54">
        <f>VLOOKUP(A54,Sheet1!$B$2:$E$231,4,FALSE)</f>
        <v>0.31</v>
      </c>
      <c r="E54">
        <f>VLOOKUP(A54,Sheet1!$B$2:$F$231,5,FALSE)</f>
        <v>0</v>
      </c>
    </row>
    <row r="55" spans="1:5" x14ac:dyDescent="0.25">
      <c r="A55" t="s">
        <v>289</v>
      </c>
      <c r="B55">
        <f>VLOOKUP(A55,Sheet1!$B$2:$E$231,2,FALSE)</f>
        <v>0</v>
      </c>
      <c r="C55">
        <f>VLOOKUP(A55,Sheet1!$B$2:$E$231,3,FALSE)</f>
        <v>1.7999999999999999E-2</v>
      </c>
      <c r="D55">
        <f>VLOOKUP(A55,Sheet1!$B$2:$E$231,4,FALSE)</f>
        <v>1E-3</v>
      </c>
      <c r="E55">
        <f>VLOOKUP(A55,Sheet1!$B$2:$F$231,5,FALSE)</f>
        <v>0</v>
      </c>
    </row>
    <row r="56" spans="1:5" x14ac:dyDescent="0.25">
      <c r="A56" t="s">
        <v>290</v>
      </c>
      <c r="B56">
        <f>VLOOKUP(A56,Sheet1!$B$2:$E$231,2,FALSE)</f>
        <v>0.55300000000000005</v>
      </c>
      <c r="C56">
        <f>VLOOKUP(A56,Sheet1!$B$2:$E$231,3,FALSE)</f>
        <v>0.20622499999999999</v>
      </c>
      <c r="D56">
        <f>VLOOKUP(A56,Sheet1!$B$2:$E$231,4,FALSE)</f>
        <v>0</v>
      </c>
      <c r="E56">
        <f>VLOOKUP(A56,Sheet1!$B$2:$F$231,5,FALSE)</f>
        <v>0</v>
      </c>
    </row>
    <row r="57" spans="1:5" x14ac:dyDescent="0.25">
      <c r="A57" t="s">
        <v>291</v>
      </c>
      <c r="B57">
        <f>VLOOKUP(A57,Sheet1!$B$2:$E$231,2,FALSE)</f>
        <v>3.8170000000000002</v>
      </c>
      <c r="C57">
        <f>VLOOKUP(A57,Sheet1!$B$2:$E$231,3,FALSE)</f>
        <v>1.2E-2</v>
      </c>
      <c r="D57">
        <f>VLOOKUP(A57,Sheet1!$B$2:$E$231,4,FALSE)</f>
        <v>0.32400000000000001</v>
      </c>
      <c r="E57">
        <f>VLOOKUP(A57,Sheet1!$B$2:$F$231,5,FALSE)</f>
        <v>0</v>
      </c>
    </row>
    <row r="58" spans="1:5" x14ac:dyDescent="0.25">
      <c r="A58" t="s">
        <v>292</v>
      </c>
      <c r="B58">
        <f>VLOOKUP(A58,Sheet1!$B$2:$E$231,2,FALSE)</f>
        <v>8.5909999999999993</v>
      </c>
      <c r="C58">
        <f>VLOOKUP(A58,Sheet1!$B$2:$E$231,3,FALSE)</f>
        <v>1.4550000000000001</v>
      </c>
      <c r="D58">
        <f>VLOOKUP(A58,Sheet1!$B$2:$E$231,4,FALSE)</f>
        <v>3.133</v>
      </c>
      <c r="E58">
        <f>VLOOKUP(A58,Sheet1!$B$2:$F$231,5,FALSE)</f>
        <v>5.9249999999999998</v>
      </c>
    </row>
    <row r="59" spans="1:5" x14ac:dyDescent="0.25">
      <c r="A59" t="s">
        <v>293</v>
      </c>
      <c r="B59">
        <f>VLOOKUP(A59,Sheet1!$B$2:$E$231,2,FALSE)</f>
        <v>1.0940000000000001</v>
      </c>
      <c r="C59">
        <f>VLOOKUP(A59,Sheet1!$B$2:$E$231,3,FALSE)</f>
        <v>2.0750000000000002</v>
      </c>
      <c r="D59">
        <f>VLOOKUP(A59,Sheet1!$B$2:$E$231,4,FALSE)</f>
        <v>0.316</v>
      </c>
      <c r="E59">
        <f>VLOOKUP(A59,Sheet1!$B$2:$F$231,5,FALSE)</f>
        <v>1.1719999999999999</v>
      </c>
    </row>
    <row r="60" spans="1:5" x14ac:dyDescent="0.25">
      <c r="A60" t="s">
        <v>294</v>
      </c>
      <c r="B60">
        <f>VLOOKUP(A60,Sheet1!$B$2:$E$231,2,FALSE)</f>
        <v>0.11899999999999999</v>
      </c>
      <c r="C60">
        <f>VLOOKUP(A60,Sheet1!$B$2:$E$231,3,FALSE)</f>
        <v>4.6668000000000001E-2</v>
      </c>
      <c r="D60">
        <f>VLOOKUP(A60,Sheet1!$B$2:$E$231,4,FALSE)</f>
        <v>0</v>
      </c>
      <c r="E60">
        <f>VLOOKUP(A60,Sheet1!$B$2:$F$231,5,FALSE)</f>
        <v>0</v>
      </c>
    </row>
    <row r="61" spans="1:5" x14ac:dyDescent="0.25">
      <c r="A61" t="s">
        <v>295</v>
      </c>
      <c r="B61">
        <f>VLOOKUP(A61,Sheet1!$B$2:$E$231,2,FALSE)</f>
        <v>3.2869999999999999</v>
      </c>
      <c r="C61">
        <f>VLOOKUP(A61,Sheet1!$B$2:$E$231,3,FALSE)</f>
        <v>0.14000000000000001</v>
      </c>
      <c r="D61">
        <f>VLOOKUP(A61,Sheet1!$B$2:$E$231,4,FALSE)</f>
        <v>2.0409999999999999</v>
      </c>
      <c r="E61">
        <f>VLOOKUP(A61,Sheet1!$B$2:$F$231,5,FALSE)</f>
        <v>0</v>
      </c>
    </row>
    <row r="62" spans="1:5" x14ac:dyDescent="0.25">
      <c r="A62" t="s">
        <v>296</v>
      </c>
      <c r="B62">
        <f>VLOOKUP(A62,Sheet1!$B$2:$E$231,2,FALSE)</f>
        <v>0.13800000000000001</v>
      </c>
      <c r="C62">
        <f>VLOOKUP(A62,Sheet1!$B$2:$E$231,3,FALSE)</f>
        <v>8.9999999999999993E-3</v>
      </c>
      <c r="D62">
        <f>VLOOKUP(A62,Sheet1!$B$2:$E$231,4,FALSE)</f>
        <v>0.01</v>
      </c>
      <c r="E62">
        <f>VLOOKUP(A62,Sheet1!$B$2:$F$231,5,FALSE)</f>
        <v>0</v>
      </c>
    </row>
    <row r="63" spans="1:5" x14ac:dyDescent="0.25">
      <c r="A63" t="s">
        <v>297</v>
      </c>
      <c r="B63">
        <f>VLOOKUP(A63,Sheet1!$B$2:$E$231,2,FALSE)</f>
        <v>0</v>
      </c>
      <c r="C63">
        <f>VLOOKUP(A63,Sheet1!$B$2:$E$231,3,FALSE)</f>
        <v>6.9999999999999994E-5</v>
      </c>
      <c r="D63">
        <f>VLOOKUP(A63,Sheet1!$B$2:$E$231,4,FALSE)</f>
        <v>2.32E-3</v>
      </c>
      <c r="E63">
        <f>VLOOKUP(A63,Sheet1!$B$2:$F$231,5,FALSE)</f>
        <v>0</v>
      </c>
    </row>
    <row r="64" spans="1:5" x14ac:dyDescent="0.25">
      <c r="A64" t="s">
        <v>299</v>
      </c>
      <c r="B64">
        <f>VLOOKUP(A64,Sheet1!$B$2:$E$231,2,FALSE)</f>
        <v>4.8000000000000001E-2</v>
      </c>
      <c r="C64">
        <f>VLOOKUP(A64,Sheet1!$B$2:$E$231,3,FALSE)</f>
        <v>3.8100000000000002E-2</v>
      </c>
      <c r="D64">
        <f>VLOOKUP(A64,Sheet1!$B$2:$E$231,4,FALSE)</f>
        <v>2.4800000000000001E-4</v>
      </c>
      <c r="E64">
        <f>VLOOKUP(A64,Sheet1!$B$2:$F$231,5,FALSE)</f>
        <v>0</v>
      </c>
    </row>
    <row r="65" spans="1:5" x14ac:dyDescent="0.25">
      <c r="A65" t="s">
        <v>300</v>
      </c>
      <c r="B65">
        <f>VLOOKUP(A65,Sheet1!$B$2:$E$231,2,FALSE)</f>
        <v>18.856999999999999</v>
      </c>
      <c r="C65">
        <f>VLOOKUP(A65,Sheet1!$B$2:$E$231,3,FALSE)</f>
        <v>9.6910000000000007</v>
      </c>
      <c r="D65">
        <f>VLOOKUP(A65,Sheet1!$B$2:$E$231,4,FALSE)</f>
        <v>14.9</v>
      </c>
      <c r="E65">
        <f>VLOOKUP(A65,Sheet1!$B$2:$F$231,5,FALSE)</f>
        <v>6.9359999999999999</v>
      </c>
    </row>
    <row r="66" spans="1:5" x14ac:dyDescent="0.25">
      <c r="A66" t="s">
        <v>301</v>
      </c>
      <c r="B66">
        <f>VLOOKUP(A66,Sheet1!$B$2:$E$231,2,FALSE)</f>
        <v>0</v>
      </c>
      <c r="C66">
        <f>VLOOKUP(A66,Sheet1!$B$2:$E$231,3,FALSE)</f>
        <v>2E-3</v>
      </c>
      <c r="D66">
        <f>VLOOKUP(A66,Sheet1!$B$2:$E$231,4,FALSE)</f>
        <v>1E-3</v>
      </c>
      <c r="E66">
        <f>VLOOKUP(A66,Sheet1!$B$2:$F$231,5,FALSE)</f>
        <v>0</v>
      </c>
    </row>
    <row r="67" spans="1:5" x14ac:dyDescent="0.25">
      <c r="A67" t="s">
        <v>302</v>
      </c>
      <c r="B67">
        <f>VLOOKUP(A67,Sheet1!$B$2:$E$231,2,FALSE)</f>
        <v>0.33</v>
      </c>
      <c r="C67">
        <f>VLOOKUP(A67,Sheet1!$B$2:$E$231,3,FALSE)</f>
        <v>1E-3</v>
      </c>
      <c r="D67">
        <f>VLOOKUP(A67,Sheet1!$B$2:$E$231,4,FALSE)</f>
        <v>0</v>
      </c>
      <c r="E67">
        <f>VLOOKUP(A67,Sheet1!$B$2:$F$231,5,FALSE)</f>
        <v>0</v>
      </c>
    </row>
    <row r="68" spans="1:5" x14ac:dyDescent="0.25">
      <c r="A68" t="s">
        <v>303</v>
      </c>
      <c r="B68">
        <f>VLOOKUP(A68,Sheet1!$B$2:$E$231,2,FALSE)</f>
        <v>3.27</v>
      </c>
      <c r="C68">
        <f>VLOOKUP(A68,Sheet1!$B$2:$E$231,3,FALSE)</f>
        <v>2.6200000000000003E-4</v>
      </c>
      <c r="D68">
        <f>VLOOKUP(A68,Sheet1!$B$2:$E$231,4,FALSE)</f>
        <v>2.1000000000000001E-2</v>
      </c>
      <c r="E68">
        <f>VLOOKUP(A68,Sheet1!$B$2:$F$231,5,FALSE)</f>
        <v>0</v>
      </c>
    </row>
    <row r="69" spans="1:5" x14ac:dyDescent="0.25">
      <c r="A69" t="s">
        <v>304</v>
      </c>
      <c r="B69">
        <f>VLOOKUP(A69,Sheet1!$B$2:$E$231,2,FALSE)</f>
        <v>1.5840000000000001</v>
      </c>
      <c r="C69">
        <f>VLOOKUP(A69,Sheet1!$B$2:$E$231,3,FALSE)</f>
        <v>6.2882999999999994E-2</v>
      </c>
      <c r="D69">
        <f>VLOOKUP(A69,Sheet1!$B$2:$E$231,4,FALSE)</f>
        <v>3.1000000000000001E-5</v>
      </c>
      <c r="E69">
        <f>VLOOKUP(A69,Sheet1!$B$2:$F$231,5,FALSE)</f>
        <v>0</v>
      </c>
    </row>
    <row r="70" spans="1:5" x14ac:dyDescent="0.25">
      <c r="A70" t="s">
        <v>305</v>
      </c>
      <c r="B70">
        <f>VLOOKUP(A70,Sheet1!$B$2:$E$231,2,FALSE)</f>
        <v>0</v>
      </c>
      <c r="C70">
        <f>VLOOKUP(A70,Sheet1!$B$2:$E$231,3,FALSE)</f>
        <v>2E-3</v>
      </c>
      <c r="D70">
        <f>VLOOKUP(A70,Sheet1!$B$2:$E$231,4,FALSE)</f>
        <v>8.0000000000000007E-5</v>
      </c>
      <c r="E70">
        <f>VLOOKUP(A70,Sheet1!$B$2:$F$231,5,FALSE)</f>
        <v>0</v>
      </c>
    </row>
    <row r="71" spans="1:5" x14ac:dyDescent="0.25">
      <c r="A71" t="s">
        <v>306</v>
      </c>
      <c r="B71">
        <f>VLOOKUP(A71,Sheet1!$B$2:$E$231,2,FALSE)</f>
        <v>9.0999999999999998E-2</v>
      </c>
      <c r="C71">
        <f>VLOOKUP(A71,Sheet1!$B$2:$E$231,3,FALSE)</f>
        <v>1.3899999999999999E-4</v>
      </c>
      <c r="D71">
        <f>VLOOKUP(A71,Sheet1!$B$2:$E$231,4,FALSE)</f>
        <v>5.0000000000000002E-5</v>
      </c>
      <c r="E71">
        <f>VLOOKUP(A71,Sheet1!$B$2:$F$231,5,FALSE)</f>
        <v>0</v>
      </c>
    </row>
    <row r="72" spans="1:5" x14ac:dyDescent="0.25">
      <c r="A72" t="s">
        <v>307</v>
      </c>
      <c r="B72">
        <f>VLOOKUP(A72,Sheet1!$B$2:$E$231,2,FALSE)</f>
        <v>4.4560000000000004</v>
      </c>
      <c r="C72">
        <f>VLOOKUP(A72,Sheet1!$B$2:$E$231,3,FALSE)</f>
        <v>45.158000000000001</v>
      </c>
      <c r="D72">
        <f>VLOOKUP(A72,Sheet1!$B$2:$E$231,4,FALSE)</f>
        <v>58.720999999999997</v>
      </c>
      <c r="E72">
        <f>VLOOKUP(A72,Sheet1!$B$2:$F$231,5,FALSE)</f>
        <v>6.484</v>
      </c>
    </row>
    <row r="73" spans="1:5" x14ac:dyDescent="0.25">
      <c r="A73" t="s">
        <v>308</v>
      </c>
      <c r="B73">
        <f>VLOOKUP(A73,Sheet1!$B$2:$E$231,2,FALSE)</f>
        <v>0</v>
      </c>
      <c r="C73">
        <f>VLOOKUP(A73,Sheet1!$B$2:$E$231,3,FALSE)</f>
        <v>3.5000000000000003E-2</v>
      </c>
      <c r="D73">
        <f>VLOOKUP(A73,Sheet1!$B$2:$E$231,4,FALSE)</f>
        <v>2.7500000000000002E-4</v>
      </c>
      <c r="E73">
        <f>VLOOKUP(A73,Sheet1!$B$2:$F$231,5,FALSE)</f>
        <v>0</v>
      </c>
    </row>
    <row r="74" spans="1:5" x14ac:dyDescent="0.25">
      <c r="A74" t="s">
        <v>309</v>
      </c>
      <c r="B74">
        <f>VLOOKUP(A74,Sheet1!$B$2:$E$231,2,FALSE)</f>
        <v>2.71</v>
      </c>
      <c r="C74">
        <f>VLOOKUP(A74,Sheet1!$B$2:$E$231,3,FALSE)</f>
        <v>2.6520000000000001</v>
      </c>
      <c r="D74">
        <f>VLOOKUP(A74,Sheet1!$B$2:$E$231,4,FALSE)</f>
        <v>2.8769999999999998</v>
      </c>
      <c r="E74">
        <f>VLOOKUP(A74,Sheet1!$B$2:$F$231,5,FALSE)</f>
        <v>0.69899999999999995</v>
      </c>
    </row>
    <row r="75" spans="1:5" x14ac:dyDescent="0.25">
      <c r="A75" t="s">
        <v>310</v>
      </c>
      <c r="B75">
        <f>VLOOKUP(A75,Sheet1!$B$2:$E$231,2,FALSE)</f>
        <v>1.4990000000000001</v>
      </c>
      <c r="C75">
        <f>VLOOKUP(A75,Sheet1!$B$2:$E$231,3,FALSE)</f>
        <v>0.10080799999999999</v>
      </c>
      <c r="D75">
        <f>VLOOKUP(A75,Sheet1!$B$2:$E$231,4,FALSE)</f>
        <v>0.1074</v>
      </c>
      <c r="E75">
        <f>VLOOKUP(A75,Sheet1!$B$2:$F$231,5,FALSE)</f>
        <v>0</v>
      </c>
    </row>
    <row r="76" spans="1:5" x14ac:dyDescent="0.25">
      <c r="A76" t="s">
        <v>311</v>
      </c>
      <c r="B76">
        <f>VLOOKUP(A76,Sheet1!$B$2:$E$231,2,FALSE)</f>
        <v>0.36799999999999999</v>
      </c>
      <c r="C76">
        <f>VLOOKUP(A76,Sheet1!$B$2:$E$231,3,FALSE)</f>
        <v>1.2999999999999999E-2</v>
      </c>
      <c r="D76">
        <f>VLOOKUP(A76,Sheet1!$B$2:$E$231,4,FALSE)</f>
        <v>0</v>
      </c>
      <c r="E76">
        <f>VLOOKUP(A76,Sheet1!$B$2:$F$231,5,FALSE)</f>
        <v>0</v>
      </c>
    </row>
    <row r="77" spans="1:5" x14ac:dyDescent="0.25">
      <c r="A77" t="s">
        <v>312</v>
      </c>
      <c r="B77">
        <f>VLOOKUP(A77,Sheet1!$B$2:$E$231,2,FALSE)</f>
        <v>1E-3</v>
      </c>
      <c r="C77">
        <f>VLOOKUP(A77,Sheet1!$B$2:$E$231,3,FALSE)</f>
        <v>5.9579999999999998E-3</v>
      </c>
      <c r="D77">
        <f>VLOOKUP(A77,Sheet1!$B$2:$E$231,4,FALSE)</f>
        <v>8.0000000000000007E-5</v>
      </c>
      <c r="E77">
        <f>VLOOKUP(A77,Sheet1!$B$2:$F$231,5,FALSE)</f>
        <v>0</v>
      </c>
    </row>
    <row r="78" spans="1:5" x14ac:dyDescent="0.25">
      <c r="A78" t="s">
        <v>313</v>
      </c>
      <c r="B78">
        <f>VLOOKUP(A78,Sheet1!$B$2:$E$231,2,FALSE)</f>
        <v>7.7885999999999997E-2</v>
      </c>
      <c r="C78">
        <f>VLOOKUP(A78,Sheet1!$B$2:$E$231,3,FALSE)</f>
        <v>3.0000000000000001E-3</v>
      </c>
      <c r="D78">
        <f>VLOOKUP(A78,Sheet1!$B$2:$E$231,4,FALSE)</f>
        <v>2.4000000000000001E-5</v>
      </c>
      <c r="E78">
        <f>VLOOKUP(A78,Sheet1!$B$2:$F$231,5,FALSE)</f>
        <v>0</v>
      </c>
    </row>
    <row r="79" spans="1:5" x14ac:dyDescent="0.25">
      <c r="A79" t="s">
        <v>314</v>
      </c>
      <c r="B79">
        <f>VLOOKUP(A79,Sheet1!$B$2:$E$231,2,FALSE)</f>
        <v>0.70599999999999996</v>
      </c>
      <c r="C79">
        <f>VLOOKUP(A79,Sheet1!$B$2:$E$231,3,FALSE)</f>
        <v>0.48499999999999999</v>
      </c>
      <c r="D79">
        <f>VLOOKUP(A79,Sheet1!$B$2:$E$231,4,FALSE)</f>
        <v>0.22500000000000001</v>
      </c>
      <c r="E79">
        <f>VLOOKUP(A79,Sheet1!$B$2:$F$231,5,FALSE)</f>
        <v>0</v>
      </c>
    </row>
    <row r="80" spans="1:5" x14ac:dyDescent="0.25">
      <c r="A80" t="s">
        <v>315</v>
      </c>
      <c r="B80">
        <f>VLOOKUP(A80,Sheet1!$B$2:$E$231,2,FALSE)</f>
        <v>1.913</v>
      </c>
      <c r="C80">
        <f>VLOOKUP(A80,Sheet1!$B$2:$E$231,3,FALSE)</f>
        <v>6.7699999999999996E-2</v>
      </c>
      <c r="D80">
        <f>VLOOKUP(A80,Sheet1!$B$2:$E$231,4,FALSE)</f>
        <v>0.58630000000000004</v>
      </c>
      <c r="E80">
        <f>VLOOKUP(A80,Sheet1!$B$2:$F$231,5,FALSE)</f>
        <v>0.29299999999999998</v>
      </c>
    </row>
    <row r="81" spans="1:5" x14ac:dyDescent="0.25">
      <c r="A81" t="s">
        <v>316</v>
      </c>
      <c r="B81">
        <f>VLOOKUP(A81,Sheet1!$B$2:$E$231,2,FALSE)</f>
        <v>5.7000000000000002E-2</v>
      </c>
      <c r="C81">
        <f>VLOOKUP(A81,Sheet1!$B$2:$E$231,3,FALSE)</f>
        <v>0.72799999999999998</v>
      </c>
      <c r="D81">
        <f>VLOOKUP(A81,Sheet1!$B$2:$E$231,4,FALSE)</f>
        <v>0.32900000000000001</v>
      </c>
      <c r="E81">
        <f>VLOOKUP(A81,Sheet1!$B$2:$F$231,5,FALSE)</f>
        <v>0</v>
      </c>
    </row>
    <row r="82" spans="1:5" x14ac:dyDescent="0.25">
      <c r="A82" t="s">
        <v>317</v>
      </c>
      <c r="B82">
        <f>VLOOKUP(A82,Sheet1!$B$2:$E$231,2,FALSE)</f>
        <v>2.0990000000000002</v>
      </c>
      <c r="C82">
        <f>VLOOKUP(A82,Sheet1!$B$2:$E$231,3,FALSE)</f>
        <v>5.0000000000000001E-3</v>
      </c>
      <c r="D82">
        <f>VLOOKUP(A82,Sheet1!$B$2:$E$231,4,FALSE)</f>
        <v>2E-3</v>
      </c>
      <c r="E82">
        <f>VLOOKUP(A82,Sheet1!$B$2:$F$231,5,FALSE)</f>
        <v>0</v>
      </c>
    </row>
    <row r="83" spans="1:5" x14ac:dyDescent="0.25">
      <c r="A83" t="s">
        <v>318</v>
      </c>
      <c r="B83">
        <f>VLOOKUP(A83,Sheet1!$B$2:$E$231,2,FALSE)</f>
        <v>45.13</v>
      </c>
      <c r="C83">
        <f>VLOOKUP(A83,Sheet1!$B$2:$E$231,3,FALSE)</f>
        <v>27.353000000000002</v>
      </c>
      <c r="D83">
        <f>VLOOKUP(A83,Sheet1!$B$2:$E$231,4,FALSE)</f>
        <v>35.299999999999997</v>
      </c>
      <c r="E83">
        <f>VLOOKUP(A83,Sheet1!$B$2:$F$231,5,FALSE)</f>
        <v>4.7850000000000001</v>
      </c>
    </row>
    <row r="84" spans="1:5" x14ac:dyDescent="0.25">
      <c r="A84" t="s">
        <v>319</v>
      </c>
      <c r="B84">
        <f>VLOOKUP(A84,Sheet1!$B$2:$E$231,2,FALSE)</f>
        <v>10.986000000000001</v>
      </c>
      <c r="C84">
        <f>VLOOKUP(A84,Sheet1!$B$2:$E$231,3,FALSE)</f>
        <v>0.28599999999999998</v>
      </c>
      <c r="D84">
        <f>VLOOKUP(A84,Sheet1!$B$2:$E$231,4,FALSE)</f>
        <v>0.28199999999999997</v>
      </c>
      <c r="E84">
        <f>VLOOKUP(A84,Sheet1!$B$2:$F$231,5,FALSE)</f>
        <v>1.04</v>
      </c>
    </row>
    <row r="85" spans="1:5" x14ac:dyDescent="0.25">
      <c r="A85" t="s">
        <v>320</v>
      </c>
      <c r="B85">
        <f>VLOOKUP(A85,Sheet1!$B$2:$E$231,2,FALSE)</f>
        <v>8.9999999999999993E-3</v>
      </c>
      <c r="C85">
        <f>VLOOKUP(A85,Sheet1!$B$2:$E$231,3,FALSE)</f>
        <v>1.0760000000000001</v>
      </c>
      <c r="D85">
        <f>VLOOKUP(A85,Sheet1!$B$2:$E$231,4,FALSE)</f>
        <v>2.7E-2</v>
      </c>
      <c r="E85">
        <f>VLOOKUP(A85,Sheet1!$B$2:$F$231,5,FALSE)</f>
        <v>0</v>
      </c>
    </row>
    <row r="86" spans="1:5" x14ac:dyDescent="0.25">
      <c r="A86" t="s">
        <v>321</v>
      </c>
      <c r="B86">
        <f>VLOOKUP(A86,Sheet1!$B$2:$E$231,2,FALSE)</f>
        <v>15.182</v>
      </c>
      <c r="C86">
        <f>VLOOKUP(A86,Sheet1!$B$2:$E$231,3,FALSE)</f>
        <v>20.114000000000001</v>
      </c>
      <c r="D86">
        <f>VLOOKUP(A86,Sheet1!$B$2:$E$231,4,FALSE)</f>
        <v>10.23</v>
      </c>
      <c r="E86">
        <f>VLOOKUP(A86,Sheet1!$B$2:$F$231,5,FALSE)</f>
        <v>7.3170000000000002</v>
      </c>
    </row>
    <row r="87" spans="1:5" x14ac:dyDescent="0.25">
      <c r="A87" t="s">
        <v>322</v>
      </c>
      <c r="B87">
        <f>VLOOKUP(A87,Sheet1!$B$2:$E$231,2,FALSE)</f>
        <v>0.879</v>
      </c>
      <c r="C87">
        <f>VLOOKUP(A87,Sheet1!$B$2:$E$231,3,FALSE)</f>
        <v>1.2999999999999999E-2</v>
      </c>
      <c r="D87">
        <f>VLOOKUP(A87,Sheet1!$B$2:$E$231,4,FALSE)</f>
        <v>0</v>
      </c>
      <c r="E87">
        <f>VLOOKUP(A87,Sheet1!$B$2:$F$231,5,FALSE)</f>
        <v>0</v>
      </c>
    </row>
    <row r="88" spans="1:5" x14ac:dyDescent="0.25">
      <c r="A88" t="s">
        <v>323</v>
      </c>
      <c r="B88">
        <f>VLOOKUP(A88,Sheet1!$B$2:$E$231,2,FALSE)</f>
        <v>2.5129999999999999</v>
      </c>
      <c r="C88">
        <f>VLOOKUP(A88,Sheet1!$B$2:$E$231,3,FALSE)</f>
        <v>0.216</v>
      </c>
      <c r="D88">
        <f>VLOOKUP(A88,Sheet1!$B$2:$E$231,4,FALSE)</f>
        <v>0</v>
      </c>
      <c r="E88">
        <f>VLOOKUP(A88,Sheet1!$B$2:$F$231,5,FALSE)</f>
        <v>0.24</v>
      </c>
    </row>
    <row r="89" spans="1:5" x14ac:dyDescent="0.25">
      <c r="A89" t="s">
        <v>324</v>
      </c>
      <c r="B89">
        <f>VLOOKUP(A89,Sheet1!$B$2:$E$231,2,FALSE)</f>
        <v>22.518000000000001</v>
      </c>
      <c r="C89">
        <f>VLOOKUP(A89,Sheet1!$B$2:$E$231,3,FALSE)</f>
        <v>55.5</v>
      </c>
      <c r="D89">
        <f>VLOOKUP(A89,Sheet1!$B$2:$E$231,4,FALSE)</f>
        <v>3.6669999999999998</v>
      </c>
      <c r="E89">
        <f>VLOOKUP(A89,Sheet1!$B$2:$F$231,5,FALSE)</f>
        <v>27.518999999999998</v>
      </c>
    </row>
    <row r="90" spans="1:5" x14ac:dyDescent="0.25">
      <c r="A90" t="s">
        <v>325</v>
      </c>
      <c r="B90">
        <f>VLOOKUP(A90,Sheet1!$B$2:$E$231,2,FALSE)</f>
        <v>0.03</v>
      </c>
      <c r="C90">
        <f>VLOOKUP(A90,Sheet1!$B$2:$E$231,3,FALSE)</f>
        <v>5.6000000000000001E-2</v>
      </c>
      <c r="D90">
        <f>VLOOKUP(A90,Sheet1!$B$2:$E$231,4,FALSE)</f>
        <v>9.9000000000000005E-2</v>
      </c>
      <c r="E90">
        <f>VLOOKUP(A90,Sheet1!$B$2:$F$231,5,FALSE)</f>
        <v>0</v>
      </c>
    </row>
    <row r="91" spans="1:5" x14ac:dyDescent="0.25">
      <c r="A91" t="s">
        <v>326</v>
      </c>
      <c r="B91">
        <f>VLOOKUP(A91,Sheet1!$B$2:$E$231,2,FALSE)</f>
        <v>1.6199999999999999E-2</v>
      </c>
      <c r="C91">
        <f>VLOOKUP(A91,Sheet1!$B$2:$E$231,3,FALSE)</f>
        <v>0.80900000000000005</v>
      </c>
      <c r="D91">
        <f>VLOOKUP(A91,Sheet1!$B$2:$E$231,4,FALSE)</f>
        <v>0.28000000000000003</v>
      </c>
      <c r="E91">
        <f>VLOOKUP(A91,Sheet1!$B$2:$F$231,5,FALSE)</f>
        <v>0</v>
      </c>
    </row>
    <row r="92" spans="1:5" x14ac:dyDescent="0.25">
      <c r="A92" t="s">
        <v>327</v>
      </c>
      <c r="B92">
        <f>VLOOKUP(A92,Sheet1!$B$2:$E$231,2,FALSE)</f>
        <v>0.83664899999999998</v>
      </c>
      <c r="C92">
        <f>VLOOKUP(A92,Sheet1!$B$2:$E$231,3,FALSE)</f>
        <v>0.105</v>
      </c>
      <c r="D92">
        <f>VLOOKUP(A92,Sheet1!$B$2:$E$231,4,FALSE)</f>
        <v>0.33600000000000002</v>
      </c>
      <c r="E92">
        <f>VLOOKUP(A92,Sheet1!$B$2:$F$231,5,FALSE)</f>
        <v>0</v>
      </c>
    </row>
    <row r="93" spans="1:5" x14ac:dyDescent="0.25">
      <c r="A93" t="s">
        <v>328</v>
      </c>
      <c r="B93">
        <f>VLOOKUP(A93,Sheet1!$B$2:$E$231,2,FALSE)</f>
        <v>3.09</v>
      </c>
      <c r="C93">
        <f>VLOOKUP(A93,Sheet1!$B$2:$E$231,3,FALSE)</f>
        <v>0</v>
      </c>
      <c r="D93">
        <f>VLOOKUP(A93,Sheet1!$B$2:$E$231,4,FALSE)</f>
        <v>0</v>
      </c>
      <c r="E93">
        <f>VLOOKUP(A93,Sheet1!$B$2:$F$231,5,FALSE)</f>
        <v>0</v>
      </c>
    </row>
    <row r="94" spans="1:5" x14ac:dyDescent="0.25">
      <c r="A94" t="s">
        <v>329</v>
      </c>
      <c r="B94">
        <f>VLOOKUP(A94,Sheet1!$B$2:$E$231,2,FALSE)</f>
        <v>4.8</v>
      </c>
      <c r="C94">
        <f>VLOOKUP(A94,Sheet1!$B$2:$E$231,3,FALSE)</f>
        <v>3.7780000000000001E-2</v>
      </c>
      <c r="D94">
        <f>VLOOKUP(A94,Sheet1!$B$2:$E$231,4,FALSE)</f>
        <v>1E-3</v>
      </c>
      <c r="E94">
        <f>VLOOKUP(A94,Sheet1!$B$2:$F$231,5,FALSE)</f>
        <v>0</v>
      </c>
    </row>
    <row r="95" spans="1:5" x14ac:dyDescent="0.25">
      <c r="A95" t="s">
        <v>330</v>
      </c>
      <c r="B95">
        <f>VLOOKUP(A95,Sheet1!$B$2:$E$231,2,FALSE)</f>
        <v>0</v>
      </c>
      <c r="C95">
        <f>VLOOKUP(A95,Sheet1!$B$2:$E$231,3,FALSE)</f>
        <v>3.0000000000000001E-3</v>
      </c>
      <c r="D95">
        <f>VLOOKUP(A95,Sheet1!$B$2:$E$231,4,FALSE)</f>
        <v>0</v>
      </c>
      <c r="E95">
        <f>VLOOKUP(A95,Sheet1!$B$2:$F$231,5,FALSE)</f>
        <v>0</v>
      </c>
    </row>
    <row r="96" spans="1:5" x14ac:dyDescent="0.25">
      <c r="A96" t="s">
        <v>331</v>
      </c>
      <c r="B96">
        <f>VLOOKUP(A96,Sheet1!$B$2:$E$231,2,FALSE)</f>
        <v>1.79</v>
      </c>
      <c r="C96">
        <f>VLOOKUP(A96,Sheet1!$B$2:$E$231,3,FALSE)</f>
        <v>7.13</v>
      </c>
      <c r="D96">
        <f>VLOOKUP(A96,Sheet1!$B$2:$E$231,4,FALSE)</f>
        <v>1.42</v>
      </c>
      <c r="E96">
        <f>VLOOKUP(A96,Sheet1!$B$2:$F$231,5,FALSE)</f>
        <v>4.7</v>
      </c>
    </row>
    <row r="97" spans="1:5" x14ac:dyDescent="0.25">
      <c r="A97" t="s">
        <v>332</v>
      </c>
      <c r="B97">
        <f>VLOOKUP(A97,Sheet1!$B$2:$E$231,2,FALSE)</f>
        <v>0</v>
      </c>
      <c r="C97">
        <f>VLOOKUP(A97,Sheet1!$B$2:$E$231,3,FALSE)</f>
        <v>4.3069000000000003E-2</v>
      </c>
      <c r="D97">
        <f>VLOOKUP(A97,Sheet1!$B$2:$E$231,4,FALSE)</f>
        <v>1.24E-2</v>
      </c>
      <c r="E97">
        <f>VLOOKUP(A97,Sheet1!$B$2:$F$231,5,FALSE)</f>
        <v>0</v>
      </c>
    </row>
    <row r="98" spans="1:5" x14ac:dyDescent="0.25">
      <c r="A98" t="s">
        <v>333</v>
      </c>
      <c r="B98">
        <f>VLOOKUP(A98,Sheet1!$B$2:$E$231,2,FALSE)</f>
        <v>2.7559300000000002</v>
      </c>
      <c r="C98">
        <f>VLOOKUP(A98,Sheet1!$B$2:$E$231,3,FALSE)</f>
        <v>0.49</v>
      </c>
      <c r="D98">
        <f>VLOOKUP(A98,Sheet1!$B$2:$E$231,4,FALSE)</f>
        <v>0.121</v>
      </c>
      <c r="E98">
        <f>VLOOKUP(A98,Sheet1!$B$2:$F$231,5,FALSE)</f>
        <v>0</v>
      </c>
    </row>
    <row r="99" spans="1:5" x14ac:dyDescent="0.25">
      <c r="A99" t="s">
        <v>334</v>
      </c>
      <c r="B99">
        <f>VLOOKUP(A99,Sheet1!$B$2:$E$231,2,FALSE)</f>
        <v>5.255585</v>
      </c>
      <c r="C99">
        <f>VLOOKUP(A99,Sheet1!$B$2:$E$231,3,FALSE)</f>
        <v>2.1632999999999999E-2</v>
      </c>
      <c r="D99">
        <f>VLOOKUP(A99,Sheet1!$B$2:$E$231,4,FALSE)</f>
        <v>0</v>
      </c>
      <c r="E99">
        <f>VLOOKUP(A99,Sheet1!$B$2:$F$231,5,FALSE)</f>
        <v>0</v>
      </c>
    </row>
    <row r="100" spans="1:5" x14ac:dyDescent="0.25">
      <c r="A100" t="s">
        <v>335</v>
      </c>
      <c r="B100">
        <f>VLOOKUP(A100,Sheet1!$B$2:$E$231,2,FALSE)</f>
        <v>0.253</v>
      </c>
      <c r="C100">
        <f>VLOOKUP(A100,Sheet1!$B$2:$E$231,3,FALSE)</f>
        <v>5.6370000000000003E-2</v>
      </c>
      <c r="D100">
        <f>VLOOKUP(A100,Sheet1!$B$2:$E$231,4,FALSE)</f>
        <v>3.0000000000000001E-3</v>
      </c>
      <c r="E100">
        <f>VLOOKUP(A100,Sheet1!$B$2:$F$231,5,FALSE)</f>
        <v>0</v>
      </c>
    </row>
    <row r="101" spans="1:5" x14ac:dyDescent="0.25">
      <c r="A101" t="s">
        <v>336</v>
      </c>
      <c r="B101">
        <f>VLOOKUP(A101,Sheet1!$B$2:$E$231,2,FALSE)</f>
        <v>1.5649999999999999</v>
      </c>
      <c r="C101">
        <f>VLOOKUP(A101,Sheet1!$B$2:$E$231,3,FALSE)</f>
        <v>2E-3</v>
      </c>
      <c r="D101">
        <f>VLOOKUP(A101,Sheet1!$B$2:$E$231,4,FALSE)</f>
        <v>7.8E-2</v>
      </c>
      <c r="E101">
        <f>VLOOKUP(A101,Sheet1!$B$2:$F$231,5,FALSE)</f>
        <v>0</v>
      </c>
    </row>
    <row r="102" spans="1:5" x14ac:dyDescent="0.25">
      <c r="A102" t="s">
        <v>337</v>
      </c>
      <c r="B102">
        <f>VLOOKUP(A102,Sheet1!$B$2:$E$231,2,FALSE)</f>
        <v>9.5364000000000004E-2</v>
      </c>
      <c r="C102">
        <f>VLOOKUP(A102,Sheet1!$B$2:$E$231,3,FALSE)</f>
        <v>0.154</v>
      </c>
      <c r="D102">
        <f>VLOOKUP(A102,Sheet1!$B$2:$E$231,4,FALSE)</f>
        <v>0.10100000000000001</v>
      </c>
      <c r="E102">
        <f>VLOOKUP(A102,Sheet1!$B$2:$F$231,5,FALSE)</f>
        <v>0</v>
      </c>
    </row>
    <row r="103" spans="1:5" x14ac:dyDescent="0.25">
      <c r="A103" t="s">
        <v>338</v>
      </c>
      <c r="B103">
        <f>VLOOKUP(A103,Sheet1!$B$2:$E$231,2,FALSE)</f>
        <v>0.11700000000000001</v>
      </c>
      <c r="C103">
        <f>VLOOKUP(A103,Sheet1!$B$2:$E$231,3,FALSE)</f>
        <v>8.2000000000000003E-2</v>
      </c>
      <c r="D103">
        <f>VLOOKUP(A103,Sheet1!$B$2:$E$231,4,FALSE)</f>
        <v>0.53300000000000003</v>
      </c>
      <c r="E103">
        <f>VLOOKUP(A103,Sheet1!$B$2:$F$231,5,FALSE)</f>
        <v>0.76</v>
      </c>
    </row>
    <row r="104" spans="1:5" x14ac:dyDescent="0.25">
      <c r="A104" t="s">
        <v>339</v>
      </c>
      <c r="B104">
        <f>VLOOKUP(A104,Sheet1!$B$2:$E$231,2,FALSE)</f>
        <v>0.09</v>
      </c>
      <c r="C104">
        <f>VLOOKUP(A104,Sheet1!$B$2:$E$231,3,FALSE)</f>
        <v>2.5829999999999998E-3</v>
      </c>
      <c r="D104">
        <f>VLOOKUP(A104,Sheet1!$B$2:$E$231,4,FALSE)</f>
        <v>0</v>
      </c>
      <c r="E104">
        <f>VLOOKUP(A104,Sheet1!$B$2:$F$231,5,FALSE)</f>
        <v>0</v>
      </c>
    </row>
    <row r="105" spans="1:5" x14ac:dyDescent="0.25">
      <c r="A105" t="s">
        <v>340</v>
      </c>
      <c r="B105">
        <f>VLOOKUP(A105,Sheet1!$B$2:$E$231,2,FALSE)</f>
        <v>1.6120000000000001</v>
      </c>
      <c r="C105">
        <f>VLOOKUP(A105,Sheet1!$B$2:$E$231,3,FALSE)</f>
        <v>0.47199999999999998</v>
      </c>
      <c r="D105">
        <f>VLOOKUP(A105,Sheet1!$B$2:$E$231,4,FALSE)</f>
        <v>3.0000000000000001E-3</v>
      </c>
      <c r="E105">
        <f>VLOOKUP(A105,Sheet1!$B$2:$F$231,5,FALSE)</f>
        <v>0.91600000000000004</v>
      </c>
    </row>
    <row r="106" spans="1:5" x14ac:dyDescent="0.25">
      <c r="A106" t="s">
        <v>342</v>
      </c>
      <c r="B106">
        <f>VLOOKUP(A106,Sheet1!$B$2:$E$231,2,FALSE)</f>
        <v>0</v>
      </c>
      <c r="C106">
        <f>VLOOKUP(A106,Sheet1!$B$2:$E$231,3,FALSE)</f>
        <v>5.0000000000000001E-3</v>
      </c>
      <c r="D106">
        <f>VLOOKUP(A106,Sheet1!$B$2:$E$231,4,FALSE)</f>
        <v>0</v>
      </c>
      <c r="E106">
        <f>VLOOKUP(A106,Sheet1!$B$2:$F$231,5,FALSE)</f>
        <v>0</v>
      </c>
    </row>
    <row r="107" spans="1:5" x14ac:dyDescent="0.25">
      <c r="A107" t="s">
        <v>343</v>
      </c>
      <c r="B107">
        <f>VLOOKUP(A107,Sheet1!$B$2:$E$231,2,FALSE)</f>
        <v>0.16400000000000001</v>
      </c>
      <c r="C107">
        <f>VLOOKUP(A107,Sheet1!$B$2:$E$231,3,FALSE)</f>
        <v>3.3000000000000002E-2</v>
      </c>
      <c r="D107">
        <f>VLOOKUP(A107,Sheet1!$B$2:$E$231,4,FALSE)</f>
        <v>1.7699999999999999E-4</v>
      </c>
      <c r="E107">
        <f>VLOOKUP(A107,Sheet1!$B$2:$F$231,5,FALSE)</f>
        <v>0</v>
      </c>
    </row>
    <row r="108" spans="1:5" x14ac:dyDescent="0.25">
      <c r="A108" t="s">
        <v>344</v>
      </c>
      <c r="B108">
        <f>VLOOKUP(A108,Sheet1!$B$2:$E$231,2,FALSE)</f>
        <v>0</v>
      </c>
      <c r="C108">
        <f>VLOOKUP(A108,Sheet1!$B$2:$E$231,3,FALSE)</f>
        <v>6.7000000000000004E-2</v>
      </c>
      <c r="D108">
        <f>VLOOKUP(A108,Sheet1!$B$2:$E$231,4,FALSE)</f>
        <v>1E-3</v>
      </c>
      <c r="E108">
        <f>VLOOKUP(A108,Sheet1!$B$2:$F$231,5,FALSE)</f>
        <v>0</v>
      </c>
    </row>
    <row r="109" spans="1:5" x14ac:dyDescent="0.25">
      <c r="A109" t="s">
        <v>345</v>
      </c>
      <c r="B109">
        <f>VLOOKUP(A109,Sheet1!$B$2:$E$231,2,FALSE)</f>
        <v>2.8000000000000001E-2</v>
      </c>
      <c r="C109">
        <f>VLOOKUP(A109,Sheet1!$B$2:$E$231,3,FALSE)</f>
        <v>6.4000000000000001E-2</v>
      </c>
      <c r="D109">
        <f>VLOOKUP(A109,Sheet1!$B$2:$E$231,4,FALSE)</f>
        <v>0.156</v>
      </c>
      <c r="E109">
        <f>VLOOKUP(A109,Sheet1!$B$2:$F$231,5,FALSE)</f>
        <v>0</v>
      </c>
    </row>
    <row r="110" spans="1:5" x14ac:dyDescent="0.25">
      <c r="A110" t="s">
        <v>346</v>
      </c>
      <c r="B110">
        <f>VLOOKUP(A110,Sheet1!$B$2:$E$231,2,FALSE)</f>
        <v>0</v>
      </c>
      <c r="C110">
        <f>VLOOKUP(A110,Sheet1!$B$2:$E$231,3,FALSE)</f>
        <v>0</v>
      </c>
      <c r="D110">
        <f>VLOOKUP(A110,Sheet1!$B$2:$E$231,4,FALSE)</f>
        <v>0</v>
      </c>
      <c r="E110">
        <f>VLOOKUP(A110,Sheet1!$B$2:$F$231,5,FALSE)</f>
        <v>0</v>
      </c>
    </row>
    <row r="111" spans="1:5" x14ac:dyDescent="0.25">
      <c r="A111" t="s">
        <v>347</v>
      </c>
      <c r="B111">
        <f>VLOOKUP(A111,Sheet1!$B$2:$E$231,2,FALSE)</f>
        <v>0.67400000000000004</v>
      </c>
      <c r="C111">
        <f>VLOOKUP(A111,Sheet1!$B$2:$E$231,3,FALSE)</f>
        <v>2.1000000000000001E-2</v>
      </c>
      <c r="D111">
        <f>VLOOKUP(A111,Sheet1!$B$2:$E$231,4,FALSE)</f>
        <v>3.6999999999999998E-2</v>
      </c>
      <c r="E111">
        <f>VLOOKUP(A111,Sheet1!$B$2:$F$231,5,FALSE)</f>
        <v>0</v>
      </c>
    </row>
    <row r="112" spans="1:5" x14ac:dyDescent="0.25">
      <c r="A112" t="s">
        <v>348</v>
      </c>
      <c r="B112">
        <f>VLOOKUP(A112,Sheet1!$B$2:$E$231,2,FALSE)</f>
        <v>0.184</v>
      </c>
      <c r="C112">
        <f>VLOOKUP(A112,Sheet1!$B$2:$E$231,3,FALSE)</f>
        <v>1.9E-2</v>
      </c>
      <c r="D112">
        <f>VLOOKUP(A112,Sheet1!$B$2:$E$231,4,FALSE)</f>
        <v>0</v>
      </c>
      <c r="E112">
        <f>VLOOKUP(A112,Sheet1!$B$2:$F$231,5,FALSE)</f>
        <v>0</v>
      </c>
    </row>
    <row r="113" spans="1:5" x14ac:dyDescent="0.25">
      <c r="A113" t="s">
        <v>349</v>
      </c>
      <c r="B113">
        <f>VLOOKUP(A113,Sheet1!$B$2:$E$231,2,FALSE)</f>
        <v>1.306</v>
      </c>
      <c r="C113">
        <f>VLOOKUP(A113,Sheet1!$B$2:$E$231,3,FALSE)</f>
        <v>0.73389499999999996</v>
      </c>
      <c r="D113">
        <f>VLOOKUP(A113,Sheet1!$B$2:$E$231,4,FALSE)</f>
        <v>1.2250000000000001</v>
      </c>
      <c r="E113">
        <f>VLOOKUP(A113,Sheet1!$B$2:$F$231,5,FALSE)</f>
        <v>0.46400000000000002</v>
      </c>
    </row>
    <row r="114" spans="1:5" x14ac:dyDescent="0.25">
      <c r="A114" t="s">
        <v>350</v>
      </c>
      <c r="B114">
        <f>VLOOKUP(A114,Sheet1!$B$2:$E$231,2,FALSE)</f>
        <v>6.0999999999999999E-2</v>
      </c>
      <c r="C114">
        <f>VLOOKUP(A114,Sheet1!$B$2:$E$231,3,FALSE)</f>
        <v>6.7489999999999994E-2</v>
      </c>
      <c r="D114">
        <f>VLOOKUP(A114,Sheet1!$B$2:$E$231,4,FALSE)</f>
        <v>1.0630000000000001E-2</v>
      </c>
      <c r="E114">
        <f>VLOOKUP(A114,Sheet1!$B$2:$F$231,5,FALSE)</f>
        <v>0</v>
      </c>
    </row>
    <row r="115" spans="1:5" x14ac:dyDescent="0.25">
      <c r="A115" t="s">
        <v>351</v>
      </c>
      <c r="B115">
        <f>VLOOKUP(A115,Sheet1!$B$2:$E$231,2,FALSE)</f>
        <v>0.05</v>
      </c>
      <c r="C115">
        <f>VLOOKUP(A115,Sheet1!$B$2:$E$231,3,FALSE)</f>
        <v>8.6999999999999994E-2</v>
      </c>
      <c r="D115">
        <f>VLOOKUP(A115,Sheet1!$B$2:$E$231,4,FALSE)</f>
        <v>3.4000000000000002E-2</v>
      </c>
      <c r="E115">
        <f>VLOOKUP(A115,Sheet1!$B$2:$F$231,5,FALSE)</f>
        <v>0</v>
      </c>
    </row>
    <row r="116" spans="1:5" x14ac:dyDescent="0.25">
      <c r="A116" t="s">
        <v>352</v>
      </c>
      <c r="B116">
        <f>VLOOKUP(A116,Sheet1!$B$2:$E$231,2,FALSE)</f>
        <v>0</v>
      </c>
      <c r="C116">
        <f>VLOOKUP(A116,Sheet1!$B$2:$E$231,3,FALSE)</f>
        <v>0.13131699999999999</v>
      </c>
      <c r="D116">
        <f>VLOOKUP(A116,Sheet1!$B$2:$E$231,4,FALSE)</f>
        <v>1E-4</v>
      </c>
      <c r="E116">
        <f>VLOOKUP(A116,Sheet1!$B$2:$F$231,5,FALSE)</f>
        <v>0</v>
      </c>
    </row>
    <row r="117" spans="1:5" x14ac:dyDescent="0.25">
      <c r="A117" t="s">
        <v>353</v>
      </c>
      <c r="B117">
        <f>VLOOKUP(A117,Sheet1!$B$2:$E$231,2,FALSE)</f>
        <v>0</v>
      </c>
      <c r="C117">
        <f>VLOOKUP(A117,Sheet1!$B$2:$E$231,3,FALSE)</f>
        <v>8.0000000000000002E-3</v>
      </c>
      <c r="D117">
        <f>VLOOKUP(A117,Sheet1!$B$2:$E$231,4,FALSE)</f>
        <v>0</v>
      </c>
      <c r="E117">
        <f>VLOOKUP(A117,Sheet1!$B$2:$F$231,5,FALSE)</f>
        <v>0</v>
      </c>
    </row>
    <row r="118" spans="1:5" x14ac:dyDescent="0.25">
      <c r="A118" t="s">
        <v>354</v>
      </c>
      <c r="B118">
        <f>VLOOKUP(A118,Sheet1!$B$2:$E$231,2,FALSE)</f>
        <v>0</v>
      </c>
      <c r="C118">
        <f>VLOOKUP(A118,Sheet1!$B$2:$E$231,3,FALSE)</f>
        <v>9.5309999999999995E-3</v>
      </c>
      <c r="D118">
        <f>VLOOKUP(A118,Sheet1!$B$2:$E$231,4,FALSE)</f>
        <v>1.407E-3</v>
      </c>
      <c r="E118">
        <f>VLOOKUP(A118,Sheet1!$B$2:$F$231,5,FALSE)</f>
        <v>0</v>
      </c>
    </row>
    <row r="119" spans="1:5" x14ac:dyDescent="0.25">
      <c r="A119" t="s">
        <v>355</v>
      </c>
      <c r="B119">
        <f>VLOOKUP(A119,Sheet1!$B$2:$E$231,2,FALSE)</f>
        <v>12.628</v>
      </c>
      <c r="C119">
        <f>VLOOKUP(A119,Sheet1!$B$2:$E$231,3,FALSE)</f>
        <v>2.5550000000000002</v>
      </c>
      <c r="D119">
        <f>VLOOKUP(A119,Sheet1!$B$2:$E$231,4,FALSE)</f>
        <v>4.8529999999999998</v>
      </c>
      <c r="E119">
        <f>VLOOKUP(A119,Sheet1!$B$2:$F$231,5,FALSE)</f>
        <v>0</v>
      </c>
    </row>
    <row r="120" spans="1:5" x14ac:dyDescent="0.25">
      <c r="A120" t="s">
        <v>356</v>
      </c>
      <c r="B120">
        <f>VLOOKUP(A120,Sheet1!$B$2:$E$231,2,FALSE)</f>
        <v>6.165</v>
      </c>
      <c r="C120">
        <f>VLOOKUP(A120,Sheet1!$B$2:$E$231,3,FALSE)</f>
        <v>0.53601500000000002</v>
      </c>
      <c r="D120">
        <f>VLOOKUP(A120,Sheet1!$B$2:$E$231,4,FALSE)</f>
        <v>0</v>
      </c>
      <c r="E120">
        <f>VLOOKUP(A120,Sheet1!$B$2:$F$231,5,FALSE)</f>
        <v>0</v>
      </c>
    </row>
    <row r="121" spans="1:5" x14ac:dyDescent="0.25">
      <c r="A121" t="s">
        <v>357</v>
      </c>
      <c r="B121">
        <f>VLOOKUP(A121,Sheet1!$B$2:$E$231,2,FALSE)</f>
        <v>2.2000000000000002</v>
      </c>
      <c r="C121">
        <f>VLOOKUP(A121,Sheet1!$B$2:$E$231,3,FALSE)</f>
        <v>1.4999999999999999E-2</v>
      </c>
      <c r="D121">
        <f>VLOOKUP(A121,Sheet1!$B$2:$E$231,4,FALSE)</f>
        <v>0</v>
      </c>
      <c r="E121">
        <f>VLOOKUP(A121,Sheet1!$B$2:$F$231,5,FALSE)</f>
        <v>0</v>
      </c>
    </row>
    <row r="122" spans="1:5" x14ac:dyDescent="0.25">
      <c r="A122" t="s">
        <v>358</v>
      </c>
      <c r="B122">
        <f>VLOOKUP(A122,Sheet1!$B$2:$E$231,2,FALSE)</f>
        <v>0.37</v>
      </c>
      <c r="C122">
        <f>VLOOKUP(A122,Sheet1!$B$2:$E$231,3,FALSE)</f>
        <v>2.3E-2</v>
      </c>
      <c r="D122">
        <f>VLOOKUP(A122,Sheet1!$B$2:$E$231,4,FALSE)</f>
        <v>0</v>
      </c>
      <c r="E122">
        <f>VLOOKUP(A122,Sheet1!$B$2:$F$231,5,FALSE)</f>
        <v>0</v>
      </c>
    </row>
    <row r="123" spans="1:5" x14ac:dyDescent="0.25">
      <c r="A123" t="s">
        <v>359</v>
      </c>
      <c r="B123">
        <f>VLOOKUP(A123,Sheet1!$B$2:$E$231,2,FALSE)</f>
        <v>7.8E-2</v>
      </c>
      <c r="C123">
        <f>VLOOKUP(A123,Sheet1!$B$2:$E$231,3,FALSE)</f>
        <v>2.9000000000000001E-2</v>
      </c>
      <c r="D123">
        <f>VLOOKUP(A123,Sheet1!$B$2:$E$231,4,FALSE)</f>
        <v>3.7999999999999999E-2</v>
      </c>
      <c r="E123">
        <f>VLOOKUP(A123,Sheet1!$B$2:$F$231,5,FALSE)</f>
        <v>0</v>
      </c>
    </row>
    <row r="124" spans="1:5" x14ac:dyDescent="0.25">
      <c r="A124" t="s">
        <v>360</v>
      </c>
      <c r="B124">
        <f>VLOOKUP(A124,Sheet1!$B$2:$E$231,2,FALSE)</f>
        <v>0</v>
      </c>
      <c r="C124">
        <f>VLOOKUP(A124,Sheet1!$B$2:$E$231,3,FALSE)</f>
        <v>2.9999999999999997E-4</v>
      </c>
      <c r="D124">
        <f>VLOOKUP(A124,Sheet1!$B$2:$E$231,4,FALSE)</f>
        <v>0</v>
      </c>
      <c r="E124">
        <f>VLOOKUP(A124,Sheet1!$B$2:$F$231,5,FALSE)</f>
        <v>0</v>
      </c>
    </row>
    <row r="125" spans="1:5" x14ac:dyDescent="0.25">
      <c r="A125" t="s">
        <v>361</v>
      </c>
      <c r="B125">
        <f>VLOOKUP(A125,Sheet1!$B$2:$E$231,2,FALSE)</f>
        <v>0</v>
      </c>
      <c r="C125">
        <f>VLOOKUP(A125,Sheet1!$B$2:$E$231,3,FALSE)</f>
        <v>2.7040999999999999E-2</v>
      </c>
      <c r="D125">
        <f>VLOOKUP(A125,Sheet1!$B$2:$E$231,4,FALSE)</f>
        <v>0</v>
      </c>
      <c r="E125">
        <f>VLOOKUP(A125,Sheet1!$B$2:$F$231,5,FALSE)</f>
        <v>0</v>
      </c>
    </row>
    <row r="126" spans="1:5" x14ac:dyDescent="0.25">
      <c r="A126" t="s">
        <v>362</v>
      </c>
      <c r="B126">
        <f>VLOOKUP(A126,Sheet1!$B$2:$E$231,2,FALSE)</f>
        <v>0</v>
      </c>
      <c r="C126">
        <f>VLOOKUP(A126,Sheet1!$B$2:$E$231,3,FALSE)</f>
        <v>6.0000000000000001E-3</v>
      </c>
      <c r="D126">
        <f>VLOOKUP(A126,Sheet1!$B$2:$E$231,4,FALSE)</f>
        <v>0.03</v>
      </c>
      <c r="E126">
        <f>VLOOKUP(A126,Sheet1!$B$2:$F$231,5,FALSE)</f>
        <v>0</v>
      </c>
    </row>
    <row r="127" spans="1:5" x14ac:dyDescent="0.25">
      <c r="A127" t="s">
        <v>364</v>
      </c>
      <c r="B127">
        <f>VLOOKUP(A127,Sheet1!$B$2:$E$231,2,FALSE)</f>
        <v>0.108</v>
      </c>
      <c r="C127">
        <f>VLOOKUP(A127,Sheet1!$B$2:$E$231,3,FALSE)</f>
        <v>3.9870000000000001</v>
      </c>
      <c r="D127">
        <f>VLOOKUP(A127,Sheet1!$B$2:$E$231,4,FALSE)</f>
        <v>3.2679999999999998</v>
      </c>
      <c r="E127">
        <f>VLOOKUP(A127,Sheet1!$B$2:$F$231,5,FALSE)</f>
        <v>1.31</v>
      </c>
    </row>
    <row r="128" spans="1:5" x14ac:dyDescent="0.25">
      <c r="A128" t="s">
        <v>365</v>
      </c>
      <c r="B128">
        <f>VLOOKUP(A128,Sheet1!$B$2:$E$231,2,FALSE)</f>
        <v>0</v>
      </c>
      <c r="C128">
        <f>VLOOKUP(A128,Sheet1!$B$2:$E$231,3,FALSE)</f>
        <v>1</v>
      </c>
      <c r="D128">
        <f>VLOOKUP(A128,Sheet1!$B$2:$E$231,4,FALSE)</f>
        <v>8.0000000000000004E-4</v>
      </c>
      <c r="E128">
        <f>VLOOKUP(A128,Sheet1!$B$2:$F$231,5,FALSE)</f>
        <v>0</v>
      </c>
    </row>
    <row r="129" spans="1:5" x14ac:dyDescent="0.25">
      <c r="A129" t="s">
        <v>367</v>
      </c>
      <c r="B129">
        <f>VLOOKUP(A129,Sheet1!$B$2:$E$231,2,FALSE)</f>
        <v>0.04</v>
      </c>
      <c r="C129">
        <f>VLOOKUP(A129,Sheet1!$B$2:$E$231,3,FALSE)</f>
        <v>0</v>
      </c>
      <c r="D129">
        <f>VLOOKUP(A129,Sheet1!$B$2:$E$231,4,FALSE)</f>
        <v>1.635E-2</v>
      </c>
      <c r="E129">
        <f>VLOOKUP(A129,Sheet1!$B$2:$F$231,5,FALSE)</f>
        <v>0</v>
      </c>
    </row>
    <row r="130" spans="1:5" x14ac:dyDescent="0.25">
      <c r="A130" t="s">
        <v>369</v>
      </c>
      <c r="B130">
        <f>VLOOKUP(A130,Sheet1!$B$2:$E$231,2,FALSE)</f>
        <v>0</v>
      </c>
      <c r="C130">
        <f>VLOOKUP(A130,Sheet1!$B$2:$E$231,3,FALSE)</f>
        <v>0</v>
      </c>
      <c r="D130">
        <f>VLOOKUP(A130,Sheet1!$B$2:$E$231,4,FALSE)</f>
        <v>0</v>
      </c>
      <c r="E130">
        <f>VLOOKUP(A130,Sheet1!$B$2:$F$231,5,FALSE)</f>
        <v>0</v>
      </c>
    </row>
    <row r="131" spans="1:5" x14ac:dyDescent="0.25">
      <c r="A131" t="s">
        <v>371</v>
      </c>
      <c r="B131">
        <f>VLOOKUP(A131,Sheet1!$B$2:$E$231,2,FALSE)</f>
        <v>3.4000000000000002E-2</v>
      </c>
      <c r="C131">
        <f>VLOOKUP(A131,Sheet1!$B$2:$E$231,3,FALSE)</f>
        <v>0.13100000000000001</v>
      </c>
      <c r="D131">
        <f>VLOOKUP(A131,Sheet1!$B$2:$E$231,4,FALSE)</f>
        <v>0.123</v>
      </c>
      <c r="E131">
        <f>VLOOKUP(A131,Sheet1!$B$2:$F$231,5,FALSE)</f>
        <v>1.296</v>
      </c>
    </row>
    <row r="132" spans="1:5" x14ac:dyDescent="0.25">
      <c r="A132" t="s">
        <v>372</v>
      </c>
      <c r="B132">
        <f>VLOOKUP(A132,Sheet1!$B$2:$E$231,2,FALSE)</f>
        <v>0</v>
      </c>
      <c r="C132">
        <f>VLOOKUP(A132,Sheet1!$B$2:$E$231,3,FALSE)</f>
        <v>0</v>
      </c>
      <c r="D132">
        <f>VLOOKUP(A132,Sheet1!$B$2:$E$231,4,FALSE)</f>
        <v>0</v>
      </c>
      <c r="E132">
        <f>VLOOKUP(A132,Sheet1!$B$2:$F$231,5,FALSE)</f>
        <v>0</v>
      </c>
    </row>
    <row r="133" spans="1:5" x14ac:dyDescent="0.25">
      <c r="A133" t="s">
        <v>374</v>
      </c>
      <c r="B133">
        <f>VLOOKUP(A133,Sheet1!$B$2:$E$231,2,FALSE)</f>
        <v>0</v>
      </c>
      <c r="C133">
        <f>VLOOKUP(A133,Sheet1!$B$2:$E$231,3,FALSE)</f>
        <v>0.04</v>
      </c>
      <c r="D133">
        <f>VLOOKUP(A133,Sheet1!$B$2:$E$231,4,FALSE)</f>
        <v>0</v>
      </c>
      <c r="E133">
        <f>VLOOKUP(A133,Sheet1!$B$2:$F$231,5,FALSE)</f>
        <v>0</v>
      </c>
    </row>
    <row r="134" spans="1:5" x14ac:dyDescent="0.25">
      <c r="A134" t="s">
        <v>375</v>
      </c>
      <c r="B134">
        <f>VLOOKUP(A134,Sheet1!$B$2:$E$231,2,FALSE)</f>
        <v>0.65200000000000002</v>
      </c>
      <c r="C134">
        <f>VLOOKUP(A134,Sheet1!$B$2:$E$231,3,FALSE)</f>
        <v>4.0000000000000001E-3</v>
      </c>
      <c r="D134">
        <f>VLOOKUP(A134,Sheet1!$B$2:$E$231,4,FALSE)</f>
        <v>0.11799999999999999</v>
      </c>
      <c r="E134">
        <f>VLOOKUP(A134,Sheet1!$B$2:$F$231,5,FALSE)</f>
        <v>0</v>
      </c>
    </row>
    <row r="135" spans="1:5" x14ac:dyDescent="0.25">
      <c r="A135" t="s">
        <v>387</v>
      </c>
      <c r="B135">
        <f>VLOOKUP(A135,Sheet1!$B$2:$E$231,2,FALSE)</f>
        <v>0</v>
      </c>
      <c r="C135">
        <f>VLOOKUP(A135,Sheet1!$B$2:$E$231,3,FALSE)</f>
        <v>3.081E-3</v>
      </c>
      <c r="D135">
        <f>VLOOKUP(A135,Sheet1!$B$2:$E$231,4,FALSE)</f>
        <v>3.3E-3</v>
      </c>
      <c r="E135">
        <f>VLOOKUP(A135,Sheet1!$B$2:$F$231,5,FALSE)</f>
        <v>0</v>
      </c>
    </row>
    <row r="136" spans="1:5" x14ac:dyDescent="0.25">
      <c r="A136" t="s">
        <v>388</v>
      </c>
      <c r="B136">
        <f>VLOOKUP(A136,Sheet1!$B$2:$E$231,2,FALSE)</f>
        <v>2.11</v>
      </c>
      <c r="C136">
        <f>VLOOKUP(A136,Sheet1!$B$2:$E$231,3,FALSE)</f>
        <v>1.9E-2</v>
      </c>
      <c r="D136">
        <f>VLOOKUP(A136,Sheet1!$B$2:$E$231,4,FALSE)</f>
        <v>3.0000000000000001E-3</v>
      </c>
      <c r="E136">
        <f>VLOOKUP(A136,Sheet1!$B$2:$F$231,5,FALSE)</f>
        <v>0</v>
      </c>
    </row>
    <row r="137" spans="1:5" x14ac:dyDescent="0.25">
      <c r="A137" t="s">
        <v>389</v>
      </c>
      <c r="B137">
        <f>VLOOKUP(A137,Sheet1!$B$2:$E$231,2,FALSE)</f>
        <v>3.6999999999999998E-2</v>
      </c>
      <c r="C137">
        <f>VLOOKUP(A137,Sheet1!$B$2:$E$231,3,FALSE)</f>
        <v>4.6079999999999997</v>
      </c>
      <c r="D137">
        <f>VLOOKUP(A137,Sheet1!$B$2:$E$231,4,FALSE)</f>
        <v>4.3929999999999998</v>
      </c>
      <c r="E137">
        <f>VLOOKUP(A137,Sheet1!$B$2:$F$231,5,FALSE)</f>
        <v>0</v>
      </c>
    </row>
    <row r="138" spans="1:5" x14ac:dyDescent="0.25">
      <c r="A138" t="s">
        <v>390</v>
      </c>
      <c r="B138">
        <f>VLOOKUP(A138,Sheet1!$B$2:$E$231,2,FALSE)</f>
        <v>31.12</v>
      </c>
      <c r="C138">
        <f>VLOOKUP(A138,Sheet1!$B$2:$E$231,3,FALSE)</f>
        <v>6.8000000000000005E-2</v>
      </c>
      <c r="D138">
        <f>VLOOKUP(A138,Sheet1!$B$2:$E$231,4,FALSE)</f>
        <v>1.71</v>
      </c>
      <c r="E138">
        <f>VLOOKUP(A138,Sheet1!$B$2:$F$231,5,FALSE)</f>
        <v>1.41</v>
      </c>
    </row>
    <row r="139" spans="1:5" x14ac:dyDescent="0.25">
      <c r="A139" t="s">
        <v>391</v>
      </c>
      <c r="B139">
        <f>VLOOKUP(A139,Sheet1!$B$2:$E$231,2,FALSE)</f>
        <v>1.06</v>
      </c>
      <c r="C139">
        <f>VLOOKUP(A139,Sheet1!$B$2:$E$231,3,FALSE)</f>
        <v>5.1999999999999998E-2</v>
      </c>
      <c r="D139">
        <f>VLOOKUP(A139,Sheet1!$B$2:$E$231,4,FALSE)</f>
        <v>8.0000000000000004E-4</v>
      </c>
      <c r="E139">
        <f>VLOOKUP(A139,Sheet1!$B$2:$F$231,5,FALSE)</f>
        <v>0</v>
      </c>
    </row>
    <row r="140" spans="1:5" x14ac:dyDescent="0.25">
      <c r="A140" t="s">
        <v>392</v>
      </c>
      <c r="B140">
        <f>VLOOKUP(A140,Sheet1!$B$2:$E$231,2,FALSE)</f>
        <v>0</v>
      </c>
      <c r="C140">
        <f>VLOOKUP(A140,Sheet1!$B$2:$E$231,3,FALSE)</f>
        <v>1E-3</v>
      </c>
      <c r="D140">
        <f>VLOOKUP(A140,Sheet1!$B$2:$E$231,4,FALSE)</f>
        <v>0</v>
      </c>
      <c r="E140">
        <f>VLOOKUP(A140,Sheet1!$B$2:$F$231,5,FALSE)</f>
        <v>0</v>
      </c>
    </row>
    <row r="141" spans="1:5" x14ac:dyDescent="0.25">
      <c r="A141" t="s">
        <v>393</v>
      </c>
      <c r="B141">
        <f>VLOOKUP(A141,Sheet1!$B$2:$E$231,2,FALSE)</f>
        <v>0.189</v>
      </c>
      <c r="C141">
        <f>VLOOKUP(A141,Sheet1!$B$2:$E$231,3,FALSE)</f>
        <v>7.0000000000000001E-3</v>
      </c>
      <c r="D141">
        <f>VLOOKUP(A141,Sheet1!$B$2:$E$231,4,FALSE)</f>
        <v>0</v>
      </c>
      <c r="E141">
        <f>VLOOKUP(A141,Sheet1!$B$2:$F$231,5,FALSE)</f>
        <v>0</v>
      </c>
    </row>
    <row r="142" spans="1:5" x14ac:dyDescent="0.25">
      <c r="A142" t="s">
        <v>394</v>
      </c>
      <c r="B142">
        <f>VLOOKUP(A142,Sheet1!$B$2:$E$231,2,FALSE)</f>
        <v>0.14199999999999999</v>
      </c>
      <c r="C142">
        <f>VLOOKUP(A142,Sheet1!$B$2:$E$231,3,FALSE)</f>
        <v>1.396E-2</v>
      </c>
      <c r="D142">
        <f>VLOOKUP(A142,Sheet1!$B$2:$E$231,4,FALSE)</f>
        <v>0.186</v>
      </c>
      <c r="E142">
        <f>VLOOKUP(A142,Sheet1!$B$2:$F$231,5,FALSE)</f>
        <v>0</v>
      </c>
    </row>
    <row r="143" spans="1:5" x14ac:dyDescent="0.25">
      <c r="A143" t="s">
        <v>395</v>
      </c>
      <c r="B143">
        <f>VLOOKUP(A143,Sheet1!$B$2:$E$231,2,FALSE)</f>
        <v>5.3810000000000002</v>
      </c>
      <c r="C143">
        <f>VLOOKUP(A143,Sheet1!$B$2:$E$231,3,FALSE)</f>
        <v>0.09</v>
      </c>
      <c r="D143">
        <f>VLOOKUP(A143,Sheet1!$B$2:$E$231,4,FALSE)</f>
        <v>0.68899999999999995</v>
      </c>
      <c r="E143">
        <f>VLOOKUP(A143,Sheet1!$B$2:$F$231,5,FALSE)</f>
        <v>0</v>
      </c>
    </row>
    <row r="144" spans="1:5" x14ac:dyDescent="0.25">
      <c r="A144" t="s">
        <v>396</v>
      </c>
      <c r="B144">
        <f>VLOOKUP(A144,Sheet1!$B$2:$E$231,2,FALSE)</f>
        <v>8.81</v>
      </c>
      <c r="C144">
        <f>VLOOKUP(A144,Sheet1!$B$2:$E$231,3,FALSE)</f>
        <v>5.7000000000000003E-5</v>
      </c>
      <c r="D144">
        <f>VLOOKUP(A144,Sheet1!$B$2:$E$231,4,FALSE)</f>
        <v>0</v>
      </c>
      <c r="E144">
        <f>VLOOKUP(A144,Sheet1!$B$2:$F$231,5,FALSE)</f>
        <v>0</v>
      </c>
    </row>
    <row r="145" spans="1:5" x14ac:dyDescent="0.25">
      <c r="A145" t="s">
        <v>397</v>
      </c>
      <c r="B145">
        <f>VLOOKUP(A145,Sheet1!$B$2:$E$231,2,FALSE)</f>
        <v>4.883</v>
      </c>
      <c r="C145">
        <f>VLOOKUP(A145,Sheet1!$B$2:$E$231,3,FALSE)</f>
        <v>0.32500000000000001</v>
      </c>
      <c r="D145">
        <f>VLOOKUP(A145,Sheet1!$B$2:$E$231,4,FALSE)</f>
        <v>0.372</v>
      </c>
      <c r="E145">
        <f>VLOOKUP(A145,Sheet1!$B$2:$F$231,5,FALSE)</f>
        <v>0</v>
      </c>
    </row>
    <row r="146" spans="1:5" x14ac:dyDescent="0.25">
      <c r="A146" t="s">
        <v>398</v>
      </c>
      <c r="B146">
        <f>VLOOKUP(A146,Sheet1!$B$2:$E$231,2,FALSE)</f>
        <v>8.2390000000000008</v>
      </c>
      <c r="C146">
        <f>VLOOKUP(A146,Sheet1!$B$2:$E$231,3,FALSE)</f>
        <v>0.67900000000000005</v>
      </c>
      <c r="D146">
        <f>VLOOKUP(A146,Sheet1!$B$2:$E$231,4,FALSE)</f>
        <v>1.1859999999999999</v>
      </c>
      <c r="E146">
        <f>VLOOKUP(A146,Sheet1!$B$2:$F$231,5,FALSE)</f>
        <v>0</v>
      </c>
    </row>
    <row r="147" spans="1:5" x14ac:dyDescent="0.25">
      <c r="A147" t="s">
        <v>399</v>
      </c>
      <c r="B147">
        <f>VLOOKUP(A147,Sheet1!$B$2:$E$231,2,FALSE)</f>
        <v>0.59199999999999997</v>
      </c>
      <c r="C147">
        <f>VLOOKUP(A147,Sheet1!$B$2:$E$231,3,FALSE)</f>
        <v>0.56200000000000006</v>
      </c>
      <c r="D147">
        <f>VLOOKUP(A147,Sheet1!$B$2:$E$231,4,FALSE)</f>
        <v>5.766</v>
      </c>
      <c r="E147">
        <f>VLOOKUP(A147,Sheet1!$B$2:$F$231,5,FALSE)</f>
        <v>1.7989999999999999</v>
      </c>
    </row>
    <row r="148" spans="1:5" x14ac:dyDescent="0.25">
      <c r="A148" t="s">
        <v>400</v>
      </c>
      <c r="B148">
        <f>VLOOKUP(A148,Sheet1!$B$2:$E$231,2,FALSE)</f>
        <v>1.5</v>
      </c>
      <c r="C148">
        <f>VLOOKUP(A148,Sheet1!$B$2:$E$231,3,FALSE)</f>
        <v>0.193</v>
      </c>
      <c r="D148">
        <f>VLOOKUP(A148,Sheet1!$B$2:$E$231,4,FALSE)</f>
        <v>0.27</v>
      </c>
      <c r="E148">
        <f>VLOOKUP(A148,Sheet1!$B$2:$F$231,5,FALSE)</f>
        <v>0</v>
      </c>
    </row>
    <row r="149" spans="1:5" x14ac:dyDescent="0.25">
      <c r="A149" t="s">
        <v>401</v>
      </c>
      <c r="B149">
        <f>VLOOKUP(A149,Sheet1!$B$2:$E$231,2,FALSE)</f>
        <v>4.484</v>
      </c>
      <c r="C149">
        <f>VLOOKUP(A149,Sheet1!$B$2:$E$231,3,FALSE)</f>
        <v>0.66700000000000004</v>
      </c>
      <c r="D149">
        <f>VLOOKUP(A149,Sheet1!$B$2:$E$231,4,FALSE)</f>
        <v>5.1719999999999997</v>
      </c>
      <c r="E149">
        <f>VLOOKUP(A149,Sheet1!$B$2:$F$231,5,FALSE)</f>
        <v>2.7639999999999998</v>
      </c>
    </row>
    <row r="150" spans="1:5" x14ac:dyDescent="0.25">
      <c r="A150" t="s">
        <v>402</v>
      </c>
      <c r="B150">
        <f>VLOOKUP(A150,Sheet1!$B$2:$E$231,2,FALSE)</f>
        <v>0.23400000000000001</v>
      </c>
      <c r="C150">
        <f>VLOOKUP(A150,Sheet1!$B$2:$E$231,3,FALSE)</f>
        <v>1.258E-3</v>
      </c>
      <c r="D150">
        <f>VLOOKUP(A150,Sheet1!$B$2:$E$231,4,FALSE)</f>
        <v>0</v>
      </c>
      <c r="E150">
        <f>VLOOKUP(A150,Sheet1!$B$2:$F$231,5,FALSE)</f>
        <v>0</v>
      </c>
    </row>
    <row r="151" spans="1:5" x14ac:dyDescent="0.25">
      <c r="A151" t="s">
        <v>403</v>
      </c>
      <c r="B151">
        <f>VLOOKUP(A151,Sheet1!$B$2:$E$231,2,FALSE)</f>
        <v>0</v>
      </c>
      <c r="C151">
        <f>VLOOKUP(A151,Sheet1!$B$2:$E$231,3,FALSE)</f>
        <v>1.1689999999999999E-3</v>
      </c>
      <c r="D151">
        <f>VLOOKUP(A151,Sheet1!$B$2:$E$231,4,FALSE)</f>
        <v>0</v>
      </c>
      <c r="E151">
        <f>VLOOKUP(A151,Sheet1!$B$2:$F$231,5,FALSE)</f>
        <v>0</v>
      </c>
    </row>
    <row r="152" spans="1:5" x14ac:dyDescent="0.25">
      <c r="A152" t="s">
        <v>404</v>
      </c>
      <c r="B152">
        <f>VLOOKUP(A152,Sheet1!$B$2:$E$231,2,FALSE)</f>
        <v>0</v>
      </c>
      <c r="C152">
        <f>VLOOKUP(A152,Sheet1!$B$2:$E$231,3,FALSE)</f>
        <v>5.0000000000000001E-3</v>
      </c>
      <c r="D152">
        <f>VLOOKUP(A152,Sheet1!$B$2:$E$231,4,FALSE)</f>
        <v>0</v>
      </c>
      <c r="E152">
        <f>VLOOKUP(A152,Sheet1!$B$2:$F$231,5,FALSE)</f>
        <v>0</v>
      </c>
    </row>
    <row r="153" spans="1:5" x14ac:dyDescent="0.25">
      <c r="A153" t="s">
        <v>406</v>
      </c>
      <c r="B153">
        <f>VLOOKUP(A153,Sheet1!$B$2:$E$231,2,FALSE)</f>
        <v>6.3280000000000003</v>
      </c>
      <c r="C153">
        <f>VLOOKUP(A153,Sheet1!$B$2:$E$231,3,FALSE)</f>
        <v>1.3859109999999999</v>
      </c>
      <c r="D153">
        <f>VLOOKUP(A153,Sheet1!$B$2:$E$231,4,FALSE)</f>
        <v>3.032</v>
      </c>
      <c r="E153">
        <f>VLOOKUP(A153,Sheet1!$B$2:$F$231,5,FALSE)</f>
        <v>0.36399999999999999</v>
      </c>
    </row>
    <row r="154" spans="1:5" x14ac:dyDescent="0.25">
      <c r="A154" t="s">
        <v>407</v>
      </c>
      <c r="B154">
        <f>VLOOKUP(A154,Sheet1!$B$2:$E$231,2,FALSE)</f>
        <v>6.4000000000000001E-2</v>
      </c>
      <c r="C154">
        <f>VLOOKUP(A154,Sheet1!$B$2:$E$231,3,FALSE)</f>
        <v>3.0000000000000001E-3</v>
      </c>
      <c r="D154">
        <f>VLOOKUP(A154,Sheet1!$B$2:$E$231,4,FALSE)</f>
        <v>3.3000000000000002E-2</v>
      </c>
      <c r="E154">
        <f>VLOOKUP(A154,Sheet1!$B$2:$F$231,5,FALSE)</f>
        <v>0</v>
      </c>
    </row>
    <row r="155" spans="1:5" x14ac:dyDescent="0.25">
      <c r="A155" t="s">
        <v>408</v>
      </c>
      <c r="B155">
        <f>VLOOKUP(A155,Sheet1!$B$2:$E$231,2,FALSE)</f>
        <v>3.7010000000000001</v>
      </c>
      <c r="C155">
        <f>VLOOKUP(A155,Sheet1!$B$2:$E$231,3,FALSE)</f>
        <v>0.91400000000000003</v>
      </c>
      <c r="D155">
        <f>VLOOKUP(A155,Sheet1!$B$2:$E$231,4,FALSE)</f>
        <v>0.42699999999999999</v>
      </c>
      <c r="E155">
        <f>VLOOKUP(A155,Sheet1!$B$2:$F$231,5,FALSE)</f>
        <v>0.68500000000000005</v>
      </c>
    </row>
    <row r="156" spans="1:5" x14ac:dyDescent="0.25">
      <c r="A156" t="s">
        <v>409</v>
      </c>
      <c r="B156">
        <f>VLOOKUP(A156,Sheet1!$B$2:$E$231,2,FALSE)</f>
        <v>9.8000000000000004E-2</v>
      </c>
      <c r="C156">
        <f>VLOOKUP(A156,Sheet1!$B$2:$E$231,3,FALSE)</f>
        <v>0.16500000000000001</v>
      </c>
      <c r="D156">
        <f>VLOOKUP(A156,Sheet1!$B$2:$E$231,4,FALSE)</f>
        <v>0.10100000000000001</v>
      </c>
      <c r="E156">
        <f>VLOOKUP(A156,Sheet1!$B$2:$F$231,5,FALSE)</f>
        <v>0</v>
      </c>
    </row>
    <row r="157" spans="1:5" x14ac:dyDescent="0.25">
      <c r="A157" t="s">
        <v>410</v>
      </c>
      <c r="B157">
        <f>VLOOKUP(A157,Sheet1!$B$2:$E$231,2,FALSE)</f>
        <v>51.62</v>
      </c>
      <c r="C157">
        <f>VLOOKUP(A157,Sheet1!$B$2:$E$231,3,FALSE)</f>
        <v>0.53532000000000002</v>
      </c>
      <c r="D157">
        <f>VLOOKUP(A157,Sheet1!$B$2:$E$231,4,FALSE)</f>
        <v>5.1900000000000002E-2</v>
      </c>
      <c r="E157">
        <f>VLOOKUP(A157,Sheet1!$B$2:$F$231,5,FALSE)</f>
        <v>1.385</v>
      </c>
    </row>
    <row r="158" spans="1:5" x14ac:dyDescent="0.25">
      <c r="A158" t="s">
        <v>411</v>
      </c>
      <c r="B158">
        <f>VLOOKUP(A158,Sheet1!$B$2:$E$231,2,FALSE)</f>
        <v>0.1</v>
      </c>
      <c r="C158">
        <f>VLOOKUP(A158,Sheet1!$B$2:$E$231,3,FALSE)</f>
        <v>3.1E-2</v>
      </c>
      <c r="D158">
        <f>VLOOKUP(A158,Sheet1!$B$2:$E$231,4,FALSE)</f>
        <v>0</v>
      </c>
      <c r="E158">
        <f>VLOOKUP(A158,Sheet1!$B$2:$F$231,5,FALSE)</f>
        <v>0</v>
      </c>
    </row>
    <row r="159" spans="1:5" x14ac:dyDescent="0.25">
      <c r="A159" t="s">
        <v>412</v>
      </c>
      <c r="B159">
        <f>VLOOKUP(A159,Sheet1!$B$2:$E$231,2,FALSE)</f>
        <v>0</v>
      </c>
      <c r="C159">
        <f>VLOOKUP(A159,Sheet1!$B$2:$E$231,3,FALSE)</f>
        <v>8.4388000000000005E-2</v>
      </c>
      <c r="D159">
        <f>VLOOKUP(A159,Sheet1!$B$2:$E$231,4,FALSE)</f>
        <v>3.0000000000000001E-3</v>
      </c>
      <c r="E159">
        <f>VLOOKUP(A159,Sheet1!$B$2:$F$231,5,FALSE)</f>
        <v>0</v>
      </c>
    </row>
    <row r="160" spans="1:5" x14ac:dyDescent="0.25">
      <c r="A160" t="s">
        <v>413</v>
      </c>
      <c r="B160">
        <f>VLOOKUP(A160,Sheet1!$B$2:$E$231,2,FALSE)</f>
        <v>0</v>
      </c>
      <c r="C160">
        <f>VLOOKUP(A160,Sheet1!$B$2:$E$231,3,FALSE)</f>
        <v>2E-3</v>
      </c>
      <c r="D160">
        <f>VLOOKUP(A160,Sheet1!$B$2:$E$231,4,FALSE)</f>
        <v>2E-3</v>
      </c>
      <c r="E160">
        <f>VLOOKUP(A160,Sheet1!$B$2:$F$231,5,FALSE)</f>
        <v>0</v>
      </c>
    </row>
    <row r="161" spans="1:5" x14ac:dyDescent="0.25">
      <c r="A161" t="s">
        <v>414</v>
      </c>
      <c r="B161">
        <f>VLOOKUP(A161,Sheet1!$B$2:$E$231,2,FALSE)</f>
        <v>0</v>
      </c>
      <c r="C161">
        <f>VLOOKUP(A161,Sheet1!$B$2:$E$231,3,FALSE)</f>
        <v>3.8300000000000001E-3</v>
      </c>
      <c r="D161">
        <f>VLOOKUP(A161,Sheet1!$B$2:$E$231,4,FALSE)</f>
        <v>6.0000000000000001E-3</v>
      </c>
      <c r="E161">
        <f>VLOOKUP(A161,Sheet1!$B$2:$F$231,5,FALSE)</f>
        <v>0</v>
      </c>
    </row>
    <row r="162" spans="1:5" x14ac:dyDescent="0.25">
      <c r="A162" t="s">
        <v>415</v>
      </c>
      <c r="B162">
        <f>VLOOKUP(A162,Sheet1!$B$2:$E$231,2,FALSE)</f>
        <v>0.68300000000000005</v>
      </c>
      <c r="C162">
        <f>VLOOKUP(A162,Sheet1!$B$2:$E$231,3,FALSE)</f>
        <v>4.8010000000000002</v>
      </c>
      <c r="D162">
        <f>VLOOKUP(A162,Sheet1!$B$2:$E$231,4,FALSE)</f>
        <v>2.0939999999999999</v>
      </c>
      <c r="E162">
        <f>VLOOKUP(A162,Sheet1!$B$2:$F$231,5,FALSE)</f>
        <v>2.9119999999999999</v>
      </c>
    </row>
    <row r="163" spans="1:5" x14ac:dyDescent="0.25">
      <c r="A163" t="s">
        <v>416</v>
      </c>
      <c r="B163">
        <f>VLOOKUP(A163,Sheet1!$B$2:$E$231,2,FALSE)</f>
        <v>0.08</v>
      </c>
      <c r="C163">
        <f>VLOOKUP(A163,Sheet1!$B$2:$E$231,3,FALSE)</f>
        <v>4.0000000000000002E-4</v>
      </c>
      <c r="D163">
        <f>VLOOKUP(A163,Sheet1!$B$2:$E$231,4,FALSE)</f>
        <v>0</v>
      </c>
      <c r="E163">
        <f>VLOOKUP(A163,Sheet1!$B$2:$F$231,5,FALSE)</f>
        <v>0</v>
      </c>
    </row>
    <row r="164" spans="1:5" x14ac:dyDescent="0.25">
      <c r="A164" t="s">
        <v>417</v>
      </c>
      <c r="B164">
        <f>VLOOKUP(A164,Sheet1!$B$2:$E$231,2,FALSE)</f>
        <v>0</v>
      </c>
      <c r="C164">
        <f>VLOOKUP(A164,Sheet1!$B$2:$E$231,3,FALSE)</f>
        <v>4.0000000000000001E-3</v>
      </c>
      <c r="D164">
        <f>VLOOKUP(A164,Sheet1!$B$2:$E$231,4,FALSE)</f>
        <v>0</v>
      </c>
      <c r="E164">
        <f>VLOOKUP(A164,Sheet1!$B$2:$F$231,5,FALSE)</f>
        <v>0</v>
      </c>
    </row>
    <row r="165" spans="1:5" x14ac:dyDescent="0.25">
      <c r="A165" t="s">
        <v>418</v>
      </c>
      <c r="B165">
        <f>VLOOKUP(A165,Sheet1!$B$2:$E$231,2,FALSE)</f>
        <v>7.4999999999999997E-2</v>
      </c>
      <c r="C165">
        <f>VLOOKUP(A165,Sheet1!$B$2:$E$231,3,FALSE)</f>
        <v>0.155</v>
      </c>
      <c r="D165">
        <f>VLOOKUP(A165,Sheet1!$B$2:$E$231,4,FALSE)</f>
        <v>0</v>
      </c>
      <c r="E165">
        <f>VLOOKUP(A165,Sheet1!$B$2:$F$231,5,FALSE)</f>
        <v>0</v>
      </c>
    </row>
    <row r="166" spans="1:5" x14ac:dyDescent="0.25">
      <c r="A166" t="s">
        <v>419</v>
      </c>
      <c r="B166">
        <f>VLOOKUP(A166,Sheet1!$B$2:$E$231,2,FALSE)</f>
        <v>1.163</v>
      </c>
      <c r="C166">
        <f>VLOOKUP(A166,Sheet1!$B$2:$E$231,3,FALSE)</f>
        <v>0.247</v>
      </c>
      <c r="D166">
        <f>VLOOKUP(A166,Sheet1!$B$2:$E$231,4,FALSE)</f>
        <v>5.0000000000000001E-3</v>
      </c>
      <c r="E166">
        <f>VLOOKUP(A166,Sheet1!$B$2:$F$231,5,FALSE)</f>
        <v>0.18</v>
      </c>
    </row>
    <row r="167" spans="1:5" x14ac:dyDescent="0.25">
      <c r="A167" t="s">
        <v>420</v>
      </c>
      <c r="B167">
        <f>VLOOKUP(A167,Sheet1!$B$2:$E$231,2,FALSE)</f>
        <v>0.06</v>
      </c>
      <c r="C167">
        <f>VLOOKUP(A167,Sheet1!$B$2:$E$231,3,FALSE)</f>
        <v>4.2709999999999996E-3</v>
      </c>
      <c r="D167">
        <f>VLOOKUP(A167,Sheet1!$B$2:$E$231,4,FALSE)</f>
        <v>0</v>
      </c>
      <c r="E167">
        <f>VLOOKUP(A167,Sheet1!$B$2:$F$231,5,FALSE)</f>
        <v>0</v>
      </c>
    </row>
    <row r="168" spans="1:5" x14ac:dyDescent="0.25">
      <c r="A168" t="s">
        <v>421</v>
      </c>
      <c r="B168">
        <f>VLOOKUP(A168,Sheet1!$B$2:$E$231,2,FALSE)</f>
        <v>0</v>
      </c>
      <c r="C168">
        <f>VLOOKUP(A168,Sheet1!$B$2:$E$231,3,FALSE)</f>
        <v>0.1603</v>
      </c>
      <c r="D168">
        <f>VLOOKUP(A168,Sheet1!$B$2:$E$231,4,FALSE)</f>
        <v>1E-4</v>
      </c>
      <c r="E168">
        <f>VLOOKUP(A168,Sheet1!$B$2:$F$231,5,FALSE)</f>
        <v>0</v>
      </c>
    </row>
    <row r="169" spans="1:5" x14ac:dyDescent="0.25">
      <c r="A169" t="s">
        <v>422</v>
      </c>
      <c r="B169">
        <f>VLOOKUP(A169,Sheet1!$B$2:$E$231,2,FALSE)</f>
        <v>0</v>
      </c>
      <c r="C169">
        <f>VLOOKUP(A169,Sheet1!$B$2:$E$231,3,FALSE)</f>
        <v>7.0679999999999996E-3</v>
      </c>
      <c r="D169">
        <f>VLOOKUP(A169,Sheet1!$B$2:$E$231,4,FALSE)</f>
        <v>3.5500000000000002E-3</v>
      </c>
      <c r="E169">
        <f>VLOOKUP(A169,Sheet1!$B$2:$F$231,5,FALSE)</f>
        <v>0</v>
      </c>
    </row>
    <row r="170" spans="1:5" x14ac:dyDescent="0.25">
      <c r="A170" t="s">
        <v>423</v>
      </c>
      <c r="B170">
        <f>VLOOKUP(A170,Sheet1!$B$2:$E$231,2,FALSE)</f>
        <v>14.053000000000001</v>
      </c>
      <c r="C170">
        <f>VLOOKUP(A170,Sheet1!$B$2:$E$231,3,FALSE)</f>
        <v>7.0679999999999996</v>
      </c>
      <c r="D170">
        <f>VLOOKUP(A170,Sheet1!$B$2:$E$231,4,FALSE)</f>
        <v>23.405000000000001</v>
      </c>
      <c r="E170">
        <f>VLOOKUP(A170,Sheet1!$B$2:$F$231,5,FALSE)</f>
        <v>6.0270000000000001</v>
      </c>
    </row>
    <row r="171" spans="1:5" x14ac:dyDescent="0.25">
      <c r="A171" t="s">
        <v>424</v>
      </c>
      <c r="B171">
        <f>VLOOKUP(A171,Sheet1!$B$2:$E$231,2,FALSE)</f>
        <v>0</v>
      </c>
      <c r="C171">
        <f>VLOOKUP(A171,Sheet1!$B$2:$E$231,3,FALSE)</f>
        <v>4.0000000000000001E-3</v>
      </c>
      <c r="D171">
        <f>VLOOKUP(A171,Sheet1!$B$2:$E$231,4,FALSE)</f>
        <v>0</v>
      </c>
      <c r="E171">
        <f>VLOOKUP(A171,Sheet1!$B$2:$F$231,5,FALSE)</f>
        <v>0</v>
      </c>
    </row>
    <row r="172" spans="1:5" x14ac:dyDescent="0.25">
      <c r="A172" t="s">
        <v>425</v>
      </c>
      <c r="B172">
        <f>VLOOKUP(A172,Sheet1!$B$2:$E$231,2,FALSE)</f>
        <v>1.92</v>
      </c>
      <c r="C172">
        <f>VLOOKUP(A172,Sheet1!$B$2:$E$231,3,FALSE)</f>
        <v>1.2999999999999999E-2</v>
      </c>
      <c r="D172">
        <f>VLOOKUP(A172,Sheet1!$B$2:$E$231,4,FALSE)</f>
        <v>0</v>
      </c>
      <c r="E172">
        <f>VLOOKUP(A172,Sheet1!$B$2:$F$231,5,FALSE)</f>
        <v>0</v>
      </c>
    </row>
    <row r="173" spans="1:5" x14ac:dyDescent="0.25">
      <c r="A173" t="s">
        <v>426</v>
      </c>
      <c r="B173">
        <f>VLOOKUP(A173,Sheet1!$B$2:$E$231,2,FALSE)</f>
        <v>16.332000000000001</v>
      </c>
      <c r="C173">
        <f>VLOOKUP(A173,Sheet1!$B$2:$E$231,3,FALSE)</f>
        <v>0.42799999999999999</v>
      </c>
      <c r="D173">
        <f>VLOOKUP(A173,Sheet1!$B$2:$E$231,4,FALSE)</f>
        <v>7.3</v>
      </c>
      <c r="E173">
        <f>VLOOKUP(A173,Sheet1!$B$2:$F$231,5,FALSE)</f>
        <v>9.9000000000000005E-2</v>
      </c>
    </row>
    <row r="174" spans="1:5" x14ac:dyDescent="0.25">
      <c r="A174" t="s">
        <v>427</v>
      </c>
      <c r="B174">
        <f>VLOOKUP(A174,Sheet1!$B$2:$E$231,2,FALSE)</f>
        <v>1.49</v>
      </c>
      <c r="C174">
        <f>VLOOKUP(A174,Sheet1!$B$2:$E$231,3,FALSE)</f>
        <v>1E-3</v>
      </c>
      <c r="D174">
        <f>VLOOKUP(A174,Sheet1!$B$2:$E$231,4,FALSE)</f>
        <v>1E-3</v>
      </c>
      <c r="E174">
        <f>VLOOKUP(A174,Sheet1!$B$2:$F$231,5,FALSE)</f>
        <v>0</v>
      </c>
    </row>
    <row r="175" spans="1:5" x14ac:dyDescent="0.25">
      <c r="A175" t="s">
        <v>428</v>
      </c>
      <c r="B175">
        <f>VLOOKUP(A175,Sheet1!$B$2:$E$231,2,FALSE)</f>
        <v>4.1929999999999996</v>
      </c>
      <c r="C175">
        <f>VLOOKUP(A175,Sheet1!$B$2:$E$231,3,FALSE)</f>
        <v>2.2029999999999998</v>
      </c>
      <c r="D175">
        <f>VLOOKUP(A175,Sheet1!$B$2:$E$231,4,FALSE)</f>
        <v>7.4999999999999997E-2</v>
      </c>
      <c r="E175">
        <f>VLOOKUP(A175,Sheet1!$B$2:$F$231,5,FALSE)</f>
        <v>11.348000000000001</v>
      </c>
    </row>
    <row r="176" spans="1:5" x14ac:dyDescent="0.25">
      <c r="A176" t="s">
        <v>429</v>
      </c>
      <c r="B176">
        <f>VLOOKUP(A176,Sheet1!$B$2:$E$231,2,FALSE)</f>
        <v>0</v>
      </c>
      <c r="C176">
        <f>VLOOKUP(A176,Sheet1!$B$2:$E$231,3,FALSE)</f>
        <v>3.0000000000000001E-3</v>
      </c>
      <c r="D176">
        <f>VLOOKUP(A176,Sheet1!$B$2:$E$231,4,FALSE)</f>
        <v>1.0000000000000001E-5</v>
      </c>
      <c r="E176">
        <f>VLOOKUP(A176,Sheet1!$B$2:$F$231,5,FALSE)</f>
        <v>0</v>
      </c>
    </row>
    <row r="177" spans="1:5" x14ac:dyDescent="0.25">
      <c r="A177" t="s">
        <v>430</v>
      </c>
      <c r="B177">
        <f>VLOOKUP(A177,Sheet1!$B$2:$E$231,2,FALSE)</f>
        <v>3.51</v>
      </c>
      <c r="C177">
        <f>VLOOKUP(A177,Sheet1!$B$2:$E$231,3,FALSE)</f>
        <v>2.9674399999999999</v>
      </c>
      <c r="D177">
        <f>VLOOKUP(A177,Sheet1!$B$2:$E$231,4,FALSE)</f>
        <v>1.1028199999999999</v>
      </c>
      <c r="E177">
        <f>VLOOKUP(A177,Sheet1!$B$2:$F$231,5,FALSE)</f>
        <v>1.0309999999999999</v>
      </c>
    </row>
    <row r="178" spans="1:5" x14ac:dyDescent="0.25">
      <c r="A178" t="s">
        <v>431</v>
      </c>
      <c r="B178">
        <f>VLOOKUP(A178,Sheet1!$B$2:$E$231,2,FALSE)</f>
        <v>5.8</v>
      </c>
      <c r="C178">
        <f>VLOOKUP(A178,Sheet1!$B$2:$E$231,3,FALSE)</f>
        <v>0</v>
      </c>
      <c r="D178">
        <f>VLOOKUP(A178,Sheet1!$B$2:$E$231,4,FALSE)</f>
        <v>0</v>
      </c>
      <c r="E178">
        <f>VLOOKUP(A178,Sheet1!$B$2:$F$231,5,FALSE)</f>
        <v>0</v>
      </c>
    </row>
    <row r="179" spans="1:5" x14ac:dyDescent="0.25">
      <c r="A179" t="s">
        <v>433</v>
      </c>
      <c r="B179">
        <f>VLOOKUP(A179,Sheet1!$B$2:$E$231,2,FALSE)</f>
        <v>0</v>
      </c>
      <c r="C179">
        <f>VLOOKUP(A179,Sheet1!$B$2:$E$231,3,FALSE)</f>
        <v>6.0000000000000001E-3</v>
      </c>
      <c r="D179">
        <f>VLOOKUP(A179,Sheet1!$B$2:$E$231,4,FALSE)</f>
        <v>2.2000000000000001E-4</v>
      </c>
      <c r="E179">
        <f>VLOOKUP(A179,Sheet1!$B$2:$F$231,5,FALSE)</f>
        <v>0</v>
      </c>
    </row>
    <row r="180" spans="1:5" x14ac:dyDescent="0.25">
      <c r="A180" t="s">
        <v>434</v>
      </c>
      <c r="B180">
        <f>VLOOKUP(A180,Sheet1!$B$2:$E$231,2,FALSE)</f>
        <v>3.5000000000000003E-2</v>
      </c>
      <c r="C180">
        <f>VLOOKUP(A180,Sheet1!$B$2:$E$231,3,FALSE)</f>
        <v>3.0000000000000001E-3</v>
      </c>
      <c r="D180">
        <f>VLOOKUP(A180,Sheet1!$B$2:$E$231,4,FALSE)</f>
        <v>0</v>
      </c>
      <c r="E180">
        <f>VLOOKUP(A180,Sheet1!$B$2:$F$231,5,FALSE)</f>
        <v>0</v>
      </c>
    </row>
    <row r="181" spans="1:5" x14ac:dyDescent="0.25">
      <c r="A181" t="s">
        <v>435</v>
      </c>
      <c r="B181">
        <f>VLOOKUP(A181,Sheet1!$B$2:$E$231,2,FALSE)</f>
        <v>2E-3</v>
      </c>
      <c r="C181">
        <f>VLOOKUP(A181,Sheet1!$B$2:$E$231,3,FALSE)</f>
        <v>3.1599999999999998E-4</v>
      </c>
      <c r="D181">
        <f>VLOOKUP(A181,Sheet1!$B$2:$E$231,4,FALSE)</f>
        <v>0</v>
      </c>
      <c r="E181">
        <f>VLOOKUP(A181,Sheet1!$B$2:$F$231,5,FALSE)</f>
        <v>0</v>
      </c>
    </row>
    <row r="182" spans="1:5" x14ac:dyDescent="0.25">
      <c r="A182" t="s">
        <v>436</v>
      </c>
      <c r="B182">
        <f>VLOOKUP(A182,Sheet1!$B$2:$E$231,2,FALSE)</f>
        <v>6.6000000000000003E-2</v>
      </c>
      <c r="C182">
        <f>VLOOKUP(A182,Sheet1!$B$2:$E$231,3,FALSE)</f>
        <v>6.4000000000000001E-2</v>
      </c>
      <c r="D182">
        <f>VLOOKUP(A182,Sheet1!$B$2:$E$231,4,FALSE)</f>
        <v>0.24399999999999999</v>
      </c>
      <c r="E182">
        <f>VLOOKUP(A182,Sheet1!$B$2:$F$231,5,FALSE)</f>
        <v>0</v>
      </c>
    </row>
    <row r="183" spans="1:5" x14ac:dyDescent="0.25">
      <c r="A183" t="s">
        <v>437</v>
      </c>
      <c r="B183">
        <f>VLOOKUP(A183,Sheet1!$B$2:$E$231,2,FALSE)</f>
        <v>28.291</v>
      </c>
      <c r="C183">
        <f>VLOOKUP(A183,Sheet1!$B$2:$E$231,3,FALSE)</f>
        <v>5.0640000000000001</v>
      </c>
      <c r="D183">
        <f>VLOOKUP(A183,Sheet1!$B$2:$E$231,4,FALSE)</f>
        <v>7.0049999999999999</v>
      </c>
      <c r="E183">
        <f>VLOOKUP(A183,Sheet1!$B$2:$F$231,5,FALSE)</f>
        <v>0</v>
      </c>
    </row>
    <row r="184" spans="1:5" x14ac:dyDescent="0.25">
      <c r="A184" t="s">
        <v>439</v>
      </c>
      <c r="B184">
        <f>VLOOKUP(A184,Sheet1!$B$2:$E$231,2,FALSE)</f>
        <v>1E-3</v>
      </c>
      <c r="C184">
        <f>VLOOKUP(A184,Sheet1!$B$2:$E$231,3,FALSE)</f>
        <v>0</v>
      </c>
      <c r="D184">
        <f>VLOOKUP(A184,Sheet1!$B$2:$E$231,4,FALSE)</f>
        <v>0</v>
      </c>
      <c r="E184">
        <f>VLOOKUP(A184,Sheet1!$B$2:$F$231,5,FALSE)</f>
        <v>0</v>
      </c>
    </row>
    <row r="185" spans="1:5" x14ac:dyDescent="0.25">
      <c r="A185" t="s">
        <v>440</v>
      </c>
      <c r="B185">
        <f>VLOOKUP(A185,Sheet1!$B$2:$E$231,2,FALSE)</f>
        <v>0.58299999999999996</v>
      </c>
      <c r="C185">
        <f>VLOOKUP(A185,Sheet1!$B$2:$E$231,3,FALSE)</f>
        <v>2.5439E-2</v>
      </c>
      <c r="D185">
        <f>VLOOKUP(A185,Sheet1!$B$2:$E$231,4,FALSE)</f>
        <v>0</v>
      </c>
      <c r="E185">
        <f>VLOOKUP(A185,Sheet1!$B$2:$F$231,5,FALSE)</f>
        <v>0</v>
      </c>
    </row>
    <row r="186" spans="1:5" x14ac:dyDescent="0.25">
      <c r="A186" t="s">
        <v>441</v>
      </c>
      <c r="B186">
        <f>VLOOKUP(A186,Sheet1!$B$2:$E$231,2,FALSE)</f>
        <v>0.72299999999999998</v>
      </c>
      <c r="C186">
        <f>VLOOKUP(A186,Sheet1!$B$2:$E$231,3,FALSE)</f>
        <v>4.8000000000000001E-2</v>
      </c>
      <c r="D186">
        <f>VLOOKUP(A186,Sheet1!$B$2:$E$231,4,FALSE)</f>
        <v>0</v>
      </c>
      <c r="E186">
        <f>VLOOKUP(A186,Sheet1!$B$2:$F$231,5,FALSE)</f>
        <v>0</v>
      </c>
    </row>
    <row r="187" spans="1:5" x14ac:dyDescent="0.25">
      <c r="A187" t="s">
        <v>442</v>
      </c>
      <c r="B187">
        <f>VLOOKUP(A187,Sheet1!$B$2:$E$231,2,FALSE)</f>
        <v>1.8779999999999999</v>
      </c>
      <c r="C187">
        <f>VLOOKUP(A187,Sheet1!$B$2:$E$231,3,FALSE)</f>
        <v>13.073</v>
      </c>
      <c r="D187">
        <f>VLOOKUP(A187,Sheet1!$B$2:$E$231,4,FALSE)</f>
        <v>21.766999999999999</v>
      </c>
      <c r="E187">
        <f>VLOOKUP(A187,Sheet1!$B$2:$F$231,5,FALSE)</f>
        <v>2.9</v>
      </c>
    </row>
    <row r="188" spans="1:5" x14ac:dyDescent="0.25">
      <c r="A188" t="s">
        <v>443</v>
      </c>
      <c r="B188">
        <f>VLOOKUP(A188,Sheet1!$B$2:$E$231,2,FALSE)</f>
        <v>4.6680000000000001</v>
      </c>
      <c r="C188">
        <f>VLOOKUP(A188,Sheet1!$B$2:$E$231,3,FALSE)</f>
        <v>2.0030000000000001</v>
      </c>
      <c r="D188">
        <f>VLOOKUP(A188,Sheet1!$B$2:$E$231,4,FALSE)</f>
        <v>0.621</v>
      </c>
      <c r="E188">
        <f>VLOOKUP(A188,Sheet1!$B$2:$F$231,5,FALSE)</f>
        <v>1.5089999999999999</v>
      </c>
    </row>
    <row r="189" spans="1:5" x14ac:dyDescent="0.25">
      <c r="A189" t="s">
        <v>444</v>
      </c>
      <c r="B189">
        <f>VLOOKUP(A189,Sheet1!$B$2:$E$231,2,FALSE)</f>
        <v>79.871799999999993</v>
      </c>
      <c r="C189">
        <f>VLOOKUP(A189,Sheet1!$B$2:$E$231,3,FALSE)</f>
        <v>51.4255</v>
      </c>
      <c r="D189">
        <f>VLOOKUP(A189,Sheet1!$B$2:$E$231,4,FALSE)</f>
        <v>94.417699999999996</v>
      </c>
      <c r="E189">
        <f>VLOOKUP(A189,Sheet1!$B$2:$F$231,5,FALSE)</f>
        <v>22.830200000000001</v>
      </c>
    </row>
    <row r="190" spans="1:5" x14ac:dyDescent="0.25">
      <c r="A190" t="s">
        <v>445</v>
      </c>
      <c r="B190">
        <f>VLOOKUP(A190,Sheet1!$B$2:$E$231,2,FALSE)</f>
        <v>3.2000000000000001E-2</v>
      </c>
      <c r="C190">
        <f>VLOOKUP(A190,Sheet1!$B$2:$E$231,3,FALSE)</f>
        <v>6.2E-2</v>
      </c>
      <c r="D190">
        <f>VLOOKUP(A190,Sheet1!$B$2:$E$231,4,FALSE)</f>
        <v>0</v>
      </c>
      <c r="E190">
        <f>VLOOKUP(A190,Sheet1!$B$2:$F$231,5,FALSE)</f>
        <v>0</v>
      </c>
    </row>
    <row r="191" spans="1:5" x14ac:dyDescent="0.25">
      <c r="A191" t="s">
        <v>446</v>
      </c>
      <c r="B191">
        <f>VLOOKUP(A191,Sheet1!$B$2:$E$231,2,FALSE)</f>
        <v>1.538</v>
      </c>
      <c r="C191">
        <f>VLOOKUP(A191,Sheet1!$B$2:$E$231,3,FALSE)</f>
        <v>0.248</v>
      </c>
      <c r="D191">
        <f>VLOOKUP(A191,Sheet1!$B$2:$E$231,4,FALSE)</f>
        <v>1.5109999999999999</v>
      </c>
      <c r="E191">
        <f>VLOOKUP(A191,Sheet1!$B$2:$F$231,5,FALSE)</f>
        <v>0</v>
      </c>
    </row>
    <row r="192" spans="1:5" x14ac:dyDescent="0.25">
      <c r="A192" t="s">
        <v>447</v>
      </c>
      <c r="B192">
        <f>VLOOKUP(A192,Sheet1!$B$2:$E$231,2,FALSE)</f>
        <v>1.84</v>
      </c>
      <c r="C192">
        <f>VLOOKUP(A192,Sheet1!$B$2:$E$231,3,FALSE)</f>
        <v>4.0000000000000001E-3</v>
      </c>
      <c r="D192">
        <f>VLOOKUP(A192,Sheet1!$B$2:$E$231,4,FALSE)</f>
        <v>7.5000000000000002E-4</v>
      </c>
      <c r="E192">
        <f>VLOOKUP(A192,Sheet1!$B$2:$F$231,5,FALSE)</f>
        <v>0</v>
      </c>
    </row>
    <row r="193" spans="1:5" x14ac:dyDescent="0.25">
      <c r="A193" t="s">
        <v>448</v>
      </c>
      <c r="B193">
        <f>VLOOKUP(A193,Sheet1!$B$2:$E$231,2,FALSE)</f>
        <v>7.0000000000000001E-3</v>
      </c>
      <c r="C193">
        <f>VLOOKUP(A193,Sheet1!$B$2:$E$231,3,FALSE)</f>
        <v>1E-3</v>
      </c>
      <c r="D193">
        <f>VLOOKUP(A193,Sheet1!$B$2:$E$231,4,FALSE)</f>
        <v>0</v>
      </c>
      <c r="E193">
        <f>VLOOKUP(A193,Sheet1!$B$2:$F$231,5,FALSE)</f>
        <v>0</v>
      </c>
    </row>
    <row r="194" spans="1:5" x14ac:dyDescent="0.25">
      <c r="A194" t="s">
        <v>449</v>
      </c>
      <c r="B194">
        <f>VLOOKUP(A194,Sheet1!$B$2:$E$231,2,FALSE)</f>
        <v>15.4</v>
      </c>
      <c r="C194">
        <f>VLOOKUP(A194,Sheet1!$B$2:$E$231,3,FALSE)</f>
        <v>4.0000000000000001E-3</v>
      </c>
      <c r="D194">
        <f>VLOOKUP(A194,Sheet1!$B$2:$E$231,4,FALSE)</f>
        <v>7.1279999999999996E-2</v>
      </c>
      <c r="E194">
        <f>VLOOKUP(A194,Sheet1!$B$2:$F$231,5,FALSE)</f>
        <v>0</v>
      </c>
    </row>
    <row r="195" spans="1:5" x14ac:dyDescent="0.25">
      <c r="A195" t="s">
        <v>450</v>
      </c>
      <c r="B195">
        <f>VLOOKUP(A195,Sheet1!$B$2:$E$231,2,FALSE)</f>
        <v>0</v>
      </c>
      <c r="C195">
        <f>VLOOKUP(A195,Sheet1!$B$2:$E$231,3,FALSE)</f>
        <v>2.0000000000000001E-4</v>
      </c>
      <c r="D195">
        <f>VLOOKUP(A195,Sheet1!$B$2:$E$231,4,FALSE)</f>
        <v>5.0000000000000001E-4</v>
      </c>
      <c r="E195">
        <f>VLOOKUP(A195,Sheet1!$B$2:$F$231,5,FALSE)</f>
        <v>0</v>
      </c>
    </row>
    <row r="196" spans="1:5" x14ac:dyDescent="0.25">
      <c r="A196" t="s">
        <v>451</v>
      </c>
      <c r="B196">
        <f>VLOOKUP(A196,Sheet1!$B$2:$E$231,2,FALSE)</f>
        <v>17.989000000000001</v>
      </c>
      <c r="C196">
        <f>VLOOKUP(A196,Sheet1!$B$2:$E$231,3,FALSE)</f>
        <v>0.105</v>
      </c>
      <c r="D196">
        <f>VLOOKUP(A196,Sheet1!$B$2:$E$231,4,FALSE)</f>
        <v>0.23699999999999999</v>
      </c>
      <c r="E196">
        <f>VLOOKUP(A196,Sheet1!$B$2:$F$231,5,FALSE)</f>
        <v>0</v>
      </c>
    </row>
    <row r="197" spans="1:5" x14ac:dyDescent="0.25">
      <c r="A197" t="s">
        <v>452</v>
      </c>
      <c r="B197">
        <f>VLOOKUP(A197,Sheet1!$B$2:$E$231,2,FALSE)</f>
        <v>0</v>
      </c>
      <c r="C197">
        <f>VLOOKUP(A197,Sheet1!$B$2:$E$231,3,FALSE)</f>
        <v>5.0000000000000001E-3</v>
      </c>
      <c r="D197">
        <f>VLOOKUP(A197,Sheet1!$B$2:$E$231,4,FALSE)</f>
        <v>1E-4</v>
      </c>
      <c r="E197">
        <f>VLOOKUP(A197,Sheet1!$B$2:$F$231,5,FALSE)</f>
        <v>0</v>
      </c>
    </row>
    <row r="198" spans="1:5" x14ac:dyDescent="0.25">
      <c r="A198" t="s">
        <v>453</v>
      </c>
      <c r="B198">
        <f>VLOOKUP(A198,Sheet1!$B$2:$E$231,2,FALSE)</f>
        <v>0.35</v>
      </c>
      <c r="C198">
        <f>VLOOKUP(A198,Sheet1!$B$2:$E$231,3,FALSE)</f>
        <v>9.2999999999999999E-2</v>
      </c>
      <c r="D198">
        <f>VLOOKUP(A198,Sheet1!$B$2:$E$231,4,FALSE)</f>
        <v>5.2310000000000004E-3</v>
      </c>
      <c r="E198">
        <f>VLOOKUP(A198,Sheet1!$B$2:$F$231,5,FALSE)</f>
        <v>0</v>
      </c>
    </row>
    <row r="199" spans="1:5" x14ac:dyDescent="0.25">
      <c r="A199" t="s">
        <v>455</v>
      </c>
      <c r="B199">
        <f>VLOOKUP(A199,Sheet1!$B$2:$E$231,2,FALSE)</f>
        <v>1.2E-2</v>
      </c>
      <c r="C199">
        <f>VLOOKUP(A199,Sheet1!$B$2:$E$231,3,FALSE)</f>
        <v>1.4E-2</v>
      </c>
      <c r="D199">
        <f>VLOOKUP(A199,Sheet1!$B$2:$E$231,4,FALSE)</f>
        <v>5.5000000000000003E-4</v>
      </c>
      <c r="E199">
        <f>VLOOKUP(A199,Sheet1!$B$2:$F$231,5,FALSE)</f>
        <v>0</v>
      </c>
    </row>
    <row r="200" spans="1:5" x14ac:dyDescent="0.25">
      <c r="A200" t="s">
        <v>456</v>
      </c>
      <c r="B200">
        <f>VLOOKUP(A200,Sheet1!$B$2:$E$231,2,FALSE)</f>
        <v>0.06</v>
      </c>
      <c r="C200">
        <f>VLOOKUP(A200,Sheet1!$B$2:$E$231,3,FALSE)</f>
        <v>1E-3</v>
      </c>
      <c r="D200">
        <f>VLOOKUP(A200,Sheet1!$B$2:$E$231,4,FALSE)</f>
        <v>0</v>
      </c>
      <c r="E200">
        <f>VLOOKUP(A200,Sheet1!$B$2:$F$231,5,FALSE)</f>
        <v>0</v>
      </c>
    </row>
    <row r="201" spans="1:5" x14ac:dyDescent="0.25">
      <c r="A201" t="s">
        <v>457</v>
      </c>
      <c r="B201">
        <f>VLOOKUP(A201,Sheet1!$B$2:$E$231,2,FALSE)</f>
        <v>0</v>
      </c>
      <c r="C201">
        <f>VLOOKUP(A201,Sheet1!$B$2:$E$231,3,FALSE)</f>
        <v>0.25</v>
      </c>
      <c r="D201">
        <f>VLOOKUP(A201,Sheet1!$B$2:$E$231,4,FALSE)</f>
        <v>0</v>
      </c>
      <c r="E201">
        <f>VLOOKUP(A201,Sheet1!$B$2:$F$231,5,FALSE)</f>
        <v>0</v>
      </c>
    </row>
    <row r="202" spans="1:5" x14ac:dyDescent="0.25">
      <c r="A202" t="s">
        <v>458</v>
      </c>
      <c r="B202">
        <f>VLOOKUP(A202,Sheet1!$B$2:$E$231,2,FALSE)</f>
        <v>2.4</v>
      </c>
      <c r="C202">
        <f>VLOOKUP(A202,Sheet1!$B$2:$E$231,3,FALSE)</f>
        <v>1.224E-3</v>
      </c>
      <c r="D202">
        <f>VLOOKUP(A202,Sheet1!$B$2:$E$231,4,FALSE)</f>
        <v>0</v>
      </c>
      <c r="E202">
        <f>VLOOKUP(A202,Sheet1!$B$2:$F$231,5,FALSE)</f>
        <v>0</v>
      </c>
    </row>
    <row r="203" spans="1:5" x14ac:dyDescent="0.25">
      <c r="A203" t="s">
        <v>459</v>
      </c>
      <c r="B203">
        <f>VLOOKUP(A203,Sheet1!$B$2:$E$231,2,FALSE)</f>
        <v>1.0607E-2</v>
      </c>
      <c r="C203">
        <f>VLOOKUP(A203,Sheet1!$B$2:$E$231,3,FALSE)</f>
        <v>0</v>
      </c>
      <c r="D203">
        <f>VLOOKUP(A203,Sheet1!$B$2:$E$231,4,FALSE)</f>
        <v>0</v>
      </c>
      <c r="E203">
        <f>VLOOKUP(A203,Sheet1!$B$2:$F$231,5,FALSE)</f>
        <v>0</v>
      </c>
    </row>
    <row r="204" spans="1:5" x14ac:dyDescent="0.25">
      <c r="A204" t="s">
        <v>460</v>
      </c>
      <c r="B204">
        <f>VLOOKUP(A204,Sheet1!$B$2:$E$231,2,FALSE)</f>
        <v>4.8280000000000003</v>
      </c>
      <c r="C204">
        <f>VLOOKUP(A204,Sheet1!$B$2:$E$231,3,FALSE)</f>
        <v>6.9000000000000006E-2</v>
      </c>
      <c r="D204">
        <f>VLOOKUP(A204,Sheet1!$B$2:$E$231,4,FALSE)</f>
        <v>7.5999999999999998E-2</v>
      </c>
      <c r="E204">
        <f>VLOOKUP(A204,Sheet1!$B$2:$F$231,5,FALSE)</f>
        <v>0</v>
      </c>
    </row>
    <row r="205" spans="1:5" x14ac:dyDescent="0.25">
      <c r="A205" t="s">
        <v>461</v>
      </c>
      <c r="B205">
        <f>VLOOKUP(A205,Sheet1!$B$2:$E$231,2,FALSE)</f>
        <v>1.0999999999999999E-2</v>
      </c>
      <c r="C205">
        <f>VLOOKUP(A205,Sheet1!$B$2:$E$231,3,FALSE)</f>
        <v>7.0000000000000007E-2</v>
      </c>
      <c r="D205">
        <f>VLOOKUP(A205,Sheet1!$B$2:$E$231,4,FALSE)</f>
        <v>2.5999999999999999E-2</v>
      </c>
      <c r="E205">
        <f>VLOOKUP(A205,Sheet1!$B$2:$F$231,5,FALSE)</f>
        <v>0</v>
      </c>
    </row>
    <row r="206" spans="1:5" x14ac:dyDescent="0.25">
      <c r="A206" t="s">
        <v>462</v>
      </c>
      <c r="B206">
        <f>VLOOKUP(A206,Sheet1!$B$2:$E$231,2,FALSE)</f>
        <v>0</v>
      </c>
      <c r="C206">
        <f>VLOOKUP(A206,Sheet1!$B$2:$E$231,3,FALSE)</f>
        <v>1.669E-2</v>
      </c>
      <c r="D206">
        <f>VLOOKUP(A206,Sheet1!$B$2:$E$231,4,FALSE)</f>
        <v>5.8099999999999999E-2</v>
      </c>
      <c r="E206">
        <f>VLOOKUP(A206,Sheet1!$B$2:$F$231,5,FALSE)</f>
        <v>0</v>
      </c>
    </row>
    <row r="207" spans="1:5" x14ac:dyDescent="0.25">
      <c r="A207" t="s">
        <v>463</v>
      </c>
      <c r="B207">
        <f>VLOOKUP(A207,Sheet1!$B$2:$E$231,2,FALSE)</f>
        <v>0</v>
      </c>
      <c r="C207">
        <f>VLOOKUP(A207,Sheet1!$B$2:$E$231,3,FALSE)</f>
        <v>0.59799999999999998</v>
      </c>
      <c r="D207">
        <f>VLOOKUP(A207,Sheet1!$B$2:$E$231,4,FALSE)</f>
        <v>8.4999999999999995E-4</v>
      </c>
      <c r="E207">
        <f>VLOOKUP(A207,Sheet1!$B$2:$F$231,5,FALSE)</f>
        <v>0</v>
      </c>
    </row>
    <row r="208" spans="1:5" x14ac:dyDescent="0.25">
      <c r="A208" t="s">
        <v>468</v>
      </c>
      <c r="B208">
        <f>VLOOKUP(A208,Sheet1!$B$2:$E$231,2,FALSE)</f>
        <v>0</v>
      </c>
      <c r="C208">
        <f>VLOOKUP(A208,Sheet1!$B$2:$E$231,3,FALSE)</f>
        <v>0</v>
      </c>
      <c r="D208">
        <f>VLOOKUP(A208,Sheet1!$B$2:$E$231,4,FALSE)</f>
        <v>0</v>
      </c>
      <c r="E208">
        <f>VLOOKUP(A208,Sheet1!$B$2:$F$231,5,FALSE)</f>
        <v>0</v>
      </c>
    </row>
    <row r="209" spans="1:5" x14ac:dyDescent="0.25">
      <c r="A209" t="s">
        <v>469</v>
      </c>
      <c r="B209">
        <f>VLOOKUP(A209,Sheet1!$B$2:$E$231,2,FALSE)</f>
        <v>0</v>
      </c>
      <c r="C209">
        <f>VLOOKUP(A209,Sheet1!$B$2:$E$231,3,FALSE)</f>
        <v>0</v>
      </c>
      <c r="D209">
        <f>VLOOKUP(A209,Sheet1!$B$2:$E$231,4,FALSE)</f>
        <v>0</v>
      </c>
      <c r="E209">
        <f>VLOOKUP(A209,Sheet1!$B$2:$F$231,5,FALSE)</f>
        <v>0</v>
      </c>
    </row>
    <row r="210" spans="1:5" x14ac:dyDescent="0.25">
      <c r="A210" t="s">
        <v>471</v>
      </c>
      <c r="B210">
        <f>VLOOKUP(A210,Sheet1!$B$2:$E$231,2,FALSE)</f>
        <v>0</v>
      </c>
      <c r="C210">
        <f>VLOOKUP(A210,Sheet1!$B$2:$E$231,3,FALSE)</f>
        <v>4.4000000000000002E-4</v>
      </c>
      <c r="D210">
        <f>VLOOKUP(A210,Sheet1!$B$2:$E$231,4,FALSE)</f>
        <v>0</v>
      </c>
      <c r="E210">
        <f>VLOOKUP(A210,Sheet1!$B$2:$F$231,5,FALSE)</f>
        <v>0</v>
      </c>
    </row>
    <row r="211" spans="1:5" x14ac:dyDescent="0.25">
      <c r="A211" t="s">
        <v>473</v>
      </c>
      <c r="B211">
        <f>VLOOKUP(A211,Sheet1!$B$2:$E$231,2,FALSE)</f>
        <v>2.4239999999999999</v>
      </c>
      <c r="C211">
        <f>VLOOKUP(A211,Sheet1!$B$2:$E$231,3,FALSE)</f>
        <v>2.1000000000000001E-2</v>
      </c>
      <c r="D211">
        <f>VLOOKUP(A211,Sheet1!$B$2:$E$231,4,FALSE)</f>
        <v>0.22700000000000001</v>
      </c>
      <c r="E211">
        <f>VLOOKUP(A211,Sheet1!$B$2:$F$231,5,FALSE)</f>
        <v>0.61399999999999999</v>
      </c>
    </row>
    <row r="212" spans="1:5" x14ac:dyDescent="0.25">
      <c r="A212" t="s">
        <v>481</v>
      </c>
      <c r="B212">
        <f>VLOOKUP(A212,Sheet1!$B$2:$E$231,2,FALSE)</f>
        <v>2.0916600000000001</v>
      </c>
      <c r="C212">
        <f>VLOOKUP(A212,Sheet1!$B$2:$E$231,3,FALSE)</f>
        <v>2.7381160000000002</v>
      </c>
      <c r="D212">
        <f>VLOOKUP(A212,Sheet1!$B$2:$E$231,4,FALSE)</f>
        <v>0.71319120000000003</v>
      </c>
      <c r="E212">
        <f>VLOOKUP(A212,Sheet1!$B$2:$F$231,5,FALSE)</f>
        <v>2.6019999999999999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existing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Haozhe Yang</cp:lastModifiedBy>
  <dcterms:created xsi:type="dcterms:W3CDTF">2022-08-29T06:46:42Z</dcterms:created>
  <dcterms:modified xsi:type="dcterms:W3CDTF">2022-09-04T00:53:09Z</dcterms:modified>
</cp:coreProperties>
</file>