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NCTIONS" sheetId="1" state="visible" r:id="rId2"/>
    <sheet name="SumIf" sheetId="2" state="visible" r:id="rId3"/>
  </sheets>
  <externalReferences>
    <externalReference r:id="rId4"/>
  </externalReferences>
  <definedNames>
    <definedName function="false" hidden="true" localSheetId="1" name="_xlnm._FilterDatabase" vbProcedure="false">SumIf!$A$1:$C$1</definedName>
    <definedName function="false" hidden="false" name="cod" vbProcedure="false">functions!#ref!</definedName>
    <definedName function="false" hidden="false" name="Study" vbProcedure="false">[1]Study!$A$5:$BB$16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<sst xmlns="http://schemas.openxmlformats.org/spreadsheetml/2006/main" count="125" uniqueCount="64">
  <si>
    <t xml:space="preserve">AVERAGE</t>
  </si>
  <si>
    <t xml:space="preserve">MAX</t>
  </si>
  <si>
    <t xml:space="preserve">MIN</t>
  </si>
  <si>
    <t xml:space="preserve">ROUND</t>
  </si>
  <si>
    <t xml:space="preserve">TRUNC</t>
  </si>
  <si>
    <t xml:space="preserve">COUNT</t>
  </si>
  <si>
    <t xml:space="preserve">COUNTA</t>
  </si>
  <si>
    <t xml:space="preserve">COUNTIF</t>
  </si>
  <si>
    <t xml:space="preserve">Male</t>
  </si>
  <si>
    <t xml:space="preserve">Male Count</t>
  </si>
  <si>
    <t xml:space="preserve">A</t>
  </si>
  <si>
    <t xml:space="preserve">B</t>
  </si>
  <si>
    <t xml:space="preserve">Female</t>
  </si>
  <si>
    <t xml:space="preserve">Female Count</t>
  </si>
  <si>
    <t xml:space="preserve">LOWER</t>
  </si>
  <si>
    <t xml:space="preserve">UPPER</t>
  </si>
  <si>
    <t xml:space="preserve">INITCAP</t>
  </si>
  <si>
    <t xml:space="preserve">CONCATENATE</t>
  </si>
  <si>
    <t xml:space="preserve">SUBASH</t>
  </si>
  <si>
    <t xml:space="preserve">subash</t>
  </si>
  <si>
    <t xml:space="preserve">subash manandhar</t>
  </si>
  <si>
    <t xml:space="preserve">Subash</t>
  </si>
  <si>
    <t xml:space="preserve">Rupesh</t>
  </si>
  <si>
    <t xml:space="preserve">rupesh</t>
  </si>
  <si>
    <t xml:space="preserve">rupesh maharjan</t>
  </si>
  <si>
    <t xml:space="preserve">MANISH</t>
  </si>
  <si>
    <t xml:space="preserve">manish</t>
  </si>
  <si>
    <t xml:space="preserve">manish chand</t>
  </si>
  <si>
    <t xml:space="preserve">NAYan</t>
  </si>
  <si>
    <t xml:space="preserve">nayan</t>
  </si>
  <si>
    <t xml:space="preserve">nayan maharjan</t>
  </si>
  <si>
    <t xml:space="preserve">KauShal</t>
  </si>
  <si>
    <t xml:space="preserve">kaushal</t>
  </si>
  <si>
    <t xml:space="preserve">kaushal man shrestha</t>
  </si>
  <si>
    <t xml:space="preserve">LENGTH</t>
  </si>
  <si>
    <t xml:space="preserve">MID VALUE</t>
  </si>
  <si>
    <t xml:space="preserve">LEFT</t>
  </si>
  <si>
    <t xml:space="preserve">RIGHT</t>
  </si>
  <si>
    <t xml:space="preserve">TRIM</t>
  </si>
  <si>
    <t xml:space="preserve">Concatenate Now</t>
  </si>
  <si>
    <t xml:space="preserve">Hi    </t>
  </si>
  <si>
    <t xml:space="preserve">         This is      </t>
  </si>
  <si>
    <t xml:space="preserve">     So     </t>
  </si>
  <si>
    <t xml:space="preserve">Cool     </t>
  </si>
  <si>
    <t xml:space="preserve">Is   </t>
  </si>
  <si>
    <t xml:space="preserve">Manoj</t>
  </si>
  <si>
    <t xml:space="preserve">        n't     </t>
  </si>
  <si>
    <t xml:space="preserve">Ujen</t>
  </si>
  <si>
    <t xml:space="preserve">it?   </t>
  </si>
  <si>
    <t xml:space="preserve">Sales of Motorcycle</t>
  </si>
  <si>
    <t xml:space="preserve">Region</t>
  </si>
  <si>
    <t xml:space="preserve">No of Sales</t>
  </si>
  <si>
    <t xml:space="preserve">Sales by Brand</t>
  </si>
  <si>
    <t xml:space="preserve">Pulsar</t>
  </si>
  <si>
    <t xml:space="preserve">Nepal</t>
  </si>
  <si>
    <t xml:space="preserve">Yamaha</t>
  </si>
  <si>
    <t xml:space="preserve">TVS</t>
  </si>
  <si>
    <t xml:space="preserve">Mahindra</t>
  </si>
  <si>
    <t xml:space="preserve">India</t>
  </si>
  <si>
    <t xml:space="preserve">Hero</t>
  </si>
  <si>
    <t xml:space="preserve">Honda</t>
  </si>
  <si>
    <t xml:space="preserve">Sujuki</t>
  </si>
  <si>
    <t xml:space="preserve">Sales by Region</t>
  </si>
  <si>
    <t xml:space="preserve">US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</si>
</sst>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"/>
    <numFmt numFmtId="167" formatCode="_(* #,##0.00_);_(* \(#,##0.00\);_(* \-??_);_(@_)"/>
    <numFmt numFmtId="168" formatCode="_(* #,##0_);_(* \(#,##0\);_(* \-??_);_(@_)"/>
  </numFmts>
  <fonts count="10">
    <font>
      <sz val="12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FFFF"/>
      <name val="Times New Roman"/>
      <family val="0"/>
      <charset val="1"/>
    </font>
    <font>
      <b val="true"/>
      <i val="true"/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E46C0A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B3A2C7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B3A2C7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9CC00"/>
      <rgbColor rgb="FFFFCC00"/>
      <rgbColor rgb="FFFF9900"/>
      <rgbColor rgb="FFE46C0A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E:/Profession/MOSAIC/Client/BPKoiralaHospital/Salary%20Bhadra%202068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KTM"/>
      <sheetName val="Chart1"/>
      <sheetName val="Study"/>
      <sheetName val="Tutor,HO,DS,JR&amp;Interns"/>
      <sheetName val="SLS"/>
      <sheetName val="Chhut"/>
      <sheetName val="Payslip"/>
      <sheetName val="PayslipStudy"/>
      <sheetName val="PayslipPG"/>
      <sheetName val="Daily Wages"/>
      <sheetName val="Advance 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8.63671875" defaultRowHeight="15" zeroHeight="false" outlineLevelRow="0" outlineLevelCol="0"/>
  <cols>
    <col collapsed="false" customWidth="true" hidden="false" outlineLevel="0" max="1" min="1" style="0" width="13.41"/>
    <col collapsed="false" customWidth="true" hidden="false" outlineLevel="0" max="3" min="3" style="0" width="11.5"/>
    <col collapsed="false" customWidth="true" hidden="false" outlineLevel="0" max="5" min="5" style="0" width="19.08"/>
    <col collapsed="false" customWidth="true" hidden="false" outlineLevel="0" max="6" min="6" style="0" width="29.08"/>
    <col collapsed="false" customWidth="true" hidden="false" outlineLevel="0" max="7" min="7" style="0" width="13.16"/>
    <col collapsed="false" customWidth="true" hidden="false" outlineLevel="0" max="8" min="8" style="0" width="13.53"/>
    <col collapsed="false" customWidth="true" hidden="false" outlineLevel="0" max="9" min="9" style="0" width="16"/>
    <col collapsed="false" customWidth="true" hidden="false" outlineLevel="0" max="10" min="10" style="0" width="12.42"/>
    <col collapsed="false" customWidth="true" hidden="false" outlineLevel="0" max="11" min="11" style="0" width="12.83"/>
    <col collapsed="false" customWidth="true" hidden="false" outlineLevel="0" max="12" min="12" style="0" width="12.42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E1" s="3" t="s">
        <v>3</v>
      </c>
      <c r="F1" s="1" t="s">
        <v>4</v>
      </c>
      <c r="G1" s="3" t="s">
        <v>5</v>
      </c>
      <c r="H1" s="1" t="s">
        <v>6</v>
      </c>
      <c r="I1" s="2" t="s">
        <v>7</v>
      </c>
      <c r="J1" s="2"/>
    </row>
    <row r="2" customFormat="false" ht="15" hidden="false" customHeight="false" outlineLevel="0" collapsed="false">
      <c r="A2" s="4" t="n">
        <v>10</v>
      </c>
      <c r="B2" s="4" t="n">
        <v>10</v>
      </c>
      <c r="C2" s="4" t="n">
        <v>10</v>
      </c>
      <c r="D2" s="4" t="n">
        <v>10.12345</v>
      </c>
      <c r="E2" s="5" t="n">
        <f aca="false">ROUND(D2,2)</f>
        <v>10.12</v>
      </c>
      <c r="F2" s="5" t="n">
        <f aca="false">TRUNC(E2)</f>
        <v>10</v>
      </c>
      <c r="G2" s="4"/>
      <c r="H2" s="4" t="n">
        <v>10</v>
      </c>
      <c r="I2" s="6" t="s">
        <v>8</v>
      </c>
      <c r="J2" s="7" t="s">
        <v>9</v>
      </c>
    </row>
    <row r="3" customFormat="false" ht="15" hidden="false" customHeight="false" outlineLevel="0" collapsed="false">
      <c r="A3" s="4" t="n">
        <v>7</v>
      </c>
      <c r="B3" s="4" t="n">
        <v>7</v>
      </c>
      <c r="C3" s="4" t="n">
        <v>7</v>
      </c>
      <c r="D3" s="4" t="n">
        <v>44.4987398473</v>
      </c>
      <c r="E3" s="5" t="n">
        <f aca="false">ROUND(D3,2)</f>
        <v>44.5</v>
      </c>
      <c r="F3" s="5" t="n">
        <f aca="false">TRUNC(E3)</f>
        <v>44</v>
      </c>
      <c r="G3" s="6" t="s">
        <v>10</v>
      </c>
      <c r="H3" s="6" t="s">
        <v>10</v>
      </c>
      <c r="I3" s="6" t="s">
        <v>8</v>
      </c>
      <c r="J3" s="8" t="n">
        <f aca="false">COUNTIF(I2:I7,"Male")</f>
        <v>4</v>
      </c>
    </row>
    <row r="4" customFormat="false" ht="15" hidden="false" customHeight="false" outlineLevel="0" collapsed="false">
      <c r="A4" s="4" t="n">
        <v>10</v>
      </c>
      <c r="B4" s="4" t="n">
        <v>10</v>
      </c>
      <c r="C4" s="4" t="n">
        <v>20</v>
      </c>
      <c r="D4" s="4" t="n">
        <v>23.65</v>
      </c>
      <c r="E4" s="5" t="n">
        <f aca="false">ROUND(D4,2)</f>
        <v>23.65</v>
      </c>
      <c r="F4" s="5" t="n">
        <f aca="false">TRUNC(E4)</f>
        <v>23</v>
      </c>
      <c r="G4" s="6" t="s">
        <v>11</v>
      </c>
      <c r="H4" s="6" t="s">
        <v>11</v>
      </c>
      <c r="I4" s="6" t="s">
        <v>12</v>
      </c>
      <c r="J4" s="6"/>
    </row>
    <row r="5" customFormat="false" ht="15" hidden="false" customHeight="false" outlineLevel="0" collapsed="false">
      <c r="A5" s="4" t="n">
        <v>27</v>
      </c>
      <c r="B5" s="4" t="n">
        <v>27</v>
      </c>
      <c r="C5" s="4" t="n">
        <v>27</v>
      </c>
      <c r="D5" s="4" t="n">
        <v>21.45</v>
      </c>
      <c r="E5" s="5" t="n">
        <f aca="false">ROUND(D5,2)</f>
        <v>21.45</v>
      </c>
      <c r="F5" s="5" t="n">
        <f aca="false">TRUNC(E5)</f>
        <v>21</v>
      </c>
      <c r="G5" s="4" t="n">
        <v>27</v>
      </c>
      <c r="H5" s="4" t="n">
        <v>27</v>
      </c>
      <c r="I5" s="6" t="s">
        <v>8</v>
      </c>
      <c r="J5" s="7" t="s">
        <v>13</v>
      </c>
    </row>
    <row r="6" customFormat="false" ht="15" hidden="false" customHeight="false" outlineLevel="0" collapsed="false">
      <c r="A6" s="4" t="n">
        <v>20</v>
      </c>
      <c r="B6" s="4" t="n">
        <v>20</v>
      </c>
      <c r="C6" s="4" t="n">
        <v>5</v>
      </c>
      <c r="D6" s="4" t="n">
        <v>20.5555</v>
      </c>
      <c r="E6" s="5" t="n">
        <f aca="false">ROUND(D6,2)</f>
        <v>20.56</v>
      </c>
      <c r="F6" s="5" t="n">
        <f aca="false">TRUNC(E6)</f>
        <v>20</v>
      </c>
      <c r="G6" s="4" t="n">
        <v>2</v>
      </c>
      <c r="H6" s="4" t="n">
        <v>2</v>
      </c>
      <c r="I6" s="6" t="s">
        <v>12</v>
      </c>
      <c r="J6" s="5" t="n">
        <f aca="false">COUNTIF(I2:I7,"Female")</f>
        <v>2</v>
      </c>
    </row>
    <row r="7" s="12" customFormat="true" ht="15" hidden="false" customHeight="false" outlineLevel="0" collapsed="false">
      <c r="A7" s="9" t="n">
        <f aca="false">AVERAGE(A2:A6)</f>
        <v>14.8</v>
      </c>
      <c r="B7" s="9" t="n">
        <f aca="false">MAX(B2:B6)</f>
        <v>27</v>
      </c>
      <c r="C7" s="9" t="n">
        <f aca="false">MIN(C2:C6)</f>
        <v>5</v>
      </c>
      <c r="D7" s="10" t="n">
        <v>10.34</v>
      </c>
      <c r="E7" s="5" t="n">
        <f aca="false">ROUND(D7,2)</f>
        <v>10.34</v>
      </c>
      <c r="F7" s="5" t="n">
        <f aca="false">TRUNC(E7)</f>
        <v>10</v>
      </c>
      <c r="G7" s="9" t="n">
        <f aca="false">COUNT(G2:G6)</f>
        <v>2</v>
      </c>
      <c r="H7" s="9" t="n">
        <f aca="false">COUNTA(H2:H6)</f>
        <v>5</v>
      </c>
      <c r="I7" s="10" t="s">
        <v>8</v>
      </c>
      <c r="J7" s="11"/>
    </row>
    <row r="8" s="12" customFormat="true" ht="15" hidden="false" customHeight="false" outlineLevel="0" collapsed="false">
      <c r="A8" s="11"/>
      <c r="B8" s="11"/>
      <c r="C8" s="11"/>
      <c r="D8" s="10"/>
      <c r="E8" s="4"/>
      <c r="F8" s="4"/>
      <c r="G8" s="11"/>
      <c r="H8" s="11"/>
      <c r="I8" s="13"/>
      <c r="J8" s="14"/>
    </row>
    <row r="9" s="12" customFormat="true" ht="15" hidden="false" customHeight="false" outlineLevel="0" collapsed="false">
      <c r="A9" s="11"/>
      <c r="B9" s="11"/>
      <c r="C9" s="11"/>
      <c r="D9" s="10"/>
      <c r="E9" s="4"/>
      <c r="F9" s="4"/>
      <c r="G9" s="11"/>
      <c r="H9" s="11"/>
      <c r="I9" s="13"/>
      <c r="J9" s="14"/>
    </row>
    <row r="10" customFormat="false" ht="15" hidden="false" customHeight="false" outlineLevel="0" collapsed="false">
      <c r="A10" s="2" t="s">
        <v>14</v>
      </c>
      <c r="B10" s="2"/>
      <c r="C10" s="1" t="s">
        <v>15</v>
      </c>
      <c r="D10" s="1"/>
      <c r="E10" s="3" t="s">
        <v>16</v>
      </c>
      <c r="F10" s="3"/>
      <c r="G10" s="1" t="s">
        <v>17</v>
      </c>
      <c r="H10" s="1"/>
    </row>
    <row r="11" customFormat="false" ht="15" hidden="false" customHeight="false" outlineLevel="0" collapsed="false">
      <c r="A11" s="4" t="s">
        <v>18</v>
      </c>
      <c r="B11" s="5" t="str">
        <f aca="false">LOWER(A11:A15)</f>
        <v>subash</v>
      </c>
      <c r="C11" s="4" t="s">
        <v>19</v>
      </c>
      <c r="D11" s="5" t="str">
        <f aca="false">UPPER(C11:C15)</f>
        <v>SUBASH</v>
      </c>
      <c r="E11" s="6" t="s">
        <v>20</v>
      </c>
      <c r="F11" s="5" t="str">
        <f aca="false">PROPER(E11:E15)</f>
        <v>Subash Manandhar</v>
      </c>
      <c r="G11" s="4" t="s">
        <v>21</v>
      </c>
      <c r="H11" s="5" t="str">
        <f aca="false">CONCATENATE(G11," ",G12)</f>
        <v>Subash Rupesh</v>
      </c>
    </row>
    <row r="12" customFormat="false" ht="15" hidden="false" customHeight="false" outlineLevel="0" collapsed="false">
      <c r="A12" s="4" t="s">
        <v>22</v>
      </c>
      <c r="B12" s="5" t="str">
        <f aca="false">LOWER(A12:A16)</f>
        <v>rupesh</v>
      </c>
      <c r="C12" s="4" t="s">
        <v>23</v>
      </c>
      <c r="D12" s="5" t="str">
        <f aca="false">UPPER(C12:C16)</f>
        <v>RUPESH</v>
      </c>
      <c r="E12" s="6" t="s">
        <v>24</v>
      </c>
      <c r="F12" s="5" t="str">
        <f aca="false">PROPER(E12:E16)</f>
        <v>Rupesh Maharjan</v>
      </c>
      <c r="G12" s="4" t="s">
        <v>22</v>
      </c>
      <c r="H12" s="5"/>
    </row>
    <row r="13" customFormat="false" ht="15" hidden="false" customHeight="false" outlineLevel="0" collapsed="false">
      <c r="A13" s="4" t="s">
        <v>25</v>
      </c>
      <c r="B13" s="5" t="str">
        <f aca="false">LOWER(A13:A17)</f>
        <v>manish</v>
      </c>
      <c r="C13" s="4" t="s">
        <v>26</v>
      </c>
      <c r="D13" s="5" t="str">
        <f aca="false">UPPER(C13:C17)</f>
        <v>MANISH</v>
      </c>
      <c r="E13" s="6" t="s">
        <v>27</v>
      </c>
      <c r="F13" s="5" t="str">
        <f aca="false">PROPER(E13:E17)</f>
        <v>Manish Chand</v>
      </c>
      <c r="G13" s="4"/>
      <c r="H13" s="4"/>
    </row>
    <row r="14" customFormat="false" ht="15" hidden="false" customHeight="false" outlineLevel="0" collapsed="false">
      <c r="A14" s="4" t="s">
        <v>28</v>
      </c>
      <c r="B14" s="5" t="str">
        <f aca="false">LOWER(A14:A18)</f>
        <v>nayan</v>
      </c>
      <c r="C14" s="4" t="s">
        <v>29</v>
      </c>
      <c r="D14" s="5" t="str">
        <f aca="false">UPPER(C14:C18)</f>
        <v>NAYAN</v>
      </c>
      <c r="E14" s="4" t="s">
        <v>30</v>
      </c>
      <c r="F14" s="5" t="str">
        <f aca="false">PROPER(E14:E18)</f>
        <v>Nayan Maharjan</v>
      </c>
      <c r="G14" s="4"/>
      <c r="H14" s="4"/>
    </row>
    <row r="15" customFormat="false" ht="15" hidden="false" customHeight="false" outlineLevel="0" collapsed="false">
      <c r="A15" s="4" t="s">
        <v>31</v>
      </c>
      <c r="B15" s="5" t="str">
        <f aca="false">LOWER(A15:A19)</f>
        <v>kaushal</v>
      </c>
      <c r="C15" s="4" t="s">
        <v>32</v>
      </c>
      <c r="D15" s="5" t="str">
        <f aca="false">UPPER(C15:C19)</f>
        <v>KAUSHAL</v>
      </c>
      <c r="E15" s="4" t="s">
        <v>33</v>
      </c>
      <c r="F15" s="5" t="str">
        <f aca="false">PROPER(E15:E19)</f>
        <v>Kaushal Man Shrestha</v>
      </c>
      <c r="G15" s="4"/>
      <c r="H15" s="4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G16" s="4"/>
      <c r="H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</row>
    <row r="19" customFormat="false" ht="15" hidden="false" customHeight="false" outlineLevel="0" collapsed="false">
      <c r="A19" s="1" t="s">
        <v>34</v>
      </c>
      <c r="B19" s="1"/>
      <c r="C19" s="2" t="s">
        <v>35</v>
      </c>
      <c r="D19" s="2"/>
      <c r="E19" s="1" t="s">
        <v>36</v>
      </c>
      <c r="F19" s="2" t="s">
        <v>37</v>
      </c>
      <c r="G19" s="1" t="s">
        <v>38</v>
      </c>
      <c r="H19" s="1"/>
      <c r="I19" s="7" t="s">
        <v>39</v>
      </c>
    </row>
    <row r="20" customFormat="false" ht="15" hidden="false" customHeight="false" outlineLevel="0" collapsed="false">
      <c r="A20" s="4" t="s">
        <v>19</v>
      </c>
      <c r="B20" s="5" t="n">
        <f aca="false">LEN(A20:A26)</f>
        <v>6</v>
      </c>
      <c r="C20" s="4" t="s">
        <v>19</v>
      </c>
      <c r="D20" s="5" t="str">
        <f aca="false">MID(C20,B20/2,1)</f>
        <v>b</v>
      </c>
      <c r="E20" s="5" t="str">
        <f aca="false">LEFT(A20:A26)</f>
        <v>s</v>
      </c>
      <c r="F20" s="5" t="str">
        <f aca="false">RIGHT(A20:A26)</f>
        <v>h</v>
      </c>
      <c r="G20" s="6" t="s">
        <v>40</v>
      </c>
      <c r="H20" s="5" t="str">
        <f aca="false">TRIM(G20:G26)</f>
        <v>Hi</v>
      </c>
      <c r="I20" s="5" t="str">
        <f aca="false">_xlfn.TEXTJOIN(" ",1,H20:H26)</f>
        <v>Hi This is So Cool Is n't it?</v>
      </c>
      <c r="K20" s="15"/>
    </row>
    <row r="21" customFormat="false" ht="15" hidden="false" customHeight="false" outlineLevel="0" collapsed="false">
      <c r="A21" s="4" t="s">
        <v>23</v>
      </c>
      <c r="B21" s="5" t="n">
        <f aca="false">LEN(A21:A27)</f>
        <v>6</v>
      </c>
      <c r="C21" s="4" t="s">
        <v>23</v>
      </c>
      <c r="D21" s="5" t="str">
        <f aca="false">MID(C21,B21/2,1)</f>
        <v>p</v>
      </c>
      <c r="E21" s="5" t="str">
        <f aca="false">LEFT(A21:A27)</f>
        <v>r</v>
      </c>
      <c r="F21" s="5" t="str">
        <f aca="false">RIGHT(A21:A27)</f>
        <v>h</v>
      </c>
      <c r="G21" s="6" t="s">
        <v>41</v>
      </c>
      <c r="H21" s="5" t="str">
        <f aca="false">TRIM(G21:G27)</f>
        <v>This is</v>
      </c>
      <c r="I21" s="5"/>
    </row>
    <row r="22" customFormat="false" ht="15" hidden="false" customHeight="false" outlineLevel="0" collapsed="false">
      <c r="A22" s="4" t="s">
        <v>26</v>
      </c>
      <c r="B22" s="5" t="n">
        <f aca="false">LEN(A22:A28)</f>
        <v>6</v>
      </c>
      <c r="C22" s="4" t="s">
        <v>26</v>
      </c>
      <c r="D22" s="5" t="str">
        <f aca="false">MID(C22,B22/2,1)</f>
        <v>n</v>
      </c>
      <c r="E22" s="5" t="str">
        <f aca="false">LEFT(A22:A28)</f>
        <v>m</v>
      </c>
      <c r="F22" s="5" t="str">
        <f aca="false">RIGHT(A22:A28)</f>
        <v>h</v>
      </c>
      <c r="G22" s="6" t="s">
        <v>42</v>
      </c>
      <c r="H22" s="5" t="str">
        <f aca="false">TRIM(G22:G28)</f>
        <v>So</v>
      </c>
    </row>
    <row r="23" customFormat="false" ht="15" hidden="false" customHeight="false" outlineLevel="0" collapsed="false">
      <c r="A23" s="4" t="s">
        <v>29</v>
      </c>
      <c r="B23" s="5" t="n">
        <f aca="false">LEN(A23:A29)</f>
        <v>5</v>
      </c>
      <c r="C23" s="4" t="s">
        <v>29</v>
      </c>
      <c r="D23" s="5" t="str">
        <f aca="false">MID(C23,B23/2,1)</f>
        <v>a</v>
      </c>
      <c r="E23" s="5" t="str">
        <f aca="false">LEFT(A23:A29)</f>
        <v>n</v>
      </c>
      <c r="F23" s="5" t="str">
        <f aca="false">RIGHT(A23:A29)</f>
        <v>n</v>
      </c>
      <c r="G23" s="6" t="s">
        <v>43</v>
      </c>
      <c r="H23" s="5" t="str">
        <f aca="false">TRIM(G23:G29)</f>
        <v>Cool</v>
      </c>
    </row>
    <row r="24" customFormat="false" ht="15" hidden="false" customHeight="false" outlineLevel="0" collapsed="false">
      <c r="A24" s="4" t="s">
        <v>32</v>
      </c>
      <c r="B24" s="5" t="n">
        <f aca="false">LEN(A24:A30)</f>
        <v>7</v>
      </c>
      <c r="C24" s="4" t="s">
        <v>32</v>
      </c>
      <c r="D24" s="5" t="str">
        <f aca="false">MID(C24,B24/2,1)</f>
        <v>u</v>
      </c>
      <c r="E24" s="5" t="str">
        <f aca="false">LEFT(A24:A30)</f>
        <v>k</v>
      </c>
      <c r="F24" s="5" t="str">
        <f aca="false">RIGHT(A24:A30)</f>
        <v>l</v>
      </c>
      <c r="G24" s="6" t="s">
        <v>44</v>
      </c>
      <c r="H24" s="5" t="str">
        <f aca="false">TRIM(G24:G30)</f>
        <v>Is</v>
      </c>
    </row>
    <row r="25" customFormat="false" ht="15" hidden="false" customHeight="false" outlineLevel="0" collapsed="false">
      <c r="A25" s="4" t="s">
        <v>45</v>
      </c>
      <c r="B25" s="5" t="n">
        <f aca="false">LEN(A25:A31)</f>
        <v>5</v>
      </c>
      <c r="C25" s="4" t="s">
        <v>45</v>
      </c>
      <c r="D25" s="5" t="str">
        <f aca="false">MID(C25,B25/2,1)</f>
        <v>a</v>
      </c>
      <c r="E25" s="5" t="str">
        <f aca="false">LEFT(A25:A31)</f>
        <v>M</v>
      </c>
      <c r="F25" s="5" t="str">
        <f aca="false">RIGHT(A25:A31)</f>
        <v>j</v>
      </c>
      <c r="G25" s="6" t="s">
        <v>46</v>
      </c>
      <c r="H25" s="5" t="str">
        <f aca="false">TRIM(G25:G31)</f>
        <v>n't</v>
      </c>
    </row>
    <row r="26" customFormat="false" ht="15" hidden="false" customHeight="false" outlineLevel="0" collapsed="false">
      <c r="A26" s="4" t="s">
        <v>47</v>
      </c>
      <c r="B26" s="5" t="n">
        <f aca="false">LEN(A26:A32)</f>
        <v>4</v>
      </c>
      <c r="C26" s="4" t="s">
        <v>47</v>
      </c>
      <c r="D26" s="5" t="str">
        <f aca="false">MID(C26,B26/2,1)</f>
        <v>j</v>
      </c>
      <c r="E26" s="5" t="str">
        <f aca="false">LEFT(A26:A32)</f>
        <v>U</v>
      </c>
      <c r="F26" s="5" t="str">
        <f aca="false">RIGHT(A26:A32)</f>
        <v>n</v>
      </c>
      <c r="G26" s="6" t="s">
        <v>48</v>
      </c>
      <c r="H26" s="5" t="str">
        <f aca="false">TRIM(G26:G32)</f>
        <v>it?</v>
      </c>
    </row>
  </sheetData>
  <mergeCells count="8">
    <mergeCell ref="I1:J1"/>
    <mergeCell ref="A10:B10"/>
    <mergeCell ref="C10:D10"/>
    <mergeCell ref="E10:F10"/>
    <mergeCell ref="G10:H10"/>
    <mergeCell ref="A19:B19"/>
    <mergeCell ref="C19:D19"/>
    <mergeCell ref="G19:H1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8.63671875" defaultRowHeight="15" zeroHeight="false" outlineLevelRow="0" outlineLevelCol="0"/>
  <cols>
    <col collapsed="false" customWidth="true" hidden="false" outlineLevel="0" max="1" min="1" style="0" width="16.25"/>
    <col collapsed="false" customWidth="true" hidden="false" outlineLevel="0" max="2" min="2" style="0" width="9.58"/>
    <col collapsed="false" customWidth="true" hidden="false" outlineLevel="0" max="7" min="6" style="0" width="17.25"/>
    <col collapsed="false" customWidth="true" hidden="false" outlineLevel="0" max="8" min="8" style="16" width="9"/>
  </cols>
  <sheetData>
    <row r="1" customFormat="false" ht="15" hidden="false" customHeight="false" outlineLevel="0" collapsed="false">
      <c r="A1" s="17" t="s">
        <v>49</v>
      </c>
      <c r="B1" s="17" t="s">
        <v>50</v>
      </c>
      <c r="C1" s="17" t="s">
        <v>51</v>
      </c>
      <c r="F1" s="7" t="s">
        <v>52</v>
      </c>
      <c r="G1" s="7"/>
      <c r="H1" s="18"/>
    </row>
    <row r="2" customFormat="false" ht="15" hidden="false" customHeight="false" outlineLevel="0" collapsed="false">
      <c r="A2" s="6" t="s">
        <v>53</v>
      </c>
      <c r="B2" s="6" t="s">
        <v>54</v>
      </c>
      <c r="C2" s="4" t="n">
        <v>500</v>
      </c>
      <c r="F2" s="7"/>
      <c r="G2" s="7" t="s">
        <v>53</v>
      </c>
      <c r="H2" s="19" t="n">
        <f aca="false">SUMIFS(C2:C22,A2:A22,G2:G11)</f>
        <v>1192</v>
      </c>
    </row>
    <row r="3" customFormat="false" ht="15" hidden="false" customHeight="false" outlineLevel="0" collapsed="false">
      <c r="A3" s="6" t="s">
        <v>55</v>
      </c>
      <c r="B3" s="6" t="s">
        <v>54</v>
      </c>
      <c r="C3" s="4" t="n">
        <v>350</v>
      </c>
      <c r="F3" s="7"/>
      <c r="G3" s="7" t="s">
        <v>55</v>
      </c>
      <c r="H3" s="19" t="n">
        <f aca="false">SUMIFS(C3:C23,A3:A23,G3:G12)</f>
        <v>1080</v>
      </c>
    </row>
    <row r="4" customFormat="false" ht="15" hidden="false" customHeight="false" outlineLevel="0" collapsed="false">
      <c r="A4" s="6" t="s">
        <v>56</v>
      </c>
      <c r="B4" s="6" t="s">
        <v>54</v>
      </c>
      <c r="C4" s="4" t="n">
        <v>400</v>
      </c>
      <c r="F4" s="7"/>
      <c r="G4" s="7" t="s">
        <v>56</v>
      </c>
      <c r="H4" s="19" t="n">
        <f aca="false">SUMIFS(C4:C24,A4:A24,G4:G13)</f>
        <v>985</v>
      </c>
    </row>
    <row r="5" customFormat="false" ht="15" hidden="false" customHeight="false" outlineLevel="0" collapsed="false">
      <c r="A5" s="6" t="s">
        <v>57</v>
      </c>
      <c r="B5" s="6" t="s">
        <v>54</v>
      </c>
      <c r="C5" s="4" t="n">
        <v>200</v>
      </c>
      <c r="F5" s="7"/>
      <c r="G5" s="7" t="s">
        <v>57</v>
      </c>
      <c r="H5" s="19" t="n">
        <f aca="false">SUMIFS(C5:C25,A5:A25,G5:G14)</f>
        <v>661</v>
      </c>
    </row>
    <row r="6" customFormat="false" ht="15" hidden="false" customHeight="false" outlineLevel="0" collapsed="false">
      <c r="A6" s="6" t="s">
        <v>53</v>
      </c>
      <c r="B6" s="6" t="s">
        <v>58</v>
      </c>
      <c r="C6" s="4" t="n">
        <v>350</v>
      </c>
      <c r="F6" s="7"/>
      <c r="G6" s="7" t="s">
        <v>59</v>
      </c>
      <c r="H6" s="19" t="n">
        <f aca="false">SUMIFS(C6:C26,A6:A26,G6:G15)</f>
        <v>880</v>
      </c>
    </row>
    <row r="7" customFormat="false" ht="15" hidden="false" customHeight="false" outlineLevel="0" collapsed="false">
      <c r="A7" s="6" t="s">
        <v>55</v>
      </c>
      <c r="B7" s="6" t="s">
        <v>58</v>
      </c>
      <c r="C7" s="4" t="n">
        <v>500</v>
      </c>
      <c r="F7" s="7"/>
      <c r="G7" s="7" t="s">
        <v>60</v>
      </c>
      <c r="H7" s="19" t="n">
        <f aca="false">SUMIFS(C7:C27,A7:A27,G7:G16)</f>
        <v>1203</v>
      </c>
    </row>
    <row r="8" customFormat="false" ht="15" hidden="false" customHeight="false" outlineLevel="0" collapsed="false">
      <c r="A8" s="6" t="s">
        <v>56</v>
      </c>
      <c r="B8" s="6" t="s">
        <v>58</v>
      </c>
      <c r="C8" s="4" t="n">
        <v>300</v>
      </c>
      <c r="F8" s="7"/>
      <c r="G8" s="7" t="s">
        <v>61</v>
      </c>
      <c r="H8" s="19" t="n">
        <f aca="false">SUMIFS(C8:C28,A8:A28,G8:G17)</f>
        <v>1407</v>
      </c>
    </row>
    <row r="9" customFormat="false" ht="15" hidden="false" customHeight="false" outlineLevel="0" collapsed="false">
      <c r="A9" s="6" t="s">
        <v>57</v>
      </c>
      <c r="B9" s="6" t="s">
        <v>58</v>
      </c>
      <c r="C9" s="4" t="n">
        <v>140</v>
      </c>
      <c r="F9" s="7" t="s">
        <v>62</v>
      </c>
      <c r="G9" s="7" t="s">
        <v>54</v>
      </c>
      <c r="H9" s="19" t="n">
        <f aca="false">SUMIFS(C2:C22,B2:B22,G9:G11)</f>
        <v>2200</v>
      </c>
    </row>
    <row r="10" customFormat="false" ht="15" hidden="false" customHeight="false" outlineLevel="0" collapsed="false">
      <c r="A10" s="6" t="s">
        <v>53</v>
      </c>
      <c r="B10" s="6" t="s">
        <v>63</v>
      </c>
      <c r="C10" s="4" t="n">
        <v>342</v>
      </c>
      <c r="F10" s="7"/>
      <c r="G10" s="7" t="s">
        <v>58</v>
      </c>
      <c r="H10" s="19" t="n">
        <f aca="false">SUMIFS(C3:C23,B3:B23,G10:G12)</f>
        <v>2293</v>
      </c>
    </row>
    <row r="11" customFormat="false" ht="15" hidden="false" customHeight="false" outlineLevel="0" collapsed="false">
      <c r="A11" s="6" t="s">
        <v>55</v>
      </c>
      <c r="B11" s="6" t="s">
        <v>63</v>
      </c>
      <c r="C11" s="4" t="n">
        <v>230</v>
      </c>
      <c r="F11" s="7"/>
      <c r="G11" s="7" t="s">
        <v>63</v>
      </c>
      <c r="H11" s="19" t="n">
        <f aca="false">SUMIFS(C4:C24,B4:B24,G11:G13)</f>
        <v>2915</v>
      </c>
    </row>
    <row r="12" customFormat="false" ht="15" hidden="false" customHeight="false" outlineLevel="0" collapsed="false">
      <c r="A12" s="6" t="s">
        <v>56</v>
      </c>
      <c r="B12" s="6" t="s">
        <v>63</v>
      </c>
      <c r="C12" s="4" t="n">
        <v>285</v>
      </c>
    </row>
    <row r="13" customFormat="false" ht="15" hidden="false" customHeight="false" outlineLevel="0" collapsed="false">
      <c r="A13" s="6" t="s">
        <v>57</v>
      </c>
      <c r="B13" s="6" t="s">
        <v>63</v>
      </c>
      <c r="C13" s="4" t="n">
        <v>321</v>
      </c>
    </row>
    <row r="14" customFormat="false" ht="15" hidden="false" customHeight="false" outlineLevel="0" collapsed="false">
      <c r="A14" s="6" t="s">
        <v>60</v>
      </c>
      <c r="B14" s="6" t="s">
        <v>54</v>
      </c>
      <c r="C14" s="4" t="n">
        <v>400</v>
      </c>
    </row>
    <row r="15" customFormat="false" ht="15" hidden="false" customHeight="false" outlineLevel="0" collapsed="false">
      <c r="A15" s="6" t="s">
        <v>59</v>
      </c>
      <c r="B15" s="6" t="s">
        <v>54</v>
      </c>
      <c r="C15" s="4" t="n">
        <v>150</v>
      </c>
    </row>
    <row r="16" customFormat="false" ht="15" hidden="false" customHeight="false" outlineLevel="0" collapsed="false">
      <c r="A16" s="6" t="s">
        <v>61</v>
      </c>
      <c r="B16" s="6" t="s">
        <v>54</v>
      </c>
      <c r="C16" s="4" t="n">
        <v>200</v>
      </c>
    </row>
    <row r="17" customFormat="false" ht="15" hidden="false" customHeight="false" outlineLevel="0" collapsed="false">
      <c r="A17" s="6" t="s">
        <v>60</v>
      </c>
      <c r="B17" s="6" t="s">
        <v>58</v>
      </c>
      <c r="C17" s="4" t="n">
        <v>350</v>
      </c>
    </row>
    <row r="18" customFormat="false" ht="15" hidden="false" customHeight="false" outlineLevel="0" collapsed="false">
      <c r="A18" s="6" t="s">
        <v>59</v>
      </c>
      <c r="B18" s="6" t="s">
        <v>58</v>
      </c>
      <c r="C18" s="4" t="n">
        <v>278</v>
      </c>
    </row>
    <row r="19" customFormat="false" ht="15" hidden="false" customHeight="false" outlineLevel="0" collapsed="false">
      <c r="A19" s="6" t="s">
        <v>61</v>
      </c>
      <c r="B19" s="6" t="s">
        <v>58</v>
      </c>
      <c r="C19" s="4" t="n">
        <v>375</v>
      </c>
    </row>
    <row r="20" customFormat="false" ht="15" hidden="false" customHeight="false" outlineLevel="0" collapsed="false">
      <c r="A20" s="6" t="s">
        <v>60</v>
      </c>
      <c r="B20" s="6" t="s">
        <v>63</v>
      </c>
      <c r="C20" s="4" t="n">
        <v>453</v>
      </c>
    </row>
    <row r="21" customFormat="false" ht="15" hidden="false" customHeight="false" outlineLevel="0" collapsed="false">
      <c r="A21" s="6" t="s">
        <v>59</v>
      </c>
      <c r="B21" s="6" t="s">
        <v>63</v>
      </c>
      <c r="C21" s="4" t="n">
        <v>452</v>
      </c>
    </row>
    <row r="22" customFormat="false" ht="15" hidden="false" customHeight="false" outlineLevel="0" collapsed="false">
      <c r="A22" s="6" t="s">
        <v>61</v>
      </c>
      <c r="B22" s="6" t="s">
        <v>63</v>
      </c>
      <c r="C22" s="4" t="n">
        <v>832</v>
      </c>
    </row>
  </sheetData>
  <autoFilter ref="A1:C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  <Company>napashal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2011-03-24T15:28:29Z</dcterms:created>
  <dc:creator>Dipu</dc:creator>
  <dc:description/>
  <dc:language>en-US</dc:language>
  <cp:lastModifiedBy/>
  <dcterms:modified xsi:type="dcterms:W3CDTF">2024-02-02T16:11:14Z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