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6830" activeTab="1"/>
  </bookViews>
  <sheets>
    <sheet name="FUNCTIONS" sheetId="1" r:id="rId1"/>
    <sheet name="SumIf" sheetId="3" r:id="rId2"/>
  </sheets>
  <externalReferences>
    <externalReference r:id="rId3"/>
  </externalReferences>
  <definedNames>
    <definedName name="_xlnm._FilterDatabase" localSheetId="1" hidden="1">SumIf!$A$1:$C$22</definedName>
    <definedName name="cod">FUNCTIONS!#REF!</definedName>
    <definedName name="Study">[1]Study!$A$5:$BB$16</definedName>
  </definedNames>
  <calcPr calcId="144525"/>
</workbook>
</file>

<file path=xl/sharedStrings.xml><?xml version="1.0" encoding="utf-8"?>
<sst xmlns="http://schemas.openxmlformats.org/spreadsheetml/2006/main" count="124" uniqueCount="63">
  <si>
    <t>AVERAGE</t>
  </si>
  <si>
    <t>MAX</t>
  </si>
  <si>
    <t>MIN</t>
  </si>
  <si>
    <t>ROUND</t>
  </si>
  <si>
    <t>COUNT</t>
  </si>
  <si>
    <t>COUNTA</t>
  </si>
  <si>
    <t>COUNTIF</t>
  </si>
  <si>
    <t>Male</t>
  </si>
  <si>
    <t>Male Count</t>
  </si>
  <si>
    <t>A</t>
  </si>
  <si>
    <t>B</t>
  </si>
  <si>
    <t>Female</t>
  </si>
  <si>
    <t>Female Count</t>
  </si>
  <si>
    <t>LOWER</t>
  </si>
  <si>
    <t>UPPER</t>
  </si>
  <si>
    <t>INITCAP</t>
  </si>
  <si>
    <t>CONCATENATE</t>
  </si>
  <si>
    <t>SUBASH</t>
  </si>
  <si>
    <t>subash</t>
  </si>
  <si>
    <t>subash manandhar</t>
  </si>
  <si>
    <t>Subash</t>
  </si>
  <si>
    <t>Rupesh</t>
  </si>
  <si>
    <t>rupesh</t>
  </si>
  <si>
    <t>rupesh maharjan</t>
  </si>
  <si>
    <t>MANISH</t>
  </si>
  <si>
    <t>manish</t>
  </si>
  <si>
    <t>manish chand</t>
  </si>
  <si>
    <t>NAYan</t>
  </si>
  <si>
    <t>nayan</t>
  </si>
  <si>
    <t>nayan maharjan</t>
  </si>
  <si>
    <t>KauShal</t>
  </si>
  <si>
    <t>kaushal</t>
  </si>
  <si>
    <t>kaushal man shrestha</t>
  </si>
  <si>
    <t>LENGTH</t>
  </si>
  <si>
    <t>MID VALUE</t>
  </si>
  <si>
    <t>LEFT</t>
  </si>
  <si>
    <t>RIGHT</t>
  </si>
  <si>
    <t>TRIM</t>
  </si>
  <si>
    <t>Concatenate Now</t>
  </si>
  <si>
    <t xml:space="preserve">Hi    </t>
  </si>
  <si>
    <t xml:space="preserve">         This is      </t>
  </si>
  <si>
    <t xml:space="preserve">     So     </t>
  </si>
  <si>
    <t xml:space="preserve">Cool     </t>
  </si>
  <si>
    <t xml:space="preserve">Is   </t>
  </si>
  <si>
    <t>Manoj</t>
  </si>
  <si>
    <t xml:space="preserve">        n't     </t>
  </si>
  <si>
    <t>Ujen</t>
  </si>
  <si>
    <t xml:space="preserve">it?   </t>
  </si>
  <si>
    <t>Sales of Motorcycle</t>
  </si>
  <si>
    <t>Region</t>
  </si>
  <si>
    <t>No of Sales</t>
  </si>
  <si>
    <t>Sales by Brand</t>
  </si>
  <si>
    <t>Pulsar</t>
  </si>
  <si>
    <t>Nepal</t>
  </si>
  <si>
    <t>Yamaha</t>
  </si>
  <si>
    <t>TVS</t>
  </si>
  <si>
    <t>Mahindra</t>
  </si>
  <si>
    <t>India</t>
  </si>
  <si>
    <t>Hero</t>
  </si>
  <si>
    <t>Honda</t>
  </si>
  <si>
    <t>Sujuki</t>
  </si>
  <si>
    <t>Sales by Region</t>
  </si>
  <si>
    <t>US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</si>
</sst>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(* #,##0_);_(* \(#,##0\);_(* &quot;-&quot;??_);_(@_)"/>
  </numFmts>
  <fonts count="27">
    <font>
      <sz val="12"/>
      <name val="Times New Roman"/>
      <charset val="134"/>
    </font>
    <font>
      <sz val="12"/>
      <name val="Times New Roman"/>
      <charset val="134"/>
    </font>
    <font>
      <b/>
      <sz val="12"/>
      <name val="Times New Roman"/>
      <charset val="134"/>
    </font>
    <font>
      <sz val="12"/>
      <color indexed="9"/>
      <name val="Times New Roman"/>
      <charset val="134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b/>
      <i/>
      <sz val="10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6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6" applyNumberFormat="0" applyAlignment="0" applyProtection="0">
      <alignment vertical="center"/>
    </xf>
    <xf numFmtId="0" fontId="18" fillId="8" borderId="5" applyNumberFormat="0" applyAlignment="0" applyProtection="0">
      <alignment vertical="center"/>
    </xf>
    <xf numFmtId="0" fontId="19" fillId="9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</cellStyleXfs>
  <cellXfs count="20">
    <xf numFmtId="0" fontId="0" fillId="0" borderId="0" xfId="0"/>
    <xf numFmtId="177" fontId="0" fillId="0" borderId="0" xfId="1" applyNumberFormat="1" applyFont="1"/>
    <xf numFmtId="0" fontId="1" fillId="2" borderId="1" xfId="0" applyFont="1" applyFill="1" applyBorder="1"/>
    <xf numFmtId="0" fontId="2" fillId="0" borderId="1" xfId="0" applyFont="1" applyBorder="1"/>
    <xf numFmtId="177" fontId="0" fillId="0" borderId="1" xfId="1" applyNumberFormat="1" applyFont="1" applyBorder="1"/>
    <xf numFmtId="0" fontId="1" fillId="0" borderId="1" xfId="0" applyFont="1" applyBorder="1"/>
    <xf numFmtId="0" fontId="0" fillId="0" borderId="1" xfId="0" applyBorder="1"/>
    <xf numFmtId="177" fontId="0" fillId="3" borderId="1" xfId="1" applyNumberFormat="1" applyFont="1" applyFill="1" applyBorder="1"/>
    <xf numFmtId="0" fontId="3" fillId="0" borderId="0" xfId="0" applyFont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3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4" fillId="0" borderId="1" xfId="0" applyFont="1" applyBorder="1"/>
    <xf numFmtId="0" fontId="1" fillId="3" borderId="1" xfId="0" applyFont="1" applyFill="1" applyBorder="1"/>
    <xf numFmtId="0" fontId="5" fillId="0" borderId="0" xfId="0" applyFont="1"/>
    <xf numFmtId="0" fontId="4" fillId="0" borderId="0" xfId="0" applyFont="1"/>
    <xf numFmtId="1" fontId="6" fillId="0" borderId="0" xfId="0" applyNumberFormat="1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fession\MOSAIC\Client\BPKoiralaHospital\Salary%20Bhadra%202068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KTM"/>
      <sheetName val="Chart1"/>
      <sheetName val="Study"/>
      <sheetName val="Tutor,HO,DS,JR&amp;Interns"/>
      <sheetName val="SLS"/>
      <sheetName val="Chhut"/>
      <sheetName val="Payslip"/>
      <sheetName val="PayslipStudy"/>
      <sheetName val="PayslipPG"/>
      <sheetName val="Daily Wages"/>
      <sheetName val="Advance 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zoomScale="70" zoomScaleNormal="70" workbookViewId="0">
      <selection activeCell="I21" sqref="I21"/>
    </sheetView>
  </sheetViews>
  <sheetFormatPr defaultColWidth="9" defaultRowHeight="15.5"/>
  <cols>
    <col min="1" max="1" width="13.4166666666667" customWidth="1"/>
    <col min="3" max="3" width="11.5" customWidth="1"/>
    <col min="5" max="5" width="19.0833333333333" customWidth="1"/>
    <col min="6" max="6" width="29.0833333333333" customWidth="1"/>
    <col min="7" max="7" width="13.1666666666667" customWidth="1"/>
    <col min="8" max="8" width="8.75" customWidth="1"/>
    <col min="9" max="9" width="16" customWidth="1"/>
    <col min="10" max="10" width="12.4166666666667" customWidth="1"/>
    <col min="11" max="11" width="12.8333333333333" customWidth="1"/>
    <col min="12" max="12" width="12.4166666666667" customWidth="1"/>
  </cols>
  <sheetData>
    <row r="1" spans="1:10">
      <c r="A1" s="9" t="s">
        <v>0</v>
      </c>
      <c r="B1" s="10" t="s">
        <v>1</v>
      </c>
      <c r="C1" s="9" t="s">
        <v>2</v>
      </c>
      <c r="E1" s="11" t="s">
        <v>3</v>
      </c>
      <c r="F1" s="9">
        <f>TRUNC(D2)</f>
        <v>10</v>
      </c>
      <c r="G1" s="11" t="s">
        <v>4</v>
      </c>
      <c r="H1" s="9" t="s">
        <v>5</v>
      </c>
      <c r="I1" s="10" t="s">
        <v>6</v>
      </c>
      <c r="J1" s="10"/>
    </row>
    <row r="2" spans="1:10">
      <c r="A2" s="6">
        <v>10</v>
      </c>
      <c r="B2" s="6">
        <v>10</v>
      </c>
      <c r="C2" s="6">
        <v>10</v>
      </c>
      <c r="D2" s="6">
        <v>10.12345</v>
      </c>
      <c r="E2" s="12">
        <f>ROUND(D2,2)</f>
        <v>10.12</v>
      </c>
      <c r="F2" s="12">
        <f>TRUNC(D2)</f>
        <v>10</v>
      </c>
      <c r="G2" s="6">
        <v>10</v>
      </c>
      <c r="H2" s="6">
        <v>10</v>
      </c>
      <c r="I2" s="5" t="s">
        <v>7</v>
      </c>
      <c r="J2" s="3" t="s">
        <v>8</v>
      </c>
    </row>
    <row r="3" spans="1:10">
      <c r="A3" s="6">
        <v>7</v>
      </c>
      <c r="B3" s="6">
        <v>7</v>
      </c>
      <c r="C3" s="6">
        <v>7</v>
      </c>
      <c r="D3" s="6">
        <v>44.4987398473</v>
      </c>
      <c r="E3" s="12">
        <f t="shared" ref="E3:E6" si="0">ROUND(D3,2)</f>
        <v>44.5</v>
      </c>
      <c r="F3" s="12">
        <f t="shared" ref="F3:F7" si="1">TRUNC(D3)</f>
        <v>44</v>
      </c>
      <c r="G3" s="5" t="s">
        <v>9</v>
      </c>
      <c r="H3" s="5" t="s">
        <v>9</v>
      </c>
      <c r="I3" s="5" t="s">
        <v>7</v>
      </c>
      <c r="J3" s="16">
        <f>COUNT(B11=B11=G8lll)</f>
        <v>0</v>
      </c>
    </row>
    <row r="4" spans="1:10">
      <c r="A4" s="6">
        <v>10</v>
      </c>
      <c r="B4" s="6">
        <v>10</v>
      </c>
      <c r="C4" s="6">
        <v>20</v>
      </c>
      <c r="D4" s="6">
        <v>23.65</v>
      </c>
      <c r="E4" s="12">
        <f t="shared" si="0"/>
        <v>23.65</v>
      </c>
      <c r="F4" s="12">
        <f t="shared" si="1"/>
        <v>23</v>
      </c>
      <c r="G4" s="5" t="s">
        <v>10</v>
      </c>
      <c r="H4" s="5" t="s">
        <v>10</v>
      </c>
      <c r="I4" s="5" t="s">
        <v>11</v>
      </c>
      <c r="J4" s="5"/>
    </row>
    <row r="5" spans="1:10">
      <c r="A5" s="6">
        <v>27</v>
      </c>
      <c r="B5" s="6">
        <v>27</v>
      </c>
      <c r="C5" s="6">
        <v>27</v>
      </c>
      <c r="D5" s="6">
        <v>21.45</v>
      </c>
      <c r="E5" s="12">
        <f t="shared" si="0"/>
        <v>21.45</v>
      </c>
      <c r="F5" s="12">
        <f t="shared" si="1"/>
        <v>21</v>
      </c>
      <c r="G5" s="6">
        <v>27</v>
      </c>
      <c r="H5" s="6">
        <v>27</v>
      </c>
      <c r="I5" s="5" t="s">
        <v>7</v>
      </c>
      <c r="J5" s="3" t="s">
        <v>12</v>
      </c>
    </row>
    <row r="6" spans="1:10">
      <c r="A6" s="6">
        <v>20</v>
      </c>
      <c r="B6" s="6">
        <v>20</v>
      </c>
      <c r="C6" s="6">
        <v>5</v>
      </c>
      <c r="D6" s="6">
        <v>20.5555</v>
      </c>
      <c r="E6" s="12">
        <f t="shared" si="0"/>
        <v>20.56</v>
      </c>
      <c r="F6" s="12">
        <f t="shared" si="1"/>
        <v>20</v>
      </c>
      <c r="G6" s="6">
        <v>2</v>
      </c>
      <c r="H6" s="6">
        <v>2</v>
      </c>
      <c r="I6" s="5" t="s">
        <v>11</v>
      </c>
      <c r="J6" s="12">
        <f>COUNT(I2:I7,Female)</f>
        <v>0</v>
      </c>
    </row>
    <row r="7" s="8" customFormat="1" spans="1:10">
      <c r="A7" s="13">
        <f>AVERAGE(A2:A6)</f>
        <v>14.8</v>
      </c>
      <c r="B7" s="13">
        <f>MAX(B2:B6)</f>
        <v>27</v>
      </c>
      <c r="C7" s="13">
        <f>MIN(C2:C6)</f>
        <v>5</v>
      </c>
      <c r="D7" s="14">
        <v>10.34</v>
      </c>
      <c r="E7" s="12">
        <f>ROUND(10.34,1)</f>
        <v>10.3</v>
      </c>
      <c r="F7" s="12">
        <f t="shared" si="1"/>
        <v>10</v>
      </c>
      <c r="G7" s="13">
        <f ca="1">COUNT(G2:G7)</f>
        <v>0</v>
      </c>
      <c r="H7" s="13"/>
      <c r="I7" s="14" t="s">
        <v>7</v>
      </c>
      <c r="J7" s="15">
        <f>COUNT(I2:I7,"Female")</f>
        <v>0</v>
      </c>
    </row>
    <row r="8" s="8" customFormat="1" spans="1:10">
      <c r="A8" s="15"/>
      <c r="B8" s="15"/>
      <c r="C8" s="15"/>
      <c r="D8" s="14"/>
      <c r="E8" s="6"/>
      <c r="F8" s="6"/>
      <c r="G8" s="15">
        <f ca="1">COUNT(G2:G7)</f>
        <v>4</v>
      </c>
      <c r="H8" s="15"/>
      <c r="I8" s="17"/>
      <c r="J8" s="18"/>
    </row>
    <row r="9" s="8" customFormat="1" spans="1:10">
      <c r="A9" s="15"/>
      <c r="B9" s="15"/>
      <c r="C9" s="15"/>
      <c r="D9" s="14"/>
      <c r="E9" s="6"/>
      <c r="F9" s="6"/>
      <c r="G9" s="15"/>
      <c r="H9" s="15"/>
      <c r="I9" s="17"/>
      <c r="J9" s="18"/>
    </row>
    <row r="10" spans="1:8">
      <c r="A10" s="10" t="s">
        <v>13</v>
      </c>
      <c r="B10" s="10"/>
      <c r="C10" s="9" t="s">
        <v>14</v>
      </c>
      <c r="D10" s="9"/>
      <c r="E10" s="11" t="s">
        <v>15</v>
      </c>
      <c r="F10" s="10"/>
      <c r="G10" s="9" t="s">
        <v>16</v>
      </c>
      <c r="H10" s="9"/>
    </row>
    <row r="11" spans="1:8">
      <c r="A11" s="6" t="s">
        <v>17</v>
      </c>
      <c r="B11" s="12" t="str">
        <f>LOWER(A11:A15)</f>
        <v>subash</v>
      </c>
      <c r="C11" s="6" t="s">
        <v>18</v>
      </c>
      <c r="D11" s="12" t="str">
        <f>UPPER(C11)</f>
        <v>SUBASH</v>
      </c>
      <c r="E11" s="5" t="s">
        <v>19</v>
      </c>
      <c r="F11" s="12" t="str">
        <f>PROPER(E11:E15)</f>
        <v>Subash Manandhar</v>
      </c>
      <c r="G11" s="6" t="s">
        <v>20</v>
      </c>
      <c r="H11" s="12" t="str">
        <f>CONCATENATE(G11,G12)</f>
        <v>SubashRupesh</v>
      </c>
    </row>
    <row r="12" spans="1:8">
      <c r="A12" s="6" t="s">
        <v>21</v>
      </c>
      <c r="B12" s="12" t="str">
        <f t="shared" ref="B12:B15" si="2">LOWER(A12:A16)</f>
        <v>rupesh</v>
      </c>
      <c r="C12" s="6" t="s">
        <v>22</v>
      </c>
      <c r="D12" s="12" t="str">
        <f t="shared" ref="D12:D15" si="3">UPPER(C12)</f>
        <v>RUPESH</v>
      </c>
      <c r="E12" s="5" t="s">
        <v>23</v>
      </c>
      <c r="F12" s="12" t="str">
        <f t="shared" ref="F12:F15" si="4">PROPER(E12:E16)</f>
        <v>Rupesh Maharjan</v>
      </c>
      <c r="G12" s="6" t="s">
        <v>21</v>
      </c>
      <c r="H12" s="6"/>
    </row>
    <row r="13" spans="1:8">
      <c r="A13" s="6" t="s">
        <v>24</v>
      </c>
      <c r="B13" s="12" t="str">
        <f t="shared" si="2"/>
        <v>manish</v>
      </c>
      <c r="C13" s="6" t="s">
        <v>25</v>
      </c>
      <c r="D13" s="12" t="str">
        <f t="shared" si="3"/>
        <v>MANISH</v>
      </c>
      <c r="E13" s="5" t="s">
        <v>26</v>
      </c>
      <c r="F13" s="12" t="str">
        <f t="shared" si="4"/>
        <v>Manish Chand</v>
      </c>
      <c r="G13" s="6"/>
      <c r="H13" s="6"/>
    </row>
    <row r="14" spans="1:8">
      <c r="A14" s="6" t="s">
        <v>27</v>
      </c>
      <c r="B14" s="12" t="str">
        <f t="shared" si="2"/>
        <v>nayan</v>
      </c>
      <c r="C14" s="6" t="s">
        <v>28</v>
      </c>
      <c r="D14" s="12" t="str">
        <f t="shared" si="3"/>
        <v>NAYAN</v>
      </c>
      <c r="E14" s="6" t="s">
        <v>29</v>
      </c>
      <c r="F14" s="12" t="str">
        <f t="shared" si="4"/>
        <v>Nayan Maharjan</v>
      </c>
      <c r="G14" s="6"/>
      <c r="H14" s="6"/>
    </row>
    <row r="15" spans="1:8">
      <c r="A15" s="6" t="s">
        <v>30</v>
      </c>
      <c r="B15" s="12" t="str">
        <f t="shared" si="2"/>
        <v>kaushal</v>
      </c>
      <c r="C15" s="6" t="s">
        <v>31</v>
      </c>
      <c r="D15" s="12" t="str">
        <f t="shared" si="3"/>
        <v>KAUSHAL</v>
      </c>
      <c r="E15" s="6" t="s">
        <v>32</v>
      </c>
      <c r="F15" s="12" t="str">
        <f t="shared" si="4"/>
        <v>Kaushal Man Shrestha</v>
      </c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9">
      <c r="A19" s="9" t="s">
        <v>33</v>
      </c>
      <c r="B19" s="9"/>
      <c r="C19" s="10" t="s">
        <v>34</v>
      </c>
      <c r="D19" s="10"/>
      <c r="E19" s="9" t="s">
        <v>35</v>
      </c>
      <c r="F19" s="10" t="s">
        <v>36</v>
      </c>
      <c r="G19" s="9" t="s">
        <v>37</v>
      </c>
      <c r="H19" s="9"/>
      <c r="I19" s="3" t="s">
        <v>38</v>
      </c>
    </row>
    <row r="20" spans="1:11">
      <c r="A20" s="6" t="s">
        <v>18</v>
      </c>
      <c r="B20" s="12"/>
      <c r="C20" s="6" t="s">
        <v>18</v>
      </c>
      <c r="D20" s="12"/>
      <c r="E20" s="12"/>
      <c r="F20" s="12"/>
      <c r="G20" s="5" t="s">
        <v>39</v>
      </c>
      <c r="H20" s="12" t="str">
        <f>TRIM(G20)</f>
        <v>Hi</v>
      </c>
      <c r="I20" s="12" t="str">
        <f>CONCATENATE(H20:H26)</f>
        <v>Hi</v>
      </c>
      <c r="K20" s="19"/>
    </row>
    <row r="21" spans="1:9">
      <c r="A21" s="6" t="s">
        <v>22</v>
      </c>
      <c r="B21" s="12"/>
      <c r="C21" s="6" t="s">
        <v>22</v>
      </c>
      <c r="D21" s="12"/>
      <c r="E21" s="12"/>
      <c r="F21" s="12"/>
      <c r="G21" s="5" t="s">
        <v>40</v>
      </c>
      <c r="H21" s="12" t="str">
        <f>TRIM(G21:G26)</f>
        <v>This is</v>
      </c>
      <c r="I21" s="12" t="str">
        <f t="shared" ref="I21:I25" si="5">CONCATENATE(H21:H27)</f>
        <v>This is</v>
      </c>
    </row>
    <row r="22" spans="1:9">
      <c r="A22" s="6" t="s">
        <v>25</v>
      </c>
      <c r="B22" s="12"/>
      <c r="C22" s="6" t="s">
        <v>25</v>
      </c>
      <c r="D22" s="12"/>
      <c r="E22" s="12"/>
      <c r="F22" s="12"/>
      <c r="G22" s="5" t="s">
        <v>41</v>
      </c>
      <c r="H22" s="12" t="str">
        <f>TRIM(G22)</f>
        <v>So</v>
      </c>
      <c r="I22" s="12" t="str">
        <f t="shared" si="5"/>
        <v>So</v>
      </c>
    </row>
    <row r="23" spans="1:9">
      <c r="A23" s="6" t="s">
        <v>28</v>
      </c>
      <c r="B23" s="12"/>
      <c r="C23" s="6" t="s">
        <v>28</v>
      </c>
      <c r="D23" s="12"/>
      <c r="E23" s="12"/>
      <c r="F23" s="12"/>
      <c r="G23" s="5" t="s">
        <v>42</v>
      </c>
      <c r="H23" s="12" t="str">
        <f>TRIM(G23)</f>
        <v>Cool</v>
      </c>
      <c r="I23" s="12" t="str">
        <f t="shared" si="5"/>
        <v>Cool</v>
      </c>
    </row>
    <row r="24" spans="1:9">
      <c r="A24" s="6" t="s">
        <v>31</v>
      </c>
      <c r="B24" s="12"/>
      <c r="C24" s="6" t="s">
        <v>31</v>
      </c>
      <c r="D24" s="12"/>
      <c r="E24" s="12"/>
      <c r="F24" s="12"/>
      <c r="G24" s="5" t="s">
        <v>43</v>
      </c>
      <c r="H24" s="12" t="str">
        <f t="shared" ref="H24:H26" si="6">TRIM(G24)</f>
        <v>Is</v>
      </c>
      <c r="I24" s="12" t="str">
        <f t="shared" si="5"/>
        <v>Is</v>
      </c>
    </row>
    <row r="25" spans="1:9">
      <c r="A25" s="6" t="s">
        <v>44</v>
      </c>
      <c r="B25" s="12"/>
      <c r="C25" s="6" t="s">
        <v>44</v>
      </c>
      <c r="D25" s="12"/>
      <c r="E25" s="12"/>
      <c r="F25" s="12"/>
      <c r="G25" s="5" t="s">
        <v>45</v>
      </c>
      <c r="H25" s="12" t="str">
        <f t="shared" si="6"/>
        <v>n't</v>
      </c>
      <c r="I25" s="12"/>
    </row>
    <row r="26" spans="1:8">
      <c r="A26" s="6" t="s">
        <v>46</v>
      </c>
      <c r="B26" s="12"/>
      <c r="C26" s="6" t="s">
        <v>46</v>
      </c>
      <c r="D26" s="12"/>
      <c r="E26" s="12"/>
      <c r="F26" s="12"/>
      <c r="G26" s="5" t="s">
        <v>47</v>
      </c>
      <c r="H26" s="12" t="str">
        <f t="shared" si="6"/>
        <v>it?</v>
      </c>
    </row>
    <row r="27" spans="7:7">
      <c r="G27" t="e">
        <f>TRIM(G20:G26)</f>
        <v>#VALUE!</v>
      </c>
    </row>
  </sheetData>
  <mergeCells count="8">
    <mergeCell ref="I1:J1"/>
    <mergeCell ref="A10:B10"/>
    <mergeCell ref="C10:D10"/>
    <mergeCell ref="E10:F10"/>
    <mergeCell ref="G10:H10"/>
    <mergeCell ref="A19:B19"/>
    <mergeCell ref="C19:D19"/>
    <mergeCell ref="G19:H19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tabSelected="1" workbookViewId="0">
      <selection activeCell="G14" sqref="G14"/>
    </sheetView>
  </sheetViews>
  <sheetFormatPr defaultColWidth="9" defaultRowHeight="15.5" outlineLevelCol="7"/>
  <cols>
    <col min="1" max="1" width="16.25" customWidth="1"/>
    <col min="2" max="2" width="9.58333333333333" customWidth="1"/>
    <col min="6" max="7" width="17.25" customWidth="1"/>
    <col min="8" max="8" width="9" style="1"/>
  </cols>
  <sheetData>
    <row r="1" spans="1:8">
      <c r="A1" s="2" t="s">
        <v>48</v>
      </c>
      <c r="B1" s="2" t="s">
        <v>49</v>
      </c>
      <c r="C1" s="2" t="s">
        <v>50</v>
      </c>
      <c r="F1" s="3" t="s">
        <v>51</v>
      </c>
      <c r="G1" s="3"/>
      <c r="H1" s="4"/>
    </row>
    <row r="2" spans="1:8">
      <c r="A2" s="5" t="s">
        <v>52</v>
      </c>
      <c r="B2" s="5" t="s">
        <v>53</v>
      </c>
      <c r="C2" s="6">
        <v>500</v>
      </c>
      <c r="F2" s="3"/>
      <c r="G2" s="3" t="s">
        <v>52</v>
      </c>
      <c r="H2" s="7" t="e">
        <f ca="1">SUMIF(A:(A),G2,C:C)</f>
        <v>#NAME?</v>
      </c>
    </row>
    <row r="3" spans="1:8">
      <c r="A3" s="5" t="s">
        <v>54</v>
      </c>
      <c r="B3" s="5" t="s">
        <v>53</v>
      </c>
      <c r="C3" s="6">
        <v>350</v>
      </c>
      <c r="F3" s="3"/>
      <c r="G3" s="3" t="s">
        <v>54</v>
      </c>
      <c r="H3" s="7">
        <f>SUMIF(A:A,G3,C:C)</f>
        <v>1080</v>
      </c>
    </row>
    <row r="4" spans="1:8">
      <c r="A4" s="5" t="s">
        <v>55</v>
      </c>
      <c r="B4" s="5" t="s">
        <v>53</v>
      </c>
      <c r="C4" s="6">
        <v>400</v>
      </c>
      <c r="F4" s="3"/>
      <c r="G4" s="3" t="s">
        <v>55</v>
      </c>
      <c r="H4" s="7">
        <f t="shared" ref="H4:H7" si="0">SUMIF(A:A,G4,C:C)</f>
        <v>985</v>
      </c>
    </row>
    <row r="5" spans="1:8">
      <c r="A5" s="5" t="s">
        <v>56</v>
      </c>
      <c r="B5" s="5" t="s">
        <v>53</v>
      </c>
      <c r="C5" s="6">
        <v>200</v>
      </c>
      <c r="F5" s="3"/>
      <c r="G5" s="3" t="s">
        <v>56</v>
      </c>
      <c r="H5" s="7">
        <f t="shared" si="0"/>
        <v>661</v>
      </c>
    </row>
    <row r="6" spans="1:8">
      <c r="A6" s="5" t="s">
        <v>52</v>
      </c>
      <c r="B6" s="5" t="s">
        <v>57</v>
      </c>
      <c r="C6" s="6">
        <v>350</v>
      </c>
      <c r="F6" s="3"/>
      <c r="G6" s="3" t="s">
        <v>58</v>
      </c>
      <c r="H6" s="7">
        <f t="shared" si="0"/>
        <v>880</v>
      </c>
    </row>
    <row r="7" spans="1:8">
      <c r="A7" s="5" t="s">
        <v>54</v>
      </c>
      <c r="B7" s="5" t="s">
        <v>57</v>
      </c>
      <c r="C7" s="6">
        <v>500</v>
      </c>
      <c r="F7" s="3"/>
      <c r="G7" s="3" t="s">
        <v>59</v>
      </c>
      <c r="H7" s="7">
        <f>SUMIF(A:A,G7,C:C)</f>
        <v>1203</v>
      </c>
    </row>
    <row r="8" spans="1:8">
      <c r="A8" s="5" t="s">
        <v>55</v>
      </c>
      <c r="B8" s="5" t="s">
        <v>57</v>
      </c>
      <c r="C8" s="6">
        <v>300</v>
      </c>
      <c r="F8" s="3"/>
      <c r="G8" s="3" t="s">
        <v>60</v>
      </c>
      <c r="H8" s="7">
        <f t="shared" ref="H8:H11" si="1">SUMIF(A:A,G8,C:C)</f>
        <v>1407</v>
      </c>
    </row>
    <row r="9" spans="1:8">
      <c r="A9" s="5" t="s">
        <v>56</v>
      </c>
      <c r="B9" s="5" t="s">
        <v>57</v>
      </c>
      <c r="C9" s="6">
        <v>140</v>
      </c>
      <c r="F9" s="3" t="s">
        <v>61</v>
      </c>
      <c r="G9" s="3" t="s">
        <v>53</v>
      </c>
      <c r="H9" s="7">
        <f>SUMIF(B:B,G9,C:C)</f>
        <v>2200</v>
      </c>
    </row>
    <row r="10" spans="1:8">
      <c r="A10" s="5" t="s">
        <v>52</v>
      </c>
      <c r="B10" s="5" t="s">
        <v>62</v>
      </c>
      <c r="C10" s="6">
        <v>342</v>
      </c>
      <c r="F10" s="3"/>
      <c r="G10" s="3" t="s">
        <v>57</v>
      </c>
      <c r="H10" s="7">
        <f t="shared" ref="H10:H11" si="2">SUMIF(B:B,G10,C:C)</f>
        <v>2293</v>
      </c>
    </row>
    <row r="11" spans="1:8">
      <c r="A11" s="5" t="s">
        <v>54</v>
      </c>
      <c r="B11" s="5" t="s">
        <v>62</v>
      </c>
      <c r="C11" s="6">
        <v>230</v>
      </c>
      <c r="F11" s="3"/>
      <c r="G11" s="3" t="s">
        <v>62</v>
      </c>
      <c r="H11" s="7">
        <f t="shared" si="2"/>
        <v>2915</v>
      </c>
    </row>
    <row r="12" spans="1:3">
      <c r="A12" s="5" t="s">
        <v>55</v>
      </c>
      <c r="B12" s="5" t="s">
        <v>62</v>
      </c>
      <c r="C12" s="6">
        <v>285</v>
      </c>
    </row>
    <row r="13" spans="1:3">
      <c r="A13" s="5" t="s">
        <v>56</v>
      </c>
      <c r="B13" s="5" t="s">
        <v>62</v>
      </c>
      <c r="C13" s="6">
        <v>321</v>
      </c>
    </row>
    <row r="14" spans="1:3">
      <c r="A14" s="5" t="s">
        <v>59</v>
      </c>
      <c r="B14" s="5" t="s">
        <v>53</v>
      </c>
      <c r="C14" s="6">
        <v>400</v>
      </c>
    </row>
    <row r="15" spans="1:3">
      <c r="A15" s="5" t="s">
        <v>58</v>
      </c>
      <c r="B15" s="5" t="s">
        <v>53</v>
      </c>
      <c r="C15" s="6">
        <v>150</v>
      </c>
    </row>
    <row r="16" spans="1:3">
      <c r="A16" s="5" t="s">
        <v>60</v>
      </c>
      <c r="B16" s="5" t="s">
        <v>53</v>
      </c>
      <c r="C16" s="6">
        <v>200</v>
      </c>
    </row>
    <row r="17" spans="1:3">
      <c r="A17" s="5" t="s">
        <v>59</v>
      </c>
      <c r="B17" s="5" t="s">
        <v>57</v>
      </c>
      <c r="C17" s="6">
        <v>350</v>
      </c>
    </row>
    <row r="18" spans="1:3">
      <c r="A18" s="5" t="s">
        <v>58</v>
      </c>
      <c r="B18" s="5" t="s">
        <v>57</v>
      </c>
      <c r="C18" s="6">
        <v>278</v>
      </c>
    </row>
    <row r="19" spans="1:3">
      <c r="A19" s="5" t="s">
        <v>60</v>
      </c>
      <c r="B19" s="5" t="s">
        <v>57</v>
      </c>
      <c r="C19" s="6">
        <v>375</v>
      </c>
    </row>
    <row r="20" spans="1:3">
      <c r="A20" s="5" t="s">
        <v>59</v>
      </c>
      <c r="B20" s="5" t="s">
        <v>62</v>
      </c>
      <c r="C20" s="6">
        <v>453</v>
      </c>
    </row>
    <row r="21" spans="1:3">
      <c r="A21" s="5" t="s">
        <v>58</v>
      </c>
      <c r="B21" s="5" t="s">
        <v>62</v>
      </c>
      <c r="C21" s="6">
        <v>452</v>
      </c>
    </row>
    <row r="22" spans="1:3">
      <c r="A22" s="5" t="s">
        <v>60</v>
      </c>
      <c r="B22" s="5" t="s">
        <v>62</v>
      </c>
      <c r="C22" s="6">
        <v>832</v>
      </c>
    </row>
  </sheetData>
  <autoFilter ref="A1:C22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napashal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FUNCTIONS</vt:lpstr>
      <vt:lpstr>SumIf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Dipu</dc:creator>
  <cp:lastModifiedBy>Nisha Dangi</cp:lastModifiedBy>
  <dcterms:created xsi:type="dcterms:W3CDTF">2011-03-24T15:28:00Z</dcterms:created>
  <dcterms:modified xsi:type="dcterms:W3CDTF">2024-03-10T14:55:34Z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C35C3E085FB6477B86C7A8CF64E86ED6_12</vt:lpwstr>
  </property>
  <property fmtid="{D5CDD505-2E9C-101B-9397-08002B2CF9AE}" pid="3" name="KSOProductBuildVer">
    <vt:lpwstr>1033-12.2.0.13489</vt:lpwstr>
  </property>
</Properties>
</file>