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ms\"/>
    </mc:Choice>
  </mc:AlternateContent>
  <xr:revisionPtr revIDLastSave="0" documentId="13_ncr:1_{78E3061E-9141-4EED-8B00-8894C6F12C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</workbook>
</file>

<file path=xl/calcChain.xml><?xml version="1.0" encoding="utf-8"?>
<calcChain xmlns="http://schemas.openxmlformats.org/spreadsheetml/2006/main">
  <c r="H10" i="3" l="1"/>
  <c r="H9" i="3"/>
  <c r="H11" i="3"/>
  <c r="H8" i="3"/>
  <c r="H3" i="3"/>
  <c r="H4" i="3"/>
  <c r="H5" i="3"/>
  <c r="H6" i="3"/>
  <c r="H7" i="3"/>
  <c r="H2" i="3"/>
  <c r="E20" i="1"/>
  <c r="D20" i="1"/>
  <c r="I20" i="1"/>
  <c r="H11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D21" i="1"/>
  <c r="D22" i="1"/>
  <c r="D23" i="1"/>
  <c r="D24" i="1"/>
  <c r="D25" i="1"/>
  <c r="D26" i="1"/>
  <c r="H21" i="1"/>
  <c r="H22" i="1"/>
  <c r="H23" i="1"/>
  <c r="H24" i="1"/>
  <c r="H25" i="1"/>
  <c r="H26" i="1"/>
  <c r="H20" i="1"/>
  <c r="F11" i="1"/>
  <c r="F12" i="1"/>
  <c r="F13" i="1"/>
  <c r="F14" i="1"/>
  <c r="F15" i="1"/>
  <c r="B21" i="1"/>
  <c r="B22" i="1"/>
  <c r="B23" i="1"/>
  <c r="B24" i="1"/>
  <c r="B25" i="1"/>
  <c r="B26" i="1"/>
  <c r="B20" i="1"/>
  <c r="D12" i="1"/>
  <c r="D13" i="1"/>
  <c r="D14" i="1"/>
  <c r="D15" i="1"/>
  <c r="D11" i="1"/>
  <c r="B12" i="1"/>
  <c r="B13" i="1"/>
  <c r="B14" i="1"/>
  <c r="B15" i="1"/>
  <c r="B11" i="1"/>
  <c r="J6" i="1"/>
  <c r="J3" i="1"/>
  <c r="H7" i="1"/>
  <c r="G7" i="1"/>
  <c r="F3" i="1"/>
  <c r="F4" i="1"/>
  <c r="F5" i="1"/>
  <c r="F6" i="1"/>
  <c r="F7" i="1"/>
  <c r="F2" i="1"/>
  <c r="E4" i="1"/>
  <c r="E5" i="1"/>
  <c r="E6" i="1"/>
  <c r="E7" i="1"/>
  <c r="E3" i="1"/>
  <c r="E2" i="1"/>
  <c r="C7" i="1"/>
  <c r="B7" i="1"/>
  <c r="A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<sst xmlns="http://schemas.openxmlformats.org/spreadsheetml/2006/main" count="125" uniqueCount="64">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</sst>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9" workbookViewId="0">
      <selection activeCell="E21" sqref="E21"/>
    </sheetView>
  </sheetViews>
  <sheetFormatPr defaultRowHeight="15.6" x14ac:dyDescent="0.3"/>
  <cols>
    <col min="1" max="1" width="13.3984375" customWidth="1"/>
    <col min="3" max="3" width="11.5" bestFit="1" customWidth="1"/>
    <col min="5" max="5" width="19.09765625" customWidth="1"/>
    <col min="6" max="6" width="29.09765625" bestFit="1" customWidth="1"/>
    <col min="7" max="7" width="13.19921875" bestFit="1" customWidth="1"/>
    <col min="8" max="8" width="15" customWidth="1"/>
    <col min="9" max="9" width="36.5" customWidth="1"/>
    <col min="10" max="10" width="12.3984375" bestFit="1" customWidth="1"/>
    <col min="11" max="11" width="12.796875" customWidth="1"/>
    <col min="12" max="12" width="12.3984375" bestFit="1" customWidth="1"/>
  </cols>
  <sheetData>
    <row r="1" spans="1:10" x14ac:dyDescent="0.3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0" t="s">
        <v>12</v>
      </c>
      <c r="J1" s="20"/>
    </row>
    <row r="2" spans="1:10" x14ac:dyDescent="0.3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TRUNC(D2:D7,2)</f>
        <v>10.119999999999999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3">
      <c r="A3" s="2">
        <v>7</v>
      </c>
      <c r="B3" s="2">
        <v>7</v>
      </c>
      <c r="C3" s="2">
        <v>7</v>
      </c>
      <c r="D3" s="2">
        <v>44.498739847300001</v>
      </c>
      <c r="E3" s="10">
        <f>ROUND(D2:D7,2)</f>
        <v>44.5</v>
      </c>
      <c r="F3" s="10">
        <f t="shared" ref="F3:F7" si="0">TRUNC(D3:D8,2)</f>
        <v>44.49</v>
      </c>
      <c r="G3" s="8" t="s">
        <v>10</v>
      </c>
      <c r="H3" s="8" t="s">
        <v>10</v>
      </c>
      <c r="I3" s="8" t="s">
        <v>13</v>
      </c>
      <c r="J3" s="11">
        <f>COUNTIF(I2:I7,"Male")</f>
        <v>4</v>
      </c>
    </row>
    <row r="4" spans="1:10" x14ac:dyDescent="0.3">
      <c r="A4" s="2">
        <v>10</v>
      </c>
      <c r="B4" s="2">
        <v>10</v>
      </c>
      <c r="C4" s="2">
        <v>20</v>
      </c>
      <c r="D4" s="2">
        <v>23.65</v>
      </c>
      <c r="E4" s="10">
        <f t="shared" ref="E4:E7" si="1">ROUND(D3:D8,2)</f>
        <v>23.65</v>
      </c>
      <c r="F4" s="10">
        <f t="shared" si="0"/>
        <v>23.65</v>
      </c>
      <c r="G4" s="8" t="s">
        <v>11</v>
      </c>
      <c r="H4" s="8" t="s">
        <v>11</v>
      </c>
      <c r="I4" s="8" t="s">
        <v>14</v>
      </c>
      <c r="J4" s="8"/>
    </row>
    <row r="5" spans="1:10" x14ac:dyDescent="0.3">
      <c r="A5" s="2">
        <v>27</v>
      </c>
      <c r="B5" s="2">
        <v>27</v>
      </c>
      <c r="C5" s="2">
        <v>27</v>
      </c>
      <c r="D5" s="2">
        <v>21.45</v>
      </c>
      <c r="E5" s="10">
        <f t="shared" si="1"/>
        <v>21.45</v>
      </c>
      <c r="F5" s="10">
        <f t="shared" si="0"/>
        <v>21.45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">
      <c r="A6" s="2">
        <v>20</v>
      </c>
      <c r="B6" s="2">
        <v>20</v>
      </c>
      <c r="C6" s="2">
        <v>5</v>
      </c>
      <c r="D6" s="2">
        <v>20.555499999999999</v>
      </c>
      <c r="E6" s="10">
        <f t="shared" si="1"/>
        <v>20.56</v>
      </c>
      <c r="F6" s="10">
        <f t="shared" si="0"/>
        <v>20.55</v>
      </c>
      <c r="G6" s="2">
        <v>2</v>
      </c>
      <c r="H6" s="2">
        <v>2</v>
      </c>
      <c r="I6" s="8" t="s">
        <v>14</v>
      </c>
      <c r="J6" s="10">
        <f>COUNTIF(I2:I7,"Female")</f>
        <v>2</v>
      </c>
    </row>
    <row r="7" spans="1:10" s="1" customFormat="1" x14ac:dyDescent="0.3">
      <c r="A7" s="5">
        <f>AVERAGE(A2:A6)</f>
        <v>14.8</v>
      </c>
      <c r="B7" s="5">
        <f>MAX(B2:B6)</f>
        <v>27</v>
      </c>
      <c r="C7" s="5">
        <f>MIN(C2:C6)</f>
        <v>5</v>
      </c>
      <c r="D7" s="3">
        <v>10.34</v>
      </c>
      <c r="E7" s="10">
        <f t="shared" si="1"/>
        <v>10.34</v>
      </c>
      <c r="F7" s="10">
        <f t="shared" si="0"/>
        <v>10.34</v>
      </c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3">
      <c r="A8" s="4"/>
      <c r="B8" s="4"/>
      <c r="C8" s="4"/>
      <c r="D8" s="3"/>
      <c r="E8" s="2"/>
      <c r="F8" s="2"/>
      <c r="G8" s="4"/>
      <c r="H8" s="4"/>
      <c r="I8" s="19"/>
      <c r="J8" s="15"/>
    </row>
    <row r="9" spans="1:10" s="1" customFormat="1" x14ac:dyDescent="0.3">
      <c r="A9" s="4"/>
      <c r="B9" s="4"/>
      <c r="C9" s="4"/>
      <c r="D9" s="3"/>
      <c r="E9" s="2"/>
      <c r="F9" s="2"/>
      <c r="G9" s="4"/>
      <c r="H9" s="4"/>
      <c r="I9" s="19"/>
      <c r="J9" s="15"/>
    </row>
    <row r="10" spans="1:10" x14ac:dyDescent="0.3">
      <c r="A10" s="20" t="s">
        <v>3</v>
      </c>
      <c r="B10" s="20"/>
      <c r="C10" s="21" t="s">
        <v>4</v>
      </c>
      <c r="D10" s="21"/>
      <c r="E10" s="22" t="s">
        <v>30</v>
      </c>
      <c r="F10" s="20"/>
      <c r="G10" s="21" t="s">
        <v>5</v>
      </c>
      <c r="H10" s="21"/>
    </row>
    <row r="11" spans="1:10" x14ac:dyDescent="0.3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_xlfn.CONCAT(G11," ",G12)</f>
        <v>Subash Rupesh</v>
      </c>
    </row>
    <row r="12" spans="1:10" x14ac:dyDescent="0.3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 t="str">
        <f t="shared" ref="F12:F15" si="4">PROPER(E12)</f>
        <v>Rupesh Maharjan</v>
      </c>
      <c r="G12" s="2" t="s">
        <v>49</v>
      </c>
      <c r="H12" s="2"/>
    </row>
    <row r="13" spans="1:10" x14ac:dyDescent="0.3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 t="str">
        <f t="shared" si="4"/>
        <v>Manish Chand</v>
      </c>
      <c r="G13" s="2"/>
      <c r="H13" s="2"/>
    </row>
    <row r="14" spans="1:10" x14ac:dyDescent="0.3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 t="str">
        <f t="shared" si="4"/>
        <v>Nayan Maharjan</v>
      </c>
      <c r="G14" s="2"/>
      <c r="H14" s="2"/>
    </row>
    <row r="15" spans="1:10" x14ac:dyDescent="0.3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 t="str">
        <f t="shared" si="4"/>
        <v>Kaushal Man Shrestha</v>
      </c>
      <c r="G15" s="2"/>
      <c r="H15" s="2"/>
    </row>
    <row r="16" spans="1:10" x14ac:dyDescent="0.3">
      <c r="A16" s="2"/>
      <c r="B16" s="2"/>
      <c r="C16" s="2"/>
      <c r="D16" s="2"/>
      <c r="E16" s="2"/>
      <c r="F16" s="2"/>
      <c r="G16" s="2"/>
      <c r="H16" s="2"/>
    </row>
    <row r="17" spans="1:11" x14ac:dyDescent="0.3">
      <c r="A17" s="2"/>
      <c r="B17" s="2"/>
      <c r="C17" s="2"/>
      <c r="D17" s="2"/>
      <c r="E17" s="2"/>
      <c r="F17" s="2"/>
      <c r="G17" s="2"/>
      <c r="H17" s="2"/>
    </row>
    <row r="18" spans="1:11" x14ac:dyDescent="0.3">
      <c r="A18" s="2"/>
      <c r="B18" s="2"/>
      <c r="C18" s="2"/>
      <c r="D18" s="2"/>
      <c r="E18" s="2"/>
      <c r="F18" s="2"/>
      <c r="G18" s="2"/>
      <c r="H18" s="2"/>
    </row>
    <row r="19" spans="1:11" x14ac:dyDescent="0.3">
      <c r="A19" s="21" t="s">
        <v>6</v>
      </c>
      <c r="B19" s="21"/>
      <c r="C19" s="20" t="s">
        <v>7</v>
      </c>
      <c r="D19" s="20"/>
      <c r="E19" s="6" t="s">
        <v>26</v>
      </c>
      <c r="F19" s="7" t="s">
        <v>27</v>
      </c>
      <c r="G19" s="21" t="s">
        <v>33</v>
      </c>
      <c r="H19" s="21"/>
      <c r="I19" s="12" t="s">
        <v>41</v>
      </c>
    </row>
    <row r="20" spans="1:11" x14ac:dyDescent="0.3">
      <c r="A20" s="2" t="s">
        <v>53</v>
      </c>
      <c r="B20" s="10">
        <f>LEN(A20)</f>
        <v>6</v>
      </c>
      <c r="C20" s="2" t="s">
        <v>53</v>
      </c>
      <c r="D20" s="10" t="str">
        <f>MID(C20,LEN(C20)/2,1)</f>
        <v>b</v>
      </c>
      <c r="E20" s="10" t="str">
        <f>LEFT(C20,1)</f>
        <v>s</v>
      </c>
      <c r="F20" s="10" t="str">
        <f>RIGHT(C20,1)</f>
        <v>h</v>
      </c>
      <c r="G20" s="8" t="s">
        <v>34</v>
      </c>
      <c r="H20" s="10" t="str">
        <f>TRIM(G20)</f>
        <v>Hi</v>
      </c>
      <c r="I20" s="10" t="str">
        <f>_xlfn.TEXTJOIN(" ", TRUE, H20:H26)</f>
        <v>Hi This is So Cool Is n't it?</v>
      </c>
      <c r="K20" s="9"/>
    </row>
    <row r="21" spans="1:11" x14ac:dyDescent="0.3">
      <c r="A21" s="2" t="s">
        <v>46</v>
      </c>
      <c r="B21" s="10">
        <f t="shared" ref="B21:B26" si="5">LEN(A21)</f>
        <v>6</v>
      </c>
      <c r="C21" s="2" t="s">
        <v>46</v>
      </c>
      <c r="D21" s="10" t="str">
        <f t="shared" ref="D21:D27" si="6">MID(C21,LEN(C21)/2,1)</f>
        <v>p</v>
      </c>
      <c r="E21" s="10" t="str">
        <f t="shared" ref="E21:E26" si="7">LEFT(C21,1)</f>
        <v>r</v>
      </c>
      <c r="F21" s="10" t="str">
        <f t="shared" ref="F21:F26" si="8">RIGHT(C21,1)</f>
        <v>h</v>
      </c>
      <c r="G21" s="8" t="s">
        <v>39</v>
      </c>
      <c r="H21" s="10" t="str">
        <f t="shared" ref="H21:H26" si="9">TRIM(G21)</f>
        <v>This is</v>
      </c>
      <c r="I21" s="10"/>
    </row>
    <row r="22" spans="1:11" x14ac:dyDescent="0.3">
      <c r="A22" s="2" t="s">
        <v>47</v>
      </c>
      <c r="B22" s="10">
        <f t="shared" si="5"/>
        <v>6</v>
      </c>
      <c r="C22" s="2" t="s">
        <v>47</v>
      </c>
      <c r="D22" s="10" t="str">
        <f t="shared" si="6"/>
        <v>n</v>
      </c>
      <c r="E22" s="10" t="str">
        <f t="shared" si="7"/>
        <v>m</v>
      </c>
      <c r="F22" s="10" t="str">
        <f t="shared" si="8"/>
        <v>h</v>
      </c>
      <c r="G22" s="8" t="s">
        <v>38</v>
      </c>
      <c r="H22" s="10" t="str">
        <f t="shared" si="9"/>
        <v>So</v>
      </c>
    </row>
    <row r="23" spans="1:11" x14ac:dyDescent="0.3">
      <c r="A23" s="2" t="s">
        <v>54</v>
      </c>
      <c r="B23" s="10">
        <f t="shared" si="5"/>
        <v>5</v>
      </c>
      <c r="C23" s="2" t="s">
        <v>54</v>
      </c>
      <c r="D23" s="10" t="str">
        <f t="shared" si="6"/>
        <v>a</v>
      </c>
      <c r="E23" s="10" t="str">
        <f t="shared" si="7"/>
        <v>n</v>
      </c>
      <c r="F23" s="10" t="str">
        <f t="shared" si="8"/>
        <v>n</v>
      </c>
      <c r="G23" s="8" t="s">
        <v>35</v>
      </c>
      <c r="H23" s="10" t="str">
        <f t="shared" si="9"/>
        <v>Cool</v>
      </c>
    </row>
    <row r="24" spans="1:11" x14ac:dyDescent="0.3">
      <c r="A24" s="2" t="s">
        <v>48</v>
      </c>
      <c r="B24" s="10">
        <f t="shared" si="5"/>
        <v>7</v>
      </c>
      <c r="C24" s="2" t="s">
        <v>48</v>
      </c>
      <c r="D24" s="10" t="str">
        <f t="shared" si="6"/>
        <v>u</v>
      </c>
      <c r="E24" s="10" t="str">
        <f t="shared" si="7"/>
        <v>k</v>
      </c>
      <c r="F24" s="10" t="str">
        <f t="shared" si="8"/>
        <v>l</v>
      </c>
      <c r="G24" s="8" t="s">
        <v>36</v>
      </c>
      <c r="H24" s="10" t="str">
        <f t="shared" si="9"/>
        <v>Is</v>
      </c>
    </row>
    <row r="25" spans="1:11" x14ac:dyDescent="0.3">
      <c r="A25" s="2" t="s">
        <v>31</v>
      </c>
      <c r="B25" s="10">
        <f t="shared" si="5"/>
        <v>5</v>
      </c>
      <c r="C25" s="2" t="s">
        <v>31</v>
      </c>
      <c r="D25" s="10" t="str">
        <f t="shared" si="6"/>
        <v>a</v>
      </c>
      <c r="E25" s="10" t="str">
        <f t="shared" si="7"/>
        <v>M</v>
      </c>
      <c r="F25" s="10" t="str">
        <f t="shared" si="8"/>
        <v>j</v>
      </c>
      <c r="G25" s="8" t="s">
        <v>37</v>
      </c>
      <c r="H25" s="10" t="str">
        <f t="shared" si="9"/>
        <v>n't</v>
      </c>
    </row>
    <row r="26" spans="1:11" x14ac:dyDescent="0.3">
      <c r="A26" s="2" t="s">
        <v>32</v>
      </c>
      <c r="B26" s="10">
        <f t="shared" si="5"/>
        <v>4</v>
      </c>
      <c r="C26" s="2" t="s">
        <v>32</v>
      </c>
      <c r="D26" s="10" t="str">
        <f t="shared" si="6"/>
        <v>j</v>
      </c>
      <c r="E26" s="10" t="str">
        <f t="shared" si="7"/>
        <v>U</v>
      </c>
      <c r="F26" s="10" t="str">
        <f t="shared" si="8"/>
        <v>n</v>
      </c>
      <c r="G26" s="8" t="s">
        <v>40</v>
      </c>
      <c r="H26" s="10" t="str">
        <f t="shared" si="9"/>
        <v>it?</v>
      </c>
    </row>
    <row r="27" spans="1:11" x14ac:dyDescent="0.3">
      <c r="D27" s="10"/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H11" sqref="H11"/>
    </sheetView>
  </sheetViews>
  <sheetFormatPr defaultRowHeight="15.6" x14ac:dyDescent="0.3"/>
  <cols>
    <col min="1" max="1" width="16.19921875" bestFit="1" customWidth="1"/>
    <col min="2" max="2" width="9.59765625" bestFit="1" customWidth="1"/>
    <col min="6" max="6" width="17.19921875" bestFit="1" customWidth="1"/>
    <col min="7" max="7" width="17.19921875" customWidth="1"/>
    <col min="8" max="8" width="9" style="18"/>
  </cols>
  <sheetData>
    <row r="1" spans="1:8" x14ac:dyDescent="0.3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SUMIFS(C2:C22,A2:A22,G2)</f>
        <v>1192</v>
      </c>
    </row>
    <row r="3" spans="1:8" x14ac:dyDescent="0.3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SUMIFS(C3:C23,A3:A23,G3)</f>
        <v>1080</v>
      </c>
    </row>
    <row r="4" spans="1:8" x14ac:dyDescent="0.3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si="0"/>
        <v>985</v>
      </c>
    </row>
    <row r="5" spans="1:8" x14ac:dyDescent="0.3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661</v>
      </c>
    </row>
    <row r="6" spans="1:8" x14ac:dyDescent="0.3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880</v>
      </c>
    </row>
    <row r="7" spans="1:8" x14ac:dyDescent="0.3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1203</v>
      </c>
    </row>
    <row r="8" spans="1:8" x14ac:dyDescent="0.3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>SUMIFS(C8:C28,A8:A28,G8)</f>
        <v>1407</v>
      </c>
    </row>
    <row r="9" spans="1:8" x14ac:dyDescent="0.3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7">
        <f>SUMIFS(C2:C22,B2:B22,G9)</f>
        <v>2200</v>
      </c>
    </row>
    <row r="10" spans="1:8" x14ac:dyDescent="0.3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7">
        <f>SUMIFS(C2:C22,B2:B22,G10)</f>
        <v>2293</v>
      </c>
    </row>
    <row r="11" spans="1:8" x14ac:dyDescent="0.3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7">
        <f>SUMIFS(C2:C22,B2:B22,G11)</f>
        <v>2915</v>
      </c>
    </row>
    <row r="12" spans="1:8" x14ac:dyDescent="0.3">
      <c r="A12" s="8" t="s">
        <v>20</v>
      </c>
      <c r="B12" s="8" t="s">
        <v>63</v>
      </c>
      <c r="C12" s="2">
        <v>285</v>
      </c>
    </row>
    <row r="13" spans="1:8" x14ac:dyDescent="0.3">
      <c r="A13" s="8" t="s">
        <v>21</v>
      </c>
      <c r="B13" s="8" t="s">
        <v>63</v>
      </c>
      <c r="C13" s="2">
        <v>321</v>
      </c>
    </row>
    <row r="14" spans="1:8" x14ac:dyDescent="0.3">
      <c r="A14" s="8" t="s">
        <v>42</v>
      </c>
      <c r="B14" s="8" t="s">
        <v>61</v>
      </c>
      <c r="C14" s="2">
        <v>400</v>
      </c>
    </row>
    <row r="15" spans="1:8" x14ac:dyDescent="0.3">
      <c r="A15" s="8" t="s">
        <v>43</v>
      </c>
      <c r="B15" s="8" t="s">
        <v>61</v>
      </c>
      <c r="C15" s="2">
        <v>150</v>
      </c>
    </row>
    <row r="16" spans="1:8" x14ac:dyDescent="0.3">
      <c r="A16" s="8" t="s">
        <v>44</v>
      </c>
      <c r="B16" s="8" t="s">
        <v>61</v>
      </c>
      <c r="C16" s="2">
        <v>200</v>
      </c>
    </row>
    <row r="17" spans="1:3" x14ac:dyDescent="0.3">
      <c r="A17" s="8" t="s">
        <v>42</v>
      </c>
      <c r="B17" s="8" t="s">
        <v>62</v>
      </c>
      <c r="C17" s="2">
        <v>350</v>
      </c>
    </row>
    <row r="18" spans="1:3" x14ac:dyDescent="0.3">
      <c r="A18" s="8" t="s">
        <v>43</v>
      </c>
      <c r="B18" s="8" t="s">
        <v>62</v>
      </c>
      <c r="C18" s="2">
        <v>278</v>
      </c>
    </row>
    <row r="19" spans="1:3" x14ac:dyDescent="0.3">
      <c r="A19" s="8" t="s">
        <v>44</v>
      </c>
      <c r="B19" s="8" t="s">
        <v>62</v>
      </c>
      <c r="C19" s="2">
        <v>375</v>
      </c>
    </row>
    <row r="20" spans="1:3" x14ac:dyDescent="0.3">
      <c r="A20" s="8" t="s">
        <v>42</v>
      </c>
      <c r="B20" s="8" t="s">
        <v>63</v>
      </c>
      <c r="C20" s="2">
        <v>453</v>
      </c>
    </row>
    <row r="21" spans="1:3" x14ac:dyDescent="0.3">
      <c r="A21" s="8" t="s">
        <v>43</v>
      </c>
      <c r="B21" s="8" t="s">
        <v>63</v>
      </c>
      <c r="C21" s="2">
        <v>452</v>
      </c>
    </row>
    <row r="22" spans="1:3" x14ac:dyDescent="0.3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Dipesh</cp:lastModifiedBy>
  <dcterms:created xsi:type="dcterms:W3CDTF">2011-03-24T15:28:29Z</dcterms:created>
  <dcterms:modified xsi:type="dcterms:W3CDTF">2024-02-02T10:19:03Z</dcterms:modified>
</cp:coreProperties>
</file>