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6"/>
  <workbookPr/>
  <mc:AlternateContent xmlns:mc="http://schemas.openxmlformats.org/markup-compatibility/2006">
    <mc:Choice Requires="x15">
      <x15ac:absPath xmlns:x15ac="http://schemas.microsoft.com/office/spreadsheetml/2010/11/ac" url="D:\Bootcamp\Excel\New folder\"/>
    </mc:Choice>
  </mc:AlternateContent>
  <xr:revisionPtr revIDLastSave="101" documentId="13_ncr:1_{A984A61F-FD3E-4E47-B52B-2C758167E2BD}" xr6:coauthVersionLast="47" xr6:coauthVersionMax="47" xr10:uidLastSave="{A204DE97-35C5-43CF-8B10-2FCE18E01B4E}"/>
  <bookViews>
    <workbookView xWindow="28680" yWindow="-120" windowWidth="29040" windowHeight="15840" firstSheet="1" activeTab="5" xr2:uid="{00000000-000D-0000-FFFF-FFFF00000000}"/>
  </bookViews>
  <sheets>
    <sheet name="Employee_Detail" sheetId="1" r:id="rId1"/>
    <sheet name="VLookUp (2)" sheetId="10" r:id="rId2"/>
    <sheet name="VLookUp" sheetId="2" r:id="rId3"/>
    <sheet name="Match" sheetId="5" r:id="rId4"/>
    <sheet name="Index" sheetId="7" r:id="rId5"/>
    <sheet name="Advanced_Index_Match" sheetId="9" r:id="rId6"/>
  </sheets>
  <definedNames>
    <definedName name="Employee_Detai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H2" i="7"/>
  <c r="E2" i="9"/>
  <c r="B2" i="9"/>
  <c r="H6" i="5"/>
  <c r="E3" i="9"/>
  <c r="E4" i="9"/>
  <c r="E5" i="9"/>
  <c r="E6" i="9"/>
  <c r="E7" i="9"/>
  <c r="E8" i="9"/>
  <c r="E9" i="9"/>
  <c r="E10" i="9"/>
  <c r="E11" i="9"/>
  <c r="E12" i="9"/>
  <c r="E13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3" i="9"/>
  <c r="B4" i="9"/>
  <c r="B5" i="9"/>
  <c r="B6" i="9"/>
  <c r="B7" i="9"/>
  <c r="B8" i="9"/>
  <c r="B9" i="9"/>
  <c r="B10" i="9"/>
  <c r="B11" i="9"/>
  <c r="B12" i="9"/>
  <c r="B13" i="9"/>
  <c r="H18" i="5"/>
  <c r="H19" i="5"/>
  <c r="H20" i="5"/>
  <c r="H8" i="5"/>
  <c r="H7" i="5"/>
  <c r="B9" i="10"/>
  <c r="B10" i="10"/>
  <c r="B11" i="10"/>
  <c r="B12" i="10"/>
  <c r="B13" i="10"/>
  <c r="B8" i="10"/>
  <c r="B2" i="2"/>
  <c r="D2" i="2"/>
  <c r="E3" i="10"/>
  <c r="E4" i="10"/>
  <c r="E5" i="10"/>
  <c r="E6" i="10"/>
  <c r="E7" i="10"/>
  <c r="E8" i="10"/>
  <c r="E9" i="10"/>
  <c r="E10" i="10"/>
  <c r="E11" i="10"/>
  <c r="E12" i="10"/>
  <c r="E13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2" i="10"/>
  <c r="B2" i="10"/>
  <c r="C3" i="10"/>
  <c r="C4" i="10"/>
  <c r="C5" i="10"/>
  <c r="C6" i="10"/>
  <c r="C7" i="10"/>
  <c r="C8" i="10"/>
  <c r="C9" i="10"/>
  <c r="C10" i="10"/>
  <c r="C11" i="10"/>
  <c r="C12" i="10"/>
  <c r="C13" i="10"/>
  <c r="B4" i="10"/>
  <c r="B5" i="10"/>
  <c r="B6" i="10"/>
  <c r="B7" i="10"/>
  <c r="B3" i="10"/>
  <c r="C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<sst xmlns="http://schemas.openxmlformats.org/spreadsheetml/2006/main" count="8176" uniqueCount="1479">
  <si>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</si>
  <si>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</si>
  <si>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</si>
  <si>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</si>
  <si>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</si>
  <si>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</si>
  <si>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</si>
  <si>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</si>
  <si>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</si>
  <si>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</si>
  <si>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</si>
  <si>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</si>
  <si>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</si>
  <si>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</si>
  <si>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</si>
  <si>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</si>
  <si>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</si>
  <si>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</si>
  <si>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</si>
  <si>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</si>
  <si>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</si>
  <si>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</si>
  <si>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</si>
  <si>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</si>
  <si>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</si>
  <si>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</si>
  <si>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</si>
  <si>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</si>
  <si>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</si>
  <si>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</si>
  <si>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</si>
  <si>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</si>
  <si>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</si>
  <si>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</si>
  <si>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</si>
  <si>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</si>
  <si>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</si>
  <si>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</si>
  <si>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</si>
  <si>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</si>
  <si>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</si>
  <si>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</si>
  <si>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</si>
  <si>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</si>
  <si>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</si>
  <si>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</si>
  <si>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</si>
  <si>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</si>
  <si>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</si>
  <si>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</si>
  <si>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</si>
  <si>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</si>
  <si>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</si>
  <si>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</si>
  <si>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</si>
  <si>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</si>
  <si>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</si>
  <si>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</si>
  <si>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</si>
  <si>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</si>
  <si>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</si>
  <si>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</si>
  <si>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</si>
  <si>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</si>
  <si>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</si>
  <si>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</si>
  <si>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</si>
  <si>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</si>
  <si>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</si>
  <si>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</si>
  <si>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</si>
  <si>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</si>
  <si>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</si>
  <si>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</si>
  <si>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</si>
  <si>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</si>
  <si>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</si>
  <si>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</si>
  <si>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</si>
  <si>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</si>
  <si>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</si>
  <si>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</si>
  <si>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</si>
  <si>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</si>
  <si>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</si>
  <si>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</si>
  <si>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</si>
  <si>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</si>
  <si>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</si>
  <si>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</si>
  <si>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</si>
  <si>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</si>
  <si>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</si>
  <si>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</si>
  <si>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</si>
  <si>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</si>
  <si>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</si>
  <si>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</si>
  <si>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</si>
  <si>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</si>
  <si>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</si>
  <si>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</si>
  <si>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</si>
  <si>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</si>
  <si>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</si>
  <si>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</si>
  <si>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</si>
  <si>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</si>
  <si>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</si>
  <si>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</si>
  <si>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</si>
  <si>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</si>
  <si>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</si>
  <si>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</si>
  <si>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</si>
  <si>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</si>
  <si>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</si>
  <si>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</si>
  <si>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</si>
  <si>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</si>
  <si>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</si>
  <si>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</si>
  <si>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</si>
  <si>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</si>
  <si>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</si>
  <si>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</si>
  <si>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</si>
  <si>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</si>
  <si>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</si>
  <si>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</si>
  <si>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</si>
  <si>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</si>
  <si>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</si>
  <si>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</si>
  <si>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</si>
  <si>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</si>
  <si>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</si>
  <si>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</si>
  <si>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</si>
  <si>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</si>
  <si>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</si>
  <si>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</si>
  <si>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</si>
  <si>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</si>
  <si>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</si>
  <si>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</si>
  <si>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</si>
  <si>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</si>
  <si>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</si>
  <si>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</si>
  <si>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</si>
  <si>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</si>
  <si>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</si>
  <si>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</si>
  <si>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</si>
  <si>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</si>
  <si>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</si>
  <si>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</si>
  <si>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</si>
  <si>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</si>
  <si>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</si>
  <si>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</si>
  <si>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</si>
  <si>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</si>
  <si>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</si>
  <si>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</si>
  <si>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</si>
  <si>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</si>
  <si>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</si>
  <si>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</si>
  <si>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</si>
  <si>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</si>
  <si>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</si>
  <si>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</si>
  <si>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</si>
  <si>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</si>
  <si>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</si>
  <si>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</si>
  <si>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</si>
  <si>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</si>
  <si>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</si>
  <si>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</si>
  <si>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</si>
  <si>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</si>
  <si>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</si>
  <si>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</si>
  <si>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</si>
  <si>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</si>
  <si>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</si>
  <si>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</si>
  <si>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</si>
  <si>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</si>
  <si>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</si>
  <si>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</si>
  <si>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</si>
  <si>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</si>
  <si>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</si>
  <si>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</si>
  <si>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</si>
  <si>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</si>
  <si>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</si>
  <si>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</si>
  <si>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</si>
  <si>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</si>
  <si>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</si>
  <si>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</si>
  <si>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</si>
  <si>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</si>
  <si>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</si>
  <si>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</si>
  <si>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</si>
  <si>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</si>
  <si>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</si>
  <si>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</si>
  <si>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</si>
  <si>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</si>
  <si>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</si>
  <si>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</si>
  <si>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</si>
  <si>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</si>
  <si>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</si>
  <si>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</si>
  <si>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</si>
  <si>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</si>
  <si>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</si>
  <si>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</si>
  <si>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</si>
  <si>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</si>
  <si>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</si>
  <si>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</si>
  <si>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</si>
  <si>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</si>
  <si>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</si>
  <si>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</si>
  <si>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</si>
  <si>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</si>
  <si>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</si>
  <si>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</si>
  <si>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</si>
  <si>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</si>
  <si>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</si>
  <si>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</si>
  <si>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</si>
  <si>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</si>
  <si>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</si>
  <si>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</si>
  <si>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</si>
  <si>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</si>
  <si>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</si>
  <si>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</si>
  <si>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</si>
  <si>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</si>
  <si>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</si>
  <si>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</si>
  <si>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</si>
  <si>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</si>
  <si>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</si>
  <si>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</si>
  <si>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</si>
  <si>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</si>
  <si>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</si>
  <si>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</si>
  <si>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</si>
  <si>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</si>
  <si>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</si>
  <si>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</si>
  <si>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</si>
  <si>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</si>
  <si>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</si>
  <si>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</si>
  <si>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</si>
  <si>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</si>
  <si>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</si>
  <si>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</si>
  <si>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</si>
  <si>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</si>
  <si>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</si>
  <si>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</si>
  <si>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</si>
  <si>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</si>
  <si>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</si>
  <si>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</si>
  <si>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</si>
  <si>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</si>
  <si>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</si>
  <si>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</si>
  <si>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</si>
  <si>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</si>
  <si>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</si>
  <si>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</si>
  <si>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</si>
  <si>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</si>
  <si>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</si>
  <si>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</si>
  <si>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</si>
  <si>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</si>
  <si>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</si>
  <si>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</si>
  <si>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</si>
  <si>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</si>
  <si>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</si>
  <si>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</si>
  <si>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</si>
  <si>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</si>
  <si>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</si>
  <si>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</si>
  <si>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</si>
  <si>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</si>
  <si>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</si>
  <si>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</si>
  <si>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</si>
  <si>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</si>
  <si>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</si>
  <si>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</si>
  <si>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</si>
  <si>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</si>
  <si>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</si>
  <si>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</si>
  <si>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</si>
  <si>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</si>
  <si>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</si>
  <si>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</si>
  <si>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</si>
  <si>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</si>
  <si>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</si>
  <si>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</si>
  <si>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</si>
  <si>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</si>
  <si>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</si>
  <si>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</si>
  <si>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</si>
  <si>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</si>
  <si>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</si>
  <si>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</si>
  <si>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</si>
  <si>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</si>
  <si>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</si>
  <si>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</si>
  <si>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</si>
  <si>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</si>
  <si>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</si>
  <si>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</si>
  <si>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</si>
  <si>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</si>
  <si>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</si>
  <si>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</si>
  <si>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</si>
  <si>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</si>
  <si>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</si>
  <si>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</si>
  <si>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</si>
  <si>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</si>
  <si>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</si>
  <si>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</si>
  <si>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</si>
  <si>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</si>
  <si>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</si>
  <si>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</si>
  <si>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</si>
  <si>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</si>
  <si>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</si>
  <si>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</si>
  <si>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</si>
  <si>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</si>
  <si>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</si>
  <si>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</si>
  <si>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</si>
  <si>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</si>
  <si>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</si>
  <si>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</si>
  <si>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</si>
  <si>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</si>
  <si>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</si>
  <si>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</si>
  <si>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</si>
  <si>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</si>
  <si>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</si>
  <si>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</si>
  <si>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</si>
  <si>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</si>
  <si>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</si>
  <si>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</si>
  <si>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</si>
  <si>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</si>
  <si>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</si>
  <si>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</si>
  <si>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</si>
  <si>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</si>
  <si>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</si>
  <si>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</si>
  <si>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</si>
  <si>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</si>
  <si>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</si>
  <si>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</si>
  <si>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</si>
  <si>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</si>
  <si>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</si>
  <si>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</si>
  <si>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</si>
  <si>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</si>
  <si>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</si>
  <si>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</si>
  <si>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</si>
  <si>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</si>
  <si>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</si>
  <si>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</si>
  <si>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</si>
  <si>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</si>
  <si>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</si>
  <si>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</si>
  <si>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</si>
  <si>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</si>
  <si>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</si>
  <si>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</si>
  <si>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</si>
  <si>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</si>
  <si>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</si>
  <si>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</si>
  <si>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</si>
  <si>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</si>
  <si>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</si>
  <si>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</si>
  <si>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</si>
  <si>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</si>
  <si>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</si>
  <si>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</si>
  <si>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</si>
  <si>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</si>
  <si>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</si>
  <si>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</si>
  <si>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</si>
  <si>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</si>
  <si>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</si>
  <si>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</si>
  <si>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</si>
  <si>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</si>
  <si>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</si>
  <si>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</si>
  <si>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</si>
  <si>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</si>
  <si>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</si>
  <si>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</si>
  <si>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</si>
  <si>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</si>
  <si>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</si>
  <si>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</si>
  <si>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</si>
  <si>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</si>
  <si>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</si>
  <si>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</si>
  <si>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</si>
  <si>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</si>
  <si>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</si>
  <si>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</si>
  <si>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</si>
  <si>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</si>
  <si>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</si>
  <si>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</si>
  <si>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</si>
  <si>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</si>
  <si>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</si>
  <si>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</si>
  <si>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</si>
  <si>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</si>
  <si>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</si>
  <si>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</si>
  <si>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</si>
  <si>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</si>
  <si>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</si>
  <si>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</si>
  <si>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</si>
  <si>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</si>
  <si>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</si>
  <si>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</si>
  <si>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</si>
  <si>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</si>
  <si>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</si>
  <si>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</si>
  <si>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</si>
  <si>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</si>
  <si>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</si>
  <si>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</si>
  <si>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</si>
  <si>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</si>
  <si>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</si>
  <si>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</si>
  <si>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</si>
  <si>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</si>
  <si>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</si>
  <si>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</si>
  <si>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</si>
  <si>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</si>
  <si>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</si>
  <si>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</si>
  <si>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</si>
  <si>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</si>
  <si>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</si>
  <si>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</si>
  <si>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</si>
  <si>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</si>
  <si>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</si>
  <si>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</si>
  <si>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</si>
  <si>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</si>
  <si>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</si>
  <si>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</si>
  <si>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</si>
  <si>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</si>
  <si>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</si>
  <si>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</si>
  <si>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</si>
  <si>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</si>
  <si>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</si>
  <si>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</si>
  <si>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</si>
  <si>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</si>
  <si>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</si>
  <si>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</si>
  <si>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</si>
  <si>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</si>
  <si>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</si>
  <si>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</si>
  <si>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</si>
  <si>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</si>
  <si>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</si>
  <si>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</si>
  <si>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</si>
  <si>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</si>
  <si>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</si>
  <si>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</si>
  <si>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</si>
  <si>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</si>
  <si>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</si>
  <si>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</si>
  <si>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</si>
  <si>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</si>
  <si>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</si>
  <si>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</si>
  <si>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</si>
  <si>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</si>
  <si>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</si>
  <si>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</si>
  <si>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</si>
  <si>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</si>
  <si>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</si>
  <si>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</si>
  <si>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</si>
  <si>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</si>
  <si>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</si>
  <si>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</si>
  <si>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</si>
  <si>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</si>
  <si>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</si>
  <si>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</si>
  <si>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</si>
  <si>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</si>
  <si>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</si>
  <si>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</si>
  <si>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</si>
  <si>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</si>
  <si>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</si>
  <si>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</si>
  <si>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</si>
  <si>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</si>
  <si>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</si>
  <si>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</si>
  <si>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</si>
  <si>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</si>
  <si>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</si>
  <si>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</si>
  <si>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</si>
  <si>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</si>
  <si>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</si>
  <si>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</si>
  <si>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</si>
  <si>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</si>
  <si>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</si>
  <si>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</si>
  <si>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</si>
  <si>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</si>
  <si>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</si>
  <si>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</si>
  <si>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</si>
  <si>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</si>
  <si>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</si>
  <si>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</si>
  <si>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</si>
  <si>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</si>
  <si>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</si>
  <si>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</si>
  <si>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</si>
  <si>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</si>
  <si>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</si>
  <si>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</si>
  <si>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</si>
  <si>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</si>
  <si>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</si>
  <si>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</si>
  <si>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</si>
  <si>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</si>
  <si>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</si>
  <si>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</si>
  <si>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</si>
  <si>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</si>
  <si>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</si>
  <si>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</si>
  <si>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</si>
  <si>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</si>
  <si>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</si>
  <si>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</si>
  <si>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</si>
  <si>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</si>
  <si>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</si>
  <si>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</si>
  <si>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</si>
  <si>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</si>
  <si>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</si>
  <si>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</si>
  <si>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</si>
  <si>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</si>
  <si>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</si>
  <si>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</si>
  <si>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</si>
  <si>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</si>
  <si>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</si>
  <si>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</si>
  <si>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</si>
  <si>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</si>
  <si>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</si>
  <si>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</si>
  <si>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</si>
  <si>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</si>
  <si>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</si>
  <si>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</si>
  <si>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</si>
  <si>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</si>
  <si>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</si>
  <si>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</si>
  <si>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</si>
  <si>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</si>
  <si>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</si>
  <si>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</si>
  <si>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</si>
  <si>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</si>
  <si>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</si>
  <si>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</si>
  <si>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</si>
  <si>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</si>
  <si>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</si>
  <si>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</si>
  <si>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</si>
  <si>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</si>
  <si>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</si>
  <si>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</si>
  <si>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</si>
  <si>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</si>
  <si>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</si>
  <si>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</si>
  <si>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</si>
  <si>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</si>
  <si>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</si>
  <si>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</si>
  <si>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</si>
  <si>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</si>
  <si>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</si>
  <si>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</si>
  <si>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</si>
  <si>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</si>
  <si>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</si>
  <si>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</si>
  <si>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</si>
  <si>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</si>
  <si>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</si>
  <si>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</si>
  <si>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</si>
  <si>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</si>
  <si>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</si>
  <si>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</si>
  <si>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</si>
  <si>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</si>
  <si>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</si>
  <si>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</si>
  <si>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</si>
  <si>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</si>
  <si>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</si>
  <si>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</si>
  <si>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</si>
  <si>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</si>
  <si>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</si>
  <si>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</si>
  <si>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</si>
  <si>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</si>
  <si>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</si>
  <si>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</si>
  <si>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</si>
  <si>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</si>
  <si>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</si>
  <si>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</si>
  <si>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</si>
  <si>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</si>
  <si>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</si>
  <si>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</si>
  <si>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</si>
  <si>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</si>
  <si>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</si>
  <si>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</si>
  <si>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</si>
  <si>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</si>
  <si>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</si>
  <si>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</si>
  <si>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</si>
  <si>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</si>
  <si>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</si>
  <si>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</si>
  <si>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</si>
  <si>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</si>
  <si>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</si>
  <si>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</si>
  <si>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</si>
  <si>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</si>
  <si>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</si>
  <si>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</si>
  <si>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</si>
  <si>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</si>
  <si>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</si>
  <si>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</si>
  <si>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</si>
  <si>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</si>
  <si>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</si>
  <si>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</si>
  <si>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</si>
  <si>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</si>
  <si>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</si>
  <si>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</si>
  <si>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</si>
  <si>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</si>
  <si>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</si>
  <si>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</si>
  <si>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</si>
  <si>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</si>
  <si>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</si>
  <si>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</si>
  <si>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</si>
  <si>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</si>
  <si>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</si>
  <si>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</si>
  <si>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</si>
  <si>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</si>
  <si>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</si>
  <si>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</si>
  <si>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</si>
  <si>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</si>
  <si>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</si>
  <si>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</si>
  <si>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</si>
  <si>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</si>
  <si>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</si>
  <si>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</si>
  <si>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</si>
  <si>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</si>
  <si>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</si>
  <si>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</si>
  <si>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</si>
  <si>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</si>
  <si>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</si>
  <si>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</si>
  <si>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</si>
  <si>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</si>
  <si>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</si>
  <si>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</si>
  <si>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</si>
  <si>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</si>
  <si>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</si>
  <si>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</si>
  <si>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</si>
  <si>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</si>
  <si>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</si>
  <si>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</si>
  <si>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</si>
  <si>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</si>
  <si>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</si>
  <si>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</si>
  <si>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</si>
  <si>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</si>
  <si>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</si>
  <si>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</si>
  <si>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</si>
  <si>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</si>
  <si>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</si>
  <si>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</si>
  <si>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</si>
  <si>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</si>
  <si>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</si>
  <si>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</si>
  <si>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</si>
  <si>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</si>
  <si>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</si>
  <si>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</si>
  <si>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</si>
  <si>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</si>
  <si>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</si>
  <si>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</si>
  <si>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</si>
  <si>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</si>
  <si>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</si>
  <si>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</si>
  <si>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</si>
  <si>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</si>
  <si>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</si>
  <si>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</si>
  <si>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</si>
  <si>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</si>
  <si>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</si>
  <si>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</si>
  <si>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</si>
  <si>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</si>
  <si>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</si>
  <si>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</si>
  <si>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</si>
  <si>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</si>
  <si>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</si>
  <si>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</si>
  <si>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</si>
  <si>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</si>
  <si>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</si>
  <si>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</si>
  <si>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</si>
  <si>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</si>
  <si>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</si>
  <si>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</si>
  <si>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</si>
  <si>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</si>
  <si>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</si>
  <si>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</si>
  <si>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</si>
  <si>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</si>
  <si>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</si>
  <si>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</si>
  <si>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</si>
  <si>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</si>
  <si>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</si>
  <si>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</si>
  <si>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</si>
  <si>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</si>
  <si>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</si>
  <si>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</si>
  <si>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</si>
  <si>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</si>
  <si>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</si>
  <si>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</si>
  <si>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</si>
  <si>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</si>
  <si>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</si>
  <si>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</si>
  <si>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</si>
  <si>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</si>
  <si>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</si>
  <si>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</si>
  <si>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</si>
  <si>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</si>
  <si>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</si>
  <si>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</si>
  <si>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</si>
  <si>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</si>
  <si>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</si>
  <si>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</si>
  <si>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</si>
  <si>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</si>
  <si>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</si>
  <si>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</si>
  <si>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</si>
  <si>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</si>
  <si>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</si>
  <si>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</si>
  <si>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</si>
  <si>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</si>
  <si>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</si>
  <si>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</si>
  <si>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</si>
  <si>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</si>
  <si>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</si>
  <si>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</si>
  <si>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</si>
  <si>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</si>
  <si>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</si>
  <si>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</si>
  <si>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</si>
  <si>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</si>
  <si>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</si>
  <si>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</si>
  <si>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</si>
  <si>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</si>
  <si>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</si>
  <si>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</si>
  <si>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</si>
  <si>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</si>
  <si>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</si>
  <si>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</si>
  <si>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</si>
  <si>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</si>
  <si>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</si>
  <si>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</si>
  <si>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</si>
  <si>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</si>
  <si>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</si>
  <si>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</si>
  <si>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</si>
  <si>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</si>
  <si>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</si>
  <si>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</si>
  <si>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</si>
  <si>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</si>
  <si>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</si>
  <si>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</si>
  <si>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</si>
  <si>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</si>
  <si>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</si>
  <si>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</si>
  <si>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</si>
  <si>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</si>
  <si>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</si>
  <si>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</si>
  <si>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</si>
  <si>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</si>
  <si>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</si>
  <si>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</si>
  <si>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</si>
  <si>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</si>
  <si>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</si>
  <si>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</si>
  <si>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</si>
  <si>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</si>
  <si>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</si>
  <si>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</si>
  <si>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</si>
  <si>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</si>
  <si>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</si>
  <si>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</si>
  <si>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</si>
  <si>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</si>
  <si>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</si>
  <si>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</si>
  <si>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</si>
  <si>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</si>
  <si>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</si>
  <si>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</si>
  <si>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</si>
  <si>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</si>
  <si>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</si>
  <si>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</si>
  <si>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</si>
  <si>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</si>
  <si>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</si>
  <si>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</si>
  <si>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</si>
  <si>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</si>
  <si>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</si>
  <si>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</si>
  <si>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</si>
  <si>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</si>
  <si>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</si>
  <si>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</si>
  <si>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</si>
  <si>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</si>
  <si>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</si>
  <si>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</si>
  <si>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</si>
  <si>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</si>
  <si>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</si>
  <si>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</si>
  <si>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</si>
  <si>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</si>
  <si>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</si>
  <si>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</si>
  <si>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</si>
  <si>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</si>
  <si>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</si>
  <si>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</si>
  <si>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</si>
  <si>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</si>
  <si>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</si>
  <si>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</si>
  <si>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</si>
  <si>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</si>
  <si>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</si>
  <si>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</si>
  <si>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</si>
  <si>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</si>
  <si>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</si>
  <si>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</si>
  <si>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</si>
  <si>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</si>
  <si>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</si>
  <si>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</si>
  <si>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</si>
  <si>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</si>
  <si>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</si>
  <si>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</si>
  <si>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</si>
  <si>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</si>
  <si>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</si>
  <si>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</si>
  <si>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</si>
  <si>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</si>
  <si>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</si>
  <si>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</si>
  <si>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</si>
  <si>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</si>
  <si>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</si>
  <si>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</si>
  <si>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</si>
  <si>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</si>
  <si>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</si>
  <si>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</si>
  <si>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</si>
  <si>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</si>
  <si>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</si>
  <si>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</si>
  <si>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</si>
  <si>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</si>
  <si>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</si>
  <si>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</si>
  <si>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</si>
  <si>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</si>
  <si>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</si>
  <si>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</si>
  <si>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</si>
  <si>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</si>
  <si>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</si>
  <si>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</si>
  <si>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</si>
  <si>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</si>
  <si>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</si>
  <si>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</si>
  <si>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</si>
  <si>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</si>
  <si>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</si>
  <si>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</si>
  <si>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</si>
  <si>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</si>
  <si>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</si>
  <si>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</si>
  <si>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</si>
  <si>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</si>
  <si>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</si>
  <si>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</si>
  <si>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</si>
  <si>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</si>
  <si>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</si>
  <si>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</si>
  <si>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</si>
  <si>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</si>
  <si>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</si>
  <si>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</si>
  <si>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</si>
  <si>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</si>
  <si>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</si>
  <si>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</si>
  <si>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</si>
  <si>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</si>
  <si>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</si>
  <si>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</si>
  <si>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</si>
  <si>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</si>
  <si>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</si>
  <si>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</si>
  <si>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</si>
  <si>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</si>
  <si>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</si>
  <si>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</si>
  <si>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</si>
  <si>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</si>
  <si>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</si>
  <si>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</si>
  <si>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</si>
  <si>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</si>
  <si>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</si>
  <si>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</si>
  <si>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</si>
  <si>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</si>
  <si>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</si>
  <si>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</si>
  <si>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</si>
  <si>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</si>
  <si>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</si>
  <si>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</si>
  <si>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</si>
  <si>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</si>
  <si>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</si>
  <si>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</si>
  <si>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</si>
  <si>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</si>
  <si>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</si>
  <si>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</si>
  <si>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</si>
  <si>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</si>
  <si>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</si>
  <si>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</si>
  <si>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</si>
  <si>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</si>
  <si>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</si>
  <si>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</si>
  <si>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</si>
  <si>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</si>
  <si>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</si>
  <si>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</si>
  <si>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</si>
  <si>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</si>
  <si>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</si>
  <si>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</si>
  <si>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</si>
  <si>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</si>
  <si>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</si>
  <si>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</si>
  <si>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</si>
  <si>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</si>
  <si>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</si>
  <si>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</si>
  <si>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</si>
  <si>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</si>
  <si>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</si>
  <si>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</si>
  <si>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</si>
  <si>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</si>
  <si>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</si>
  <si>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</si>
  <si>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</si>
  <si>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</si>
  <si>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</si>
  <si>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</si>
  <si>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</si>
  <si>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</si>
  <si>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</si>
  <si>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</si>
  <si>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</si>
  <si>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</si>
  <si>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</si>
  <si>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</si>
  <si>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</si>
  <si>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</si>
  <si>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</si>
  <si>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</si>
  <si>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</si>
  <si>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</si>
  <si>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</si>
  <si>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</si>
  <si>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</si>
  <si>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</si>
  <si>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</si>
  <si>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</si>
  <si>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</si>
  <si>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</si>
  <si>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</si>
  <si>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</si>
  <si>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</si>
  <si>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</si>
  <si>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</si>
  <si>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</si>
  <si>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</si>
  <si>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</si>
  <si>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</si>
  <si>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</si>
  <si>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</si>
  <si>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</si>
  <si>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</si>
  <si>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</si>
  <si>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</si>
  <si>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</si>
  <si>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</si>
  <si>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</si>
  <si>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</si>
  <si>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</si>
  <si>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</si>
  <si>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</si>
  <si>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</si>
  <si>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</si>
  <si>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</si>
  <si>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</si>
  <si>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</si>
  <si>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</si>
  <si>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</si>
  <si>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</si>
  <si>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</si>
  <si>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</si>
  <si>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</si>
  <si>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</si>
  <si>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</si>
  <si>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</si>
  <si>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</si>
  <si>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</si>
  <si>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</si>
  <si>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</si>
  <si>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</si>
  <si>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</si>
  <si>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</si>
  <si>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</si>
  <si>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</si>
  <si>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</si>
  <si>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</si>
  <si>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</si>
  <si>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</si>
  <si>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</si>
  <si>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</si>
  <si>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</si>
  <si>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</si>
  <si>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</si>
  <si>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</si>
  <si>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</si>
  <si>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</si>
  <si>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</si>
  <si>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</si>
  <si>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</si>
  <si>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</si>
  <si>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</si>
  <si>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</si>
  <si>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</si>
  <si>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</si>
  <si>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</si>
  <si>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</si>
  <si>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</si>
  <si>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</si>
  <si>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</si>
  <si>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</si>
  <si>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</si>
  <si>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</si>
  <si>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</si>
  <si>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</si>
  <si>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</si>
  <si>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</si>
  <si>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</si>
  <si>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</si>
  <si>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</si>
  <si>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</si>
  <si>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</si>
  <si>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</si>
  <si>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</si>
  <si>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</si>
  <si>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</si>
  <si>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</si>
  <si>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</si>
  <si>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</si>
  <si>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</si>
  <si>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</si>
  <si>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</si>
  <si>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</si>
  <si>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</si>
  <si>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</si>
  <si>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</si>
  <si>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</si>
  <si>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</si>
  <si>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</si>
  <si>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</si>
  <si>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</si>
  <si>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</si>
  <si>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</si>
  <si>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</si>
  <si>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</si>
  <si>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</si>
  <si>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</si>
  <si>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</si>
  <si>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</si>
  <si>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</si>
  <si>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</si>
  <si>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</si>
  <si>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</si>
  <si>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</si>
  <si>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</si>
  <si>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</si>
  <si>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</si>
  <si>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</si>
  <si>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</si>
  <si>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</si>
  <si>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</si>
  <si>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</si>
  <si>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</si>
  <si>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</si>
  <si>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</si>
  <si>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</si>
  <si>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</si>
  <si>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</si>
  <si>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</si>
  <si>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</si>
  <si>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</si>
  <si>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</si>
  <si>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</si>
  <si>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</si>
  <si>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</si>
  <si>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</si>
  <si>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</si>
  <si>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</si>
  <si>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</si>
  <si>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</si>
  <si>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</si>
  <si>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</si>
  <si>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</si>
  <si>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</si>
  <si>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</si>
  <si>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</si>
  <si>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</si>
  <si>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</si>
  <si>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</si>
  <si>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</si>
  <si>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</si>
  <si>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</si>
  <si>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</si>
  <si>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</si>
  <si>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</si>
  <si>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</si>
  <si>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</si>
  <si>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</si>
  <si>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</si>
  <si>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</si>
  <si>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</si>
  <si>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</si>
  <si>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</si>
  <si>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</si>
  <si>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</si>
  <si>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</si>
  <si>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</si>
  <si>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</si>
  <si>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</si>
  <si>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</si>
  <si>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</si>
  <si>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</si>
  <si>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</si>
  <si>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</si>
  <si>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</si>
  <si>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</si>
  <si>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</si>
  <si>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</si>
  <si>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</si>
  <si>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</si>
  <si>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</si>
  <si>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</si>
  <si>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</si>
  <si>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</si>
  <si>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</si>
  <si>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</si>
  <si>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</si>
  <si>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</si>
  <si>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</si>
  <si>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</si>
  <si>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</si>
  <si>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</si>
  <si>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</si>
  <si>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</si>
  <si>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</si>
  <si>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</si>
  <si>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</si>
  <si>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</si>
  <si>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</si>
  <si>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</si>
  <si>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</si>
  <si>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</si>
  <si>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</si>
  <si>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</si>
  <si>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</si>
  <si>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</si>
  <si>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</si>
  <si>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</si>
  <si>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</si>
  <si>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</si>
  <si>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</si>
  <si>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</si>
  <si>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</si>
  <si>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</si>
  <si>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</si>
  <si>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</si>
  <si>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</si>
  <si>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</si>
  <si>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</si>
  <si>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</si>
  <si>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</si>
  <si>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</si>
  <si>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</si>
  <si>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</si>
  <si>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</si>
  <si>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</si>
  <si>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</si>
  <si>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</si>
  <si>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</si>
  <si>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</si>
  <si>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</si>
  <si>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</si>
  <si>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</si>
  <si>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</si>
  <si>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</si>
  <si>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</si>
  <si>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</si>
  <si>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</si>
  <si>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</si>
  <si>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</si>
  <si>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</si>
  <si>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</si>
  <si>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</si>
  <si>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</si>
  <si>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</si>
  <si>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</si>
  <si>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</si>
  <si>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</si>
  <si>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</si>
  <si>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</si>
  <si>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</si>
  <si>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</si>
  <si>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</si>
  <si>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</si>
  <si>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</si>
  <si>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</si>
  <si>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</si>
  <si>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</si>
  <si>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</si>
  <si>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</si>
  <si>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</si>
  <si>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</si>
  <si>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</si>
  <si>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</si>
  <si>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</si>
  <si>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</si>
  <si>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</si>
  <si>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</si>
  <si>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</si>
  <si>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</si>
  <si>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</si>
  <si>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</si>
  <si>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</si>
  <si>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</si>
  <si>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</si>
  <si>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</si>
  <si>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</si>
  <si>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</si>
  <si>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</si>
  <si>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</si>
  <si>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</si>
  <si>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</si>
  <si>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</si>
  <si>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</si>
  <si>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</si>
  <si>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</si>
  <si>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</si>
  <si>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</si>
  <si>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</si>
  <si>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</si>
  <si>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</si>
  <si>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</si>
  <si>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</si>
  <si>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</si>
  <si>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</si>
  <si>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Match</t>
  </si>
  <si>
    <t>Paula Palmer</t>
  </si>
  <si>
    <t>Tanzania, United Republic of</t>
  </si>
  <si>
    <t>5143514351</t>
  </si>
  <si>
    <t>Lori Owens</t>
  </si>
  <si>
    <t>South Africa</t>
  </si>
  <si>
    <t>5144514451</t>
  </si>
  <si>
    <t>William Elliott</t>
  </si>
  <si>
    <t>Gabon</t>
  </si>
  <si>
    <t>5145514551</t>
  </si>
  <si>
    <t>Nancy Cook</t>
  </si>
  <si>
    <t>Syrian Arab Republic</t>
  </si>
  <si>
    <t>5146514651</t>
  </si>
  <si>
    <t>Debra Taylor</t>
  </si>
  <si>
    <t>Guadeloupe</t>
  </si>
  <si>
    <t>5147514751</t>
  </si>
  <si>
    <t>John Day</t>
  </si>
  <si>
    <t>Macedonia</t>
  </si>
  <si>
    <t>5149514951</t>
  </si>
  <si>
    <t>Mary Chavez</t>
  </si>
  <si>
    <t>Kyrgyzstan</t>
  </si>
  <si>
    <t>5150515051</t>
  </si>
  <si>
    <t>Reunion</t>
  </si>
  <si>
    <t>Akbar Sahu</t>
  </si>
  <si>
    <t>5151515151</t>
  </si>
  <si>
    <t>Malik Chaudhary</t>
  </si>
  <si>
    <t>Turks and Caicos Islands</t>
  </si>
  <si>
    <t>5152515251</t>
  </si>
  <si>
    <t>Sunny Shrestha</t>
  </si>
  <si>
    <t>Netherlands Antilles</t>
  </si>
  <si>
    <t>5153515351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</si>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</sst>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BDBB9D-1344-4830-9324-34F16EED5029}"/>
            </a:ext>
          </a:extLst>
        </xdr:cNvPr>
        <xdr:cNvSpPr txBox="1"/>
      </xdr:nvSpPr>
      <xdr:spPr>
        <a:xfrm>
          <a:off x="7381875" y="266700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4" tableBorderDxfId="5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C15" sqref="C15"/>
    </sheetView>
  </sheetViews>
  <sheetFormatPr defaultRowHeight="14.45"/>
  <cols>
    <col min="1" max="1" width="14.85546875" customWidth="1"/>
    <col min="2" max="2" width="12.5703125" customWidth="1"/>
    <col min="3" max="3" width="12.28515625" customWidth="1"/>
    <col min="4" max="4" width="34.85546875" bestFit="1" customWidth="1"/>
    <col min="5" max="5" width="9.42578125" customWidth="1"/>
    <col min="8" max="8" width="11.42578125" bestFit="1" customWidth="1"/>
    <col min="9" max="9" width="12.42578125" bestFit="1" customWidth="1"/>
    <col min="10" max="10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1DEB-1C8A-4272-9211-F6FE8B0F5D43}">
  <dimension ref="A1:E15"/>
  <sheetViews>
    <sheetView workbookViewId="0">
      <selection activeCell="B18" sqref="B18"/>
    </sheetView>
  </sheetViews>
  <sheetFormatPr defaultRowHeight="15"/>
  <cols>
    <col min="1" max="1" width="12.5703125" bestFit="1" customWidth="1"/>
    <col min="2" max="3" width="18.5703125" customWidth="1"/>
    <col min="4" max="4" width="31.85546875" bestFit="1" customWidth="1"/>
    <col min="5" max="5" width="18.5703125" customWidth="1"/>
  </cols>
  <sheetData>
    <row r="1" spans="1:5" ht="14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45">
      <c r="A2" s="3">
        <v>2</v>
      </c>
      <c r="B2" s="3" t="str">
        <f>VLOOKUP(A2,Employee_Detail!G1:K25,2,FALSE)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ht="14.45">
      <c r="A3" s="3">
        <v>5</v>
      </c>
      <c r="B3" s="3" t="str">
        <f>VLOOKUP(A3,Employee_Detail!$G$2:$K$26,2,FALSE)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ht="14.45">
      <c r="A4" s="3">
        <v>7</v>
      </c>
      <c r="B4" s="3" t="str">
        <f>VLOOKUP(A4,Employee_Detail!$G$2:$K$26,2,FALSE)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ht="14.45">
      <c r="A5" s="3">
        <v>8</v>
      </c>
      <c r="B5" s="3" t="str">
        <f>VLOOKUP(A5,Employee_Detail!$G$2:$K$26,2,FALSE)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ht="14.45">
      <c r="A6" s="3">
        <v>1</v>
      </c>
      <c r="B6" s="3" t="str">
        <f>VLOOKUP(A6,Employee_Detail!$G$2:$K$26,2,FALSE)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ht="14.45">
      <c r="A7" s="3">
        <v>23</v>
      </c>
      <c r="B7" s="3" t="str">
        <f>VLOOKUP(A7,Employee_Detail!$G$2:$K$26,2,FALSE)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ht="14.45">
      <c r="A8" s="3">
        <v>234</v>
      </c>
      <c r="B8" s="3" t="str">
        <f>VLOOKUP(A8,Employee_Detail!$G$2:$K$1000,2,FALSE)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ht="14.45">
      <c r="A9" s="3">
        <v>433</v>
      </c>
      <c r="B9" s="3" t="str">
        <f>VLOOKUP(A9,Employee_Detail!$G$2:$K$1000,2,FALSE)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ht="14.45">
      <c r="A10" s="3">
        <v>32</v>
      </c>
      <c r="B10" s="3" t="str">
        <f>VLOOKUP(A10,Employee_Detail!$G$2:$K$1000,2,FALSE)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ht="14.45">
      <c r="A11" s="3">
        <v>443</v>
      </c>
      <c r="B11" s="3" t="str">
        <f>VLOOKUP(A11,Employee_Detail!$G$2:$K$1000,2,FALSE)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ht="14.45">
      <c r="A12" s="3">
        <v>222</v>
      </c>
      <c r="B12" s="3" t="str">
        <f>VLOOKUP(A12,Employee_Detail!$G$2:$K$1000,2,FALSE)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ht="14.45">
      <c r="A13" s="3">
        <v>4</v>
      </c>
      <c r="B13" s="3" t="str">
        <f>VLOOKUP(A13,Employee_Detail!$G$2:$K$1000,2,FALSE)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  <row r="15" spans="1:5" ht="14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B2" sqref="B2"/>
    </sheetView>
  </sheetViews>
  <sheetFormatPr defaultRowHeight="14.45"/>
  <cols>
    <col min="1" max="1" width="12.5703125" bestFit="1" customWidth="1"/>
    <col min="2" max="3" width="18.5703125" customWidth="1"/>
    <col min="4" max="4" width="31.85546875" bestFit="1" customWidth="1"/>
    <col min="5" max="5" width="18.57031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H6" sqref="H6"/>
    </sheetView>
  </sheetViews>
  <sheetFormatPr defaultRowHeight="14.45"/>
  <cols>
    <col min="1" max="1" width="3.42578125" bestFit="1" customWidth="1"/>
    <col min="2" max="2" width="15.85546875" bestFit="1" customWidth="1"/>
    <col min="3" max="3" width="26.7109375" bestFit="1" customWidth="1"/>
    <col min="4" max="4" width="14.85546875" customWidth="1"/>
    <col min="5" max="5" width="25.85546875" bestFit="1" customWidth="1"/>
    <col min="7" max="7" width="20.7109375" bestFit="1" customWidth="1"/>
    <col min="8" max="8" width="13.85546875" bestFit="1" customWidth="1"/>
  </cols>
  <sheetData>
    <row r="1" spans="1:8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1447</v>
      </c>
    </row>
    <row r="2" spans="1:8">
      <c r="A2" s="3">
        <v>1</v>
      </c>
      <c r="B2" s="3" t="s">
        <v>1448</v>
      </c>
      <c r="C2" s="3" t="s">
        <v>1449</v>
      </c>
      <c r="D2" s="3" t="s">
        <v>1450</v>
      </c>
      <c r="E2" s="3" t="s">
        <v>7</v>
      </c>
      <c r="G2" s="13"/>
    </row>
    <row r="3" spans="1:8">
      <c r="A3" s="3">
        <v>2</v>
      </c>
      <c r="B3" s="3" t="s">
        <v>1451</v>
      </c>
      <c r="C3" s="3" t="s">
        <v>1452</v>
      </c>
      <c r="D3" s="3" t="s">
        <v>1453</v>
      </c>
      <c r="E3" s="3" t="s">
        <v>11</v>
      </c>
    </row>
    <row r="4" spans="1:8">
      <c r="A4" s="3">
        <v>3</v>
      </c>
      <c r="B4" s="3" t="s">
        <v>1454</v>
      </c>
      <c r="C4" s="3" t="s">
        <v>1455</v>
      </c>
      <c r="D4" s="3" t="s">
        <v>1456</v>
      </c>
      <c r="E4" s="3" t="s">
        <v>14</v>
      </c>
    </row>
    <row r="5" spans="1:8">
      <c r="A5" s="3">
        <v>4</v>
      </c>
      <c r="B5" s="3" t="s">
        <v>1457</v>
      </c>
      <c r="C5" s="3" t="s">
        <v>1458</v>
      </c>
      <c r="D5" s="3" t="s">
        <v>1459</v>
      </c>
      <c r="E5" s="3" t="s">
        <v>18</v>
      </c>
    </row>
    <row r="6" spans="1:8">
      <c r="A6" s="3">
        <v>5</v>
      </c>
      <c r="B6" s="3" t="s">
        <v>1460</v>
      </c>
      <c r="C6" s="3" t="s">
        <v>1461</v>
      </c>
      <c r="D6" s="3" t="s">
        <v>1462</v>
      </c>
      <c r="E6" s="3" t="s">
        <v>21</v>
      </c>
      <c r="G6" s="3" t="s">
        <v>18</v>
      </c>
      <c r="H6" s="3">
        <f>MATCH(G6,E1:E11,0)</f>
        <v>5</v>
      </c>
    </row>
    <row r="7" spans="1:8">
      <c r="A7" s="3">
        <v>6</v>
      </c>
      <c r="B7" s="3" t="s">
        <v>1463</v>
      </c>
      <c r="C7" s="3" t="s">
        <v>1464</v>
      </c>
      <c r="D7" s="3" t="s">
        <v>1465</v>
      </c>
      <c r="E7" s="3" t="s">
        <v>24</v>
      </c>
      <c r="G7" s="3" t="s">
        <v>1462</v>
      </c>
      <c r="H7" s="3">
        <f>MATCH(G7,D1:D11,0)</f>
        <v>6</v>
      </c>
    </row>
    <row r="8" spans="1:8">
      <c r="A8" s="3">
        <v>7</v>
      </c>
      <c r="B8" s="3" t="s">
        <v>1466</v>
      </c>
      <c r="C8" s="3" t="s">
        <v>1467</v>
      </c>
      <c r="D8" s="3" t="s">
        <v>1468</v>
      </c>
      <c r="E8" s="3" t="s">
        <v>27</v>
      </c>
      <c r="G8" s="3" t="s">
        <v>1469</v>
      </c>
      <c r="H8" s="3">
        <f>MATCH(G8,C1:C11,0)</f>
        <v>9</v>
      </c>
    </row>
    <row r="9" spans="1:8">
      <c r="A9" s="3">
        <v>8</v>
      </c>
      <c r="B9" s="3" t="s">
        <v>1470</v>
      </c>
      <c r="C9" s="3" t="s">
        <v>1469</v>
      </c>
      <c r="D9" s="3" t="s">
        <v>1471</v>
      </c>
      <c r="E9" s="3" t="s">
        <v>30</v>
      </c>
    </row>
    <row r="10" spans="1:8">
      <c r="A10" s="3">
        <v>9</v>
      </c>
      <c r="B10" s="3" t="s">
        <v>1472</v>
      </c>
      <c r="C10" s="3" t="s">
        <v>1473</v>
      </c>
      <c r="D10" s="3" t="s">
        <v>1474</v>
      </c>
      <c r="E10" s="3" t="s">
        <v>33</v>
      </c>
    </row>
    <row r="11" spans="1:8">
      <c r="A11" s="3">
        <v>10</v>
      </c>
      <c r="B11" s="3" t="s">
        <v>1475</v>
      </c>
      <c r="C11" s="3" t="s">
        <v>1476</v>
      </c>
      <c r="D11" s="3" t="s">
        <v>1477</v>
      </c>
      <c r="E11" s="3" t="s">
        <v>36</v>
      </c>
    </row>
    <row r="15" spans="1:8">
      <c r="C15" s="6" t="s">
        <v>1444</v>
      </c>
      <c r="D15" s="7" t="s">
        <v>1445</v>
      </c>
      <c r="E15" s="8" t="s">
        <v>1446</v>
      </c>
    </row>
    <row r="16" spans="1:8">
      <c r="C16" s="4" t="s">
        <v>1449</v>
      </c>
      <c r="D16" s="3" t="s">
        <v>1450</v>
      </c>
      <c r="E16" s="5" t="s">
        <v>7</v>
      </c>
    </row>
    <row r="17" spans="3:8">
      <c r="C17" s="4" t="s">
        <v>1452</v>
      </c>
      <c r="D17" s="3" t="s">
        <v>1453</v>
      </c>
      <c r="E17" s="5" t="s">
        <v>11</v>
      </c>
    </row>
    <row r="18" spans="3:8">
      <c r="C18" s="4" t="s">
        <v>1455</v>
      </c>
      <c r="D18" s="3" t="s">
        <v>1456</v>
      </c>
      <c r="E18" s="5" t="s">
        <v>14</v>
      </c>
      <c r="G18" s="3" t="s">
        <v>18</v>
      </c>
      <c r="H18" s="3">
        <f>MATCH(G18,Table2[Email Address],0)</f>
        <v>4</v>
      </c>
    </row>
    <row r="19" spans="3:8">
      <c r="C19" s="4" t="s">
        <v>1458</v>
      </c>
      <c r="D19" s="3" t="s">
        <v>1459</v>
      </c>
      <c r="E19" s="5" t="s">
        <v>18</v>
      </c>
      <c r="G19" s="3" t="s">
        <v>1462</v>
      </c>
      <c r="H19" s="3">
        <f>MATCH(G19,Table2[Telephone No],0)</f>
        <v>5</v>
      </c>
    </row>
    <row r="20" spans="3:8">
      <c r="C20" s="4" t="s">
        <v>1461</v>
      </c>
      <c r="D20" s="3" t="s">
        <v>1462</v>
      </c>
      <c r="E20" s="5" t="s">
        <v>21</v>
      </c>
      <c r="G20" s="3" t="s">
        <v>1469</v>
      </c>
      <c r="H20" s="3">
        <f>MATCH(G20,Table2[Student Address],0)</f>
        <v>8</v>
      </c>
    </row>
    <row r="21" spans="3:8">
      <c r="C21" s="4" t="s">
        <v>1464</v>
      </c>
      <c r="D21" s="3" t="s">
        <v>1465</v>
      </c>
      <c r="E21" s="5" t="s">
        <v>24</v>
      </c>
    </row>
    <row r="22" spans="3:8">
      <c r="C22" s="4" t="s">
        <v>1467</v>
      </c>
      <c r="D22" s="3" t="s">
        <v>1468</v>
      </c>
      <c r="E22" s="5" t="s">
        <v>27</v>
      </c>
    </row>
    <row r="23" spans="3:8">
      <c r="C23" s="4" t="s">
        <v>1469</v>
      </c>
      <c r="D23" s="3" t="s">
        <v>1471</v>
      </c>
      <c r="E23" s="5" t="s">
        <v>30</v>
      </c>
    </row>
    <row r="24" spans="3:8">
      <c r="C24" s="4" t="s">
        <v>1473</v>
      </c>
      <c r="D24" s="3" t="s">
        <v>1474</v>
      </c>
      <c r="E24" s="5" t="s">
        <v>33</v>
      </c>
    </row>
    <row r="25" spans="3:8">
      <c r="C25" s="9" t="s">
        <v>1476</v>
      </c>
      <c r="D25" s="10" t="s">
        <v>1477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I2" sqref="I2"/>
    </sheetView>
  </sheetViews>
  <sheetFormatPr defaultRowHeight="14.45"/>
  <cols>
    <col min="1" max="1" width="12.5703125" bestFit="1" customWidth="1"/>
    <col min="2" max="2" width="10.5703125" bestFit="1" customWidth="1"/>
    <col min="3" max="3" width="10.140625" bestFit="1" customWidth="1"/>
    <col min="4" max="4" width="31.85546875" bestFit="1" customWidth="1"/>
    <col min="5" max="5" width="7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INDEX(A1:E13,3,5)</f>
        <v>Female</v>
      </c>
      <c r="I2" s="3" t="str">
        <f>INDEX(B1:B13,3)</f>
        <v>Debra</v>
      </c>
    </row>
    <row r="3" spans="1:9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9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9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9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9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9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9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9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9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9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9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G12" sqref="G12"/>
    </sheetView>
  </sheetViews>
  <sheetFormatPr defaultRowHeight="14.45"/>
  <cols>
    <col min="1" max="1" width="27.5703125" bestFit="1" customWidth="1"/>
    <col min="2" max="2" width="14.42578125" customWidth="1"/>
    <col min="3" max="3" width="13.140625" customWidth="1"/>
    <col min="4" max="4" width="14" customWidth="1"/>
    <col min="5" max="5" width="12.140625" bestFit="1" customWidth="1"/>
  </cols>
  <sheetData>
    <row r="1" spans="1: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>
      <c r="A2" s="3" t="s">
        <v>70</v>
      </c>
      <c r="B2" s="3" t="str">
        <f>INDEX(Table1[first_name], MATCH(A2, Table1[email], 0))</f>
        <v>Albert</v>
      </c>
      <c r="C2" s="3" t="str">
        <f>INDEX(Table1[last_name], MATCH($A2, Table1[email], 0))</f>
        <v>Daniels</v>
      </c>
      <c r="D2" s="3" t="str">
        <f>INDEX(Table1[gender], MATCH($A2, Table1[email], 0))</f>
        <v>Male</v>
      </c>
      <c r="E2" s="3">
        <f>INDEX(Table1[Employee_ID], MATCH($A2, Table1[email], 0))</f>
        <v>22</v>
      </c>
    </row>
    <row r="3" spans="1:5">
      <c r="A3" s="3" t="s">
        <v>152</v>
      </c>
      <c r="B3" s="3" t="str">
        <f>INDEX(Table1[first_name], MATCH(A3, Table1[email], 0))</f>
        <v>Anthony</v>
      </c>
      <c r="C3" s="3" t="str">
        <f>INDEX(Table1[last_name], MATCH($A3, Table1[email], 0))</f>
        <v>Simmons</v>
      </c>
      <c r="D3" s="3" t="str">
        <f>INDEX(Table1[gender], MATCH($A3, Table1[email], 0))</f>
        <v>Male</v>
      </c>
      <c r="E3" s="3">
        <f>INDEX(Table1[Employee_ID], MATCH($A3, Table1[email], 0))</f>
        <v>52</v>
      </c>
    </row>
    <row r="4" spans="1:5">
      <c r="A4" s="3" t="s">
        <v>81</v>
      </c>
      <c r="B4" s="3" t="str">
        <f>INDEX(Table1[first_name], MATCH(A4, Table1[email], 0))</f>
        <v>Annie</v>
      </c>
      <c r="C4" s="3" t="str">
        <f>INDEX(Table1[last_name], MATCH($A4, Table1[email], 0))</f>
        <v>White</v>
      </c>
      <c r="D4" s="3" t="str">
        <f>INDEX(Table1[gender], MATCH($A4, Table1[email], 0))</f>
        <v>Female</v>
      </c>
      <c r="E4" s="3">
        <f>INDEX(Table1[Employee_ID], MATCH($A4, Table1[email], 0))</f>
        <v>26</v>
      </c>
    </row>
    <row r="5" spans="1:5">
      <c r="A5" s="3" t="s">
        <v>104</v>
      </c>
      <c r="B5" s="3" t="str">
        <f>INDEX(Table1[first_name], MATCH(A5, Table1[email], 0))</f>
        <v>Brandon</v>
      </c>
      <c r="C5" s="3" t="str">
        <f>INDEX(Table1[last_name], MATCH($A5, Table1[email], 0))</f>
        <v>Gonzales</v>
      </c>
      <c r="D5" s="3" t="str">
        <f>INDEX(Table1[gender], MATCH($A5, Table1[email], 0))</f>
        <v>Male</v>
      </c>
      <c r="E5" s="3">
        <f>INDEX(Table1[Employee_ID], MATCH($A5, Table1[email], 0))</f>
        <v>34</v>
      </c>
    </row>
    <row r="6" spans="1:5">
      <c r="A6" s="3" t="s">
        <v>122</v>
      </c>
      <c r="B6" s="3" t="str">
        <f>INDEX(Table1[first_name], MATCH(A6, Table1[email], 0))</f>
        <v>Brenda</v>
      </c>
      <c r="C6" s="3" t="str">
        <f>INDEX(Table1[last_name], MATCH($A6, Table1[email], 0))</f>
        <v>Simpson</v>
      </c>
      <c r="D6" s="3" t="str">
        <f>INDEX(Table1[gender], MATCH($A6, Table1[email], 0))</f>
        <v>Female</v>
      </c>
      <c r="E6" s="3">
        <f>INDEX(Table1[Employee_ID], MATCH($A6, Table1[email], 0))</f>
        <v>41</v>
      </c>
    </row>
    <row r="7" spans="1:5">
      <c r="A7" s="3" t="s">
        <v>130</v>
      </c>
      <c r="B7" s="3" t="str">
        <f>INDEX(Table1[first_name], MATCH(A7, Table1[email], 0))</f>
        <v>Henry</v>
      </c>
      <c r="C7" s="3" t="str">
        <f>INDEX(Table1[last_name], MATCH($A7, Table1[email], 0))</f>
        <v>Austin</v>
      </c>
      <c r="D7" s="3" t="str">
        <f>INDEX(Table1[gender], MATCH($A7, Table1[email], 0))</f>
        <v>Male</v>
      </c>
      <c r="E7" s="3">
        <f>INDEX(Table1[Employee_ID], MATCH($A7, Table1[email], 0))</f>
        <v>44</v>
      </c>
    </row>
    <row r="8" spans="1:5">
      <c r="A8" s="3" t="s">
        <v>189</v>
      </c>
      <c r="B8" s="3" t="str">
        <f>INDEX(Table1[first_name], MATCH(A8, Table1[email], 0))</f>
        <v>Katherine</v>
      </c>
      <c r="C8" s="3" t="str">
        <f>INDEX(Table1[last_name], MATCH($A8, Table1[email], 0))</f>
        <v>Kennedy</v>
      </c>
      <c r="D8" s="3" t="str">
        <f>INDEX(Table1[gender], MATCH($A8, Table1[email], 0))</f>
        <v>Female</v>
      </c>
      <c r="E8" s="3">
        <f>INDEX(Table1[Employee_ID], MATCH($A8, Table1[email], 0))</f>
        <v>66</v>
      </c>
    </row>
    <row r="9" spans="1:5">
      <c r="A9" s="3" t="s">
        <v>169</v>
      </c>
      <c r="B9" s="3" t="str">
        <f>INDEX(Table1[first_name], MATCH(A9, Table1[email], 0))</f>
        <v>Maria</v>
      </c>
      <c r="C9" s="3" t="str">
        <f>INDEX(Table1[last_name], MATCH($A9, Table1[email], 0))</f>
        <v>Peterson</v>
      </c>
      <c r="D9" s="3" t="str">
        <f>INDEX(Table1[gender], MATCH($A9, Table1[email], 0))</f>
        <v>Female</v>
      </c>
      <c r="E9" s="3">
        <f>INDEX(Table1[Employee_ID], MATCH($A9, Table1[email], 0))</f>
        <v>59</v>
      </c>
    </row>
    <row r="10" spans="1:5">
      <c r="A10" s="3" t="s">
        <v>18</v>
      </c>
      <c r="B10" s="3" t="str">
        <f>INDEX(Table1[first_name], MATCH(A10, Table1[email], 0))</f>
        <v>Nancy</v>
      </c>
      <c r="C10" s="3" t="str">
        <f>INDEX(Table1[last_name], MATCH($A10, Table1[email], 0))</f>
        <v>Cook</v>
      </c>
      <c r="D10" s="3" t="str">
        <f>INDEX(Table1[gender], MATCH($A10, Table1[email], 0))</f>
        <v>Female</v>
      </c>
      <c r="E10" s="3">
        <f>INDEX(Table1[Employee_ID], MATCH($A10, Table1[email], 0))</f>
        <v>4</v>
      </c>
    </row>
    <row r="11" spans="1:5">
      <c r="A11" s="3" t="s">
        <v>47</v>
      </c>
      <c r="B11" s="3" t="str">
        <f>INDEX(Table1[first_name], MATCH(A11, Table1[email], 0))</f>
        <v>Patrick</v>
      </c>
      <c r="C11" s="3" t="str">
        <f>INDEX(Table1[last_name], MATCH($A11, Table1[email], 0))</f>
        <v>Edwards</v>
      </c>
      <c r="D11" s="3" t="str">
        <f>INDEX(Table1[gender], MATCH($A11, Table1[email], 0))</f>
        <v>Male</v>
      </c>
      <c r="E11" s="3">
        <f>INDEX(Table1[Employee_ID], MATCH($A11, Table1[email], 0))</f>
        <v>14</v>
      </c>
    </row>
    <row r="12" spans="1:5">
      <c r="A12" s="3" t="s">
        <v>114</v>
      </c>
      <c r="B12" s="3" t="str">
        <f>INDEX(Table1[first_name], MATCH(A12, Table1[email], 0))</f>
        <v>Roger</v>
      </c>
      <c r="C12" s="3" t="str">
        <f>INDEX(Table1[last_name], MATCH($A12, Table1[email], 0))</f>
        <v>Carr</v>
      </c>
      <c r="D12" s="3" t="str">
        <f>INDEX(Table1[gender], MATCH($A12, Table1[email], 0))</f>
        <v>Male</v>
      </c>
      <c r="E12" s="3">
        <f>INDEX(Table1[Employee_ID], MATCH($A12, Table1[email], 0))</f>
        <v>38</v>
      </c>
    </row>
    <row r="13" spans="1:5">
      <c r="A13" s="3" t="s">
        <v>30</v>
      </c>
      <c r="B13" s="3" t="str">
        <f>INDEX(Table1[first_name], MATCH(A13, Table1[email], 0))</f>
        <v>Ruth</v>
      </c>
      <c r="C13" s="3" t="str">
        <f>INDEX(Table1[last_name], MATCH($A13, Table1[email], 0))</f>
        <v>Fisher</v>
      </c>
      <c r="D13" s="3" t="str">
        <f>INDEX(Table1[gender], MATCH($A13, Table1[email], 0))</f>
        <v>Female</v>
      </c>
      <c r="E13" s="3">
        <f>INDEX(Table1[Employee_ID], MATCH($A13, Table1[email], 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Dipu Maharjan</dc:creator>
  <cp:keywords/>
  <dc:description/>
  <cp:lastModifiedBy>Sushant Pandey</cp:lastModifiedBy>
  <cp:revision/>
  <dcterms:created xsi:type="dcterms:W3CDTF">2017-02-07T06:44:52Z</dcterms:created>
  <dcterms:modified xsi:type="dcterms:W3CDTF">2024-02-09T09:43:54Z</dcterms:modified>
  <cp:category/>
  <cp:contentStatus/>
</cp:coreProperties>
</file>