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ocument\bootcamp\datas\excel\"/>
    </mc:Choice>
  </mc:AlternateContent>
  <bookViews>
    <workbookView xWindow="0" yWindow="0" windowWidth="17256" windowHeight="5772" activeTab="2"/>
  </bookViews>
  <sheets>
    <sheet name="FUNCTIONS" sheetId="1" r:id="rId1"/>
    <sheet name="Sheet1" sheetId="4" r:id="rId2"/>
    <sheet name="SumIf" sheetId="3" r:id="rId3"/>
  </sheets>
  <externalReferences>
    <externalReference r:id="rId4"/>
  </externalReferences>
  <definedNames>
    <definedName name="_xlnm._FilterDatabase" localSheetId="2" hidden="1">SumIf!$A$1:$C$1</definedName>
    <definedName name="cod">FUNCTIONS!#REF!</definedName>
    <definedName name="Study">[1]Study!$A$5:$BB$16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9" i="3"/>
  <c r="H3" i="3"/>
  <c r="H4" i="3"/>
  <c r="H5" i="3"/>
  <c r="H6" i="3"/>
  <c r="H7" i="3"/>
  <c r="H8" i="3"/>
  <c r="H2" i="3"/>
  <c r="I20" i="1"/>
  <c r="H11" i="1"/>
  <c r="H21" i="1"/>
  <c r="H22" i="1"/>
  <c r="H23" i="1"/>
  <c r="H24" i="1"/>
  <c r="H25" i="1"/>
  <c r="H26" i="1"/>
  <c r="F21" i="1"/>
  <c r="F22" i="1"/>
  <c r="F23" i="1"/>
  <c r="F24" i="1"/>
  <c r="F25" i="1"/>
  <c r="F26" i="1"/>
  <c r="F20" i="1"/>
  <c r="E21" i="1"/>
  <c r="E22" i="1"/>
  <c r="E23" i="1"/>
  <c r="E24" i="1"/>
  <c r="E25" i="1"/>
  <c r="E26" i="1"/>
  <c r="E20" i="1"/>
  <c r="D20" i="1"/>
  <c r="D21" i="1"/>
  <c r="D22" i="1"/>
  <c r="D23" i="1"/>
  <c r="D24" i="1"/>
  <c r="D25" i="1"/>
  <c r="D26" i="1"/>
  <c r="J6" i="1"/>
  <c r="J3" i="1"/>
  <c r="H7" i="1"/>
  <c r="G7" i="1"/>
  <c r="H20" i="1"/>
  <c r="F12" i="1"/>
  <c r="F13" i="1"/>
  <c r="F14" i="1"/>
  <c r="F15" i="1"/>
  <c r="F11" i="1"/>
  <c r="D12" i="1"/>
  <c r="D13" i="1"/>
  <c r="D14" i="1"/>
  <c r="D15" i="1"/>
  <c r="D11" i="1"/>
  <c r="B12" i="1"/>
  <c r="B13" i="1"/>
  <c r="B14" i="1"/>
  <c r="B15" i="1"/>
  <c r="B11" i="1"/>
  <c r="B21" i="1"/>
  <c r="B22" i="1"/>
  <c r="B23" i="1"/>
  <c r="B24" i="1"/>
  <c r="B25" i="1"/>
  <c r="B26" i="1"/>
  <c r="B20" i="1"/>
  <c r="F3" i="1"/>
  <c r="F4" i="1"/>
  <c r="F5" i="1"/>
  <c r="F6" i="1"/>
  <c r="F7" i="1"/>
  <c r="F2" i="1"/>
  <c r="E7" i="1"/>
  <c r="E6" i="1"/>
  <c r="E5" i="1"/>
  <c r="E4" i="1"/>
  <c r="E3" i="1"/>
  <c r="E2" i="1"/>
  <c r="A7" i="1"/>
  <c r="C7" i="1"/>
  <c r="B7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<sst xmlns="http://schemas.openxmlformats.org/spreadsheetml/2006/main" count="125" uniqueCount="64">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</sst>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</font>
    <font>
      <sz val="8"/>
      <name val="Times New Roman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5" zoomScaleNormal="85" workbookViewId="0">
      <selection activeCell="I23" sqref="I23"/>
    </sheetView>
  </sheetViews>
  <sheetFormatPr defaultRowHeight="15.6" x14ac:dyDescent="0.3"/>
  <cols>
    <col min="1" max="1" width="13.3984375" customWidth="1"/>
    <col min="3" max="3" width="11.5" bestFit="1" customWidth="1"/>
    <col min="5" max="5" width="19.09765625" customWidth="1"/>
    <col min="6" max="6" width="29.09765625" bestFit="1" customWidth="1"/>
    <col min="7" max="7" width="13.19921875" bestFit="1" customWidth="1"/>
    <col min="8" max="8" width="17.59765625" customWidth="1"/>
    <col min="9" max="9" width="35.296875" customWidth="1"/>
    <col min="10" max="10" width="12.3984375" bestFit="1" customWidth="1"/>
    <col min="11" max="11" width="12.796875" customWidth="1"/>
    <col min="12" max="12" width="12.3984375" bestFit="1" customWidth="1"/>
  </cols>
  <sheetData>
    <row r="1" spans="1:10" x14ac:dyDescent="0.3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1" t="s">
        <v>12</v>
      </c>
      <c r="J1" s="21"/>
    </row>
    <row r="2" spans="1:10" x14ac:dyDescent="0.3">
      <c r="A2" s="2">
        <v>10</v>
      </c>
      <c r="B2" s="2">
        <v>10</v>
      </c>
      <c r="C2" s="2">
        <v>10</v>
      </c>
      <c r="D2" s="2">
        <v>10.12345</v>
      </c>
      <c r="E2" s="10">
        <f>ROUND(D2,2)</f>
        <v>10.119999999999999</v>
      </c>
      <c r="F2" s="10">
        <f>TRUNC(E2,1)</f>
        <v>10.1</v>
      </c>
      <c r="G2" s="2">
        <v>10</v>
      </c>
      <c r="H2" s="2">
        <v>10</v>
      </c>
      <c r="I2" s="8" t="s">
        <v>13</v>
      </c>
      <c r="J2" s="12" t="s">
        <v>15</v>
      </c>
    </row>
    <row r="3" spans="1:10" x14ac:dyDescent="0.3">
      <c r="A3" s="2">
        <v>7</v>
      </c>
      <c r="B3" s="2">
        <v>7</v>
      </c>
      <c r="C3" s="2">
        <v>7</v>
      </c>
      <c r="D3" s="2">
        <v>44.498739847300001</v>
      </c>
      <c r="E3" s="10">
        <f>ROUND(D3,2)</f>
        <v>44.5</v>
      </c>
      <c r="F3" s="10">
        <f t="shared" ref="F3:F7" si="0">TRUNC(E3,1)</f>
        <v>44.5</v>
      </c>
      <c r="G3" s="8" t="s">
        <v>10</v>
      </c>
      <c r="H3" s="8" t="s">
        <v>10</v>
      </c>
      <c r="I3" s="8" t="s">
        <v>13</v>
      </c>
      <c r="J3" s="11">
        <f>COUNTIF(I2:I7,I2)</f>
        <v>4</v>
      </c>
    </row>
    <row r="4" spans="1:10" x14ac:dyDescent="0.3">
      <c r="A4" s="2">
        <v>10</v>
      </c>
      <c r="B4" s="2">
        <v>10</v>
      </c>
      <c r="C4" s="2">
        <v>20</v>
      </c>
      <c r="D4" s="2">
        <v>23.65</v>
      </c>
      <c r="E4" s="10">
        <f>ROUND(D4,2)</f>
        <v>23.65</v>
      </c>
      <c r="F4" s="10">
        <f t="shared" si="0"/>
        <v>23.6</v>
      </c>
      <c r="G4" s="8" t="s">
        <v>11</v>
      </c>
      <c r="H4" s="8" t="s">
        <v>11</v>
      </c>
      <c r="I4" s="8" t="s">
        <v>14</v>
      </c>
      <c r="J4" s="8"/>
    </row>
    <row r="5" spans="1:10" x14ac:dyDescent="0.3">
      <c r="A5" s="2">
        <v>27</v>
      </c>
      <c r="B5" s="2">
        <v>27</v>
      </c>
      <c r="C5" s="2">
        <v>27</v>
      </c>
      <c r="D5" s="2">
        <v>21.45</v>
      </c>
      <c r="E5" s="10">
        <f>ROUND(D5,2)</f>
        <v>21.45</v>
      </c>
      <c r="F5" s="10">
        <f t="shared" si="0"/>
        <v>21.4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3">
      <c r="A6" s="2">
        <v>20</v>
      </c>
      <c r="B6" s="2">
        <v>20</v>
      </c>
      <c r="C6" s="2">
        <v>5</v>
      </c>
      <c r="D6" s="2">
        <v>20.555499999999999</v>
      </c>
      <c r="E6" s="10">
        <f>ROUND(D6,2)</f>
        <v>20.56</v>
      </c>
      <c r="F6" s="10">
        <f t="shared" si="0"/>
        <v>20.5</v>
      </c>
      <c r="G6" s="2">
        <v>2</v>
      </c>
      <c r="H6" s="2">
        <v>2</v>
      </c>
      <c r="I6" s="8" t="s">
        <v>14</v>
      </c>
      <c r="J6" s="10">
        <f>COUNTIF(I2:I7,I4)</f>
        <v>2</v>
      </c>
    </row>
    <row r="7" spans="1:10" s="1" customFormat="1" x14ac:dyDescent="0.3">
      <c r="A7" s="5">
        <f>AVERAGE(A2:A6)</f>
        <v>14.8</v>
      </c>
      <c r="B7" s="5">
        <f>MAX(B2:B6)</f>
        <v>27</v>
      </c>
      <c r="C7" s="5">
        <f>MIN(C2:C6)</f>
        <v>5</v>
      </c>
      <c r="D7" s="3">
        <v>10.34</v>
      </c>
      <c r="E7" s="10">
        <f>ROUND(D7,2)</f>
        <v>10.34</v>
      </c>
      <c r="F7" s="10">
        <f t="shared" si="0"/>
        <v>10.3</v>
      </c>
      <c r="G7" s="5">
        <f>COUNT(G2:G6)</f>
        <v>3</v>
      </c>
      <c r="H7" s="5">
        <f>COUNTA(H2:H6)</f>
        <v>5</v>
      </c>
      <c r="I7" s="3" t="s">
        <v>13</v>
      </c>
      <c r="J7" s="4"/>
    </row>
    <row r="8" spans="1:10" s="1" customFormat="1" x14ac:dyDescent="0.3">
      <c r="A8" s="4"/>
      <c r="B8" s="4"/>
      <c r="C8" s="4"/>
      <c r="D8" s="3"/>
      <c r="E8" s="2"/>
      <c r="F8" s="2"/>
      <c r="G8" s="4"/>
      <c r="H8" s="4"/>
      <c r="I8" s="20"/>
      <c r="J8" s="15"/>
    </row>
    <row r="9" spans="1:10" s="1" customFormat="1" x14ac:dyDescent="0.3">
      <c r="A9" s="4"/>
      <c r="B9" s="4"/>
      <c r="C9" s="4"/>
      <c r="D9" s="3"/>
      <c r="E9" s="2"/>
      <c r="F9" s="2"/>
      <c r="G9" s="4"/>
      <c r="H9" s="4"/>
      <c r="I9" s="20"/>
      <c r="J9" s="15"/>
    </row>
    <row r="10" spans="1:10" x14ac:dyDescent="0.3">
      <c r="A10" s="21" t="s">
        <v>3</v>
      </c>
      <c r="B10" s="21"/>
      <c r="C10" s="22" t="s">
        <v>4</v>
      </c>
      <c r="D10" s="22"/>
      <c r="E10" s="23" t="s">
        <v>30</v>
      </c>
      <c r="F10" s="21"/>
      <c r="G10" s="22" t="s">
        <v>5</v>
      </c>
      <c r="H10" s="22"/>
    </row>
    <row r="11" spans="1:10" x14ac:dyDescent="0.3">
      <c r="A11" s="2" t="s">
        <v>45</v>
      </c>
      <c r="B11" s="10" t="str">
        <f>LOWER(A11)</f>
        <v>subash</v>
      </c>
      <c r="C11" s="2" t="s">
        <v>53</v>
      </c>
      <c r="D11" s="10" t="str">
        <f>UPPER(C11)</f>
        <v>SUBASH</v>
      </c>
      <c r="E11" s="8" t="s">
        <v>55</v>
      </c>
      <c r="F11" s="10" t="str">
        <f>PROPER(E11)</f>
        <v>Subash Manandhar</v>
      </c>
      <c r="G11" s="2" t="s">
        <v>60</v>
      </c>
      <c r="H11" s="10" t="str">
        <f>CONCATENATE(G11," ",G12)</f>
        <v>Subash Rupesh</v>
      </c>
    </row>
    <row r="12" spans="1:10" x14ac:dyDescent="0.3">
      <c r="A12" s="2" t="s">
        <v>49</v>
      </c>
      <c r="B12" s="10" t="str">
        <f t="shared" ref="B12:B15" si="1">LOWER(A12)</f>
        <v>rupesh</v>
      </c>
      <c r="C12" s="2" t="s">
        <v>46</v>
      </c>
      <c r="D12" s="10" t="str">
        <f t="shared" ref="D12:D15" si="2">UPPER(C12)</f>
        <v>RUPESH</v>
      </c>
      <c r="E12" s="8" t="s">
        <v>56</v>
      </c>
      <c r="F12" s="10" t="str">
        <f t="shared" ref="F12:F15" si="3">PROPER(E12)</f>
        <v>Rupesh Maharjan</v>
      </c>
      <c r="G12" s="2" t="s">
        <v>49</v>
      </c>
      <c r="H12" s="2"/>
    </row>
    <row r="13" spans="1:10" x14ac:dyDescent="0.3">
      <c r="A13" s="2" t="s">
        <v>50</v>
      </c>
      <c r="B13" s="10" t="str">
        <f t="shared" si="1"/>
        <v>manish</v>
      </c>
      <c r="C13" s="2" t="s">
        <v>47</v>
      </c>
      <c r="D13" s="10" t="str">
        <f t="shared" si="2"/>
        <v>MANISH</v>
      </c>
      <c r="E13" s="8" t="s">
        <v>57</v>
      </c>
      <c r="F13" s="10" t="str">
        <f t="shared" si="3"/>
        <v>Manish Chand</v>
      </c>
      <c r="G13" s="2"/>
      <c r="H13" s="2"/>
    </row>
    <row r="14" spans="1:10" x14ac:dyDescent="0.3">
      <c r="A14" s="2" t="s">
        <v>52</v>
      </c>
      <c r="B14" s="10" t="str">
        <f t="shared" si="1"/>
        <v>nayan</v>
      </c>
      <c r="C14" s="2" t="s">
        <v>54</v>
      </c>
      <c r="D14" s="10" t="str">
        <f t="shared" si="2"/>
        <v>NAYAN</v>
      </c>
      <c r="E14" s="2" t="s">
        <v>58</v>
      </c>
      <c r="F14" s="10" t="str">
        <f t="shared" si="3"/>
        <v>Nayan Maharjan</v>
      </c>
      <c r="G14" s="2"/>
      <c r="H14" s="2"/>
    </row>
    <row r="15" spans="1:10" x14ac:dyDescent="0.3">
      <c r="A15" s="2" t="s">
        <v>51</v>
      </c>
      <c r="B15" s="10" t="str">
        <f t="shared" si="1"/>
        <v>kaushal</v>
      </c>
      <c r="C15" s="2" t="s">
        <v>48</v>
      </c>
      <c r="D15" s="10" t="str">
        <f t="shared" si="2"/>
        <v>KAUSHAL</v>
      </c>
      <c r="E15" s="2" t="s">
        <v>59</v>
      </c>
      <c r="F15" s="10" t="str">
        <f t="shared" si="3"/>
        <v>Kaushal Man Shrestha</v>
      </c>
      <c r="G15" s="2"/>
      <c r="H15" s="2"/>
    </row>
    <row r="16" spans="1:10" x14ac:dyDescent="0.3">
      <c r="A16" s="2"/>
      <c r="B16" s="2"/>
      <c r="C16" s="2"/>
      <c r="D16" s="2"/>
      <c r="E16" s="2"/>
      <c r="F16" s="2"/>
      <c r="G16" s="2"/>
      <c r="H16" s="2"/>
    </row>
    <row r="17" spans="1:11" x14ac:dyDescent="0.3">
      <c r="A17" s="2"/>
      <c r="B17" s="2"/>
      <c r="C17" s="2"/>
      <c r="D17" s="2"/>
      <c r="E17" s="2"/>
      <c r="F17" s="2"/>
      <c r="G17" s="2"/>
      <c r="H17" s="2"/>
    </row>
    <row r="18" spans="1:11" x14ac:dyDescent="0.3">
      <c r="A18" s="2"/>
      <c r="B18" s="2"/>
      <c r="C18" s="2"/>
      <c r="D18" s="2"/>
      <c r="E18" s="2"/>
      <c r="F18" s="2"/>
      <c r="G18" s="2"/>
      <c r="H18" s="2"/>
    </row>
    <row r="19" spans="1:11" x14ac:dyDescent="0.3">
      <c r="A19" s="22" t="s">
        <v>6</v>
      </c>
      <c r="B19" s="22"/>
      <c r="C19" s="21" t="s">
        <v>7</v>
      </c>
      <c r="D19" s="21"/>
      <c r="E19" s="6" t="s">
        <v>26</v>
      </c>
      <c r="F19" s="7" t="s">
        <v>27</v>
      </c>
      <c r="G19" s="22" t="s">
        <v>33</v>
      </c>
      <c r="H19" s="22"/>
      <c r="I19" s="12" t="s">
        <v>41</v>
      </c>
    </row>
    <row r="20" spans="1:11" x14ac:dyDescent="0.3">
      <c r="A20" s="2" t="s">
        <v>53</v>
      </c>
      <c r="B20" s="10">
        <f>LEN(A20)</f>
        <v>6</v>
      </c>
      <c r="C20" s="2" t="s">
        <v>53</v>
      </c>
      <c r="D20" s="10" t="str">
        <f>MID(C20,3,2)</f>
        <v>ba</v>
      </c>
      <c r="E20" s="10" t="str">
        <f>LEFT(C20,2)</f>
        <v>su</v>
      </c>
      <c r="F20" s="10" t="str">
        <f>RIGHT(C20,2)</f>
        <v>sh</v>
      </c>
      <c r="G20" s="8" t="s">
        <v>34</v>
      </c>
      <c r="H20" s="10" t="str">
        <f>TRIM(G20:G26)</f>
        <v>Hi</v>
      </c>
      <c r="I20" s="10" t="str">
        <f>CONCATENATE(H20,H21,H22,H23,H24,H25,H26)</f>
        <v>HiThis isSoCoolIsn'tit?</v>
      </c>
      <c r="K20" s="9"/>
    </row>
    <row r="21" spans="1:11" x14ac:dyDescent="0.3">
      <c r="A21" s="2" t="s">
        <v>46</v>
      </c>
      <c r="B21" s="10">
        <f t="shared" ref="B21:B26" si="4">LEN(A21)</f>
        <v>6</v>
      </c>
      <c r="C21" s="2" t="s">
        <v>46</v>
      </c>
      <c r="D21" s="10" t="str">
        <f t="shared" ref="D21:D26" si="5">MID(C21,3,2)</f>
        <v>pe</v>
      </c>
      <c r="E21" s="10" t="str">
        <f t="shared" ref="E21:E26" si="6">LEFT(C21,2)</f>
        <v>ru</v>
      </c>
      <c r="F21" s="10" t="str">
        <f t="shared" ref="F21:F26" si="7">RIGHT(C21,2)</f>
        <v>sh</v>
      </c>
      <c r="G21" s="8" t="s">
        <v>39</v>
      </c>
      <c r="H21" s="10" t="str">
        <f t="shared" ref="H21:H26" si="8">TRIM(G21:G27)</f>
        <v>This is</v>
      </c>
      <c r="I21" s="10"/>
    </row>
    <row r="22" spans="1:11" x14ac:dyDescent="0.3">
      <c r="A22" s="2" t="s">
        <v>47</v>
      </c>
      <c r="B22" s="10">
        <f t="shared" si="4"/>
        <v>6</v>
      </c>
      <c r="C22" s="2" t="s">
        <v>47</v>
      </c>
      <c r="D22" s="10" t="str">
        <f t="shared" si="5"/>
        <v>ni</v>
      </c>
      <c r="E22" s="10" t="str">
        <f t="shared" si="6"/>
        <v>ma</v>
      </c>
      <c r="F22" s="10" t="str">
        <f t="shared" si="7"/>
        <v>sh</v>
      </c>
      <c r="G22" s="8" t="s">
        <v>38</v>
      </c>
      <c r="H22" s="10" t="str">
        <f t="shared" si="8"/>
        <v>So</v>
      </c>
    </row>
    <row r="23" spans="1:11" x14ac:dyDescent="0.3">
      <c r="A23" s="2" t="s">
        <v>54</v>
      </c>
      <c r="B23" s="10">
        <f t="shared" si="4"/>
        <v>5</v>
      </c>
      <c r="C23" s="2" t="s">
        <v>54</v>
      </c>
      <c r="D23" s="10" t="str">
        <f t="shared" si="5"/>
        <v>ya</v>
      </c>
      <c r="E23" s="10" t="str">
        <f t="shared" si="6"/>
        <v>na</v>
      </c>
      <c r="F23" s="10" t="str">
        <f t="shared" si="7"/>
        <v>an</v>
      </c>
      <c r="G23" s="8" t="s">
        <v>35</v>
      </c>
      <c r="H23" s="10" t="str">
        <f t="shared" si="8"/>
        <v>Cool</v>
      </c>
    </row>
    <row r="24" spans="1:11" x14ac:dyDescent="0.3">
      <c r="A24" s="2" t="s">
        <v>48</v>
      </c>
      <c r="B24" s="10">
        <f t="shared" si="4"/>
        <v>7</v>
      </c>
      <c r="C24" s="2" t="s">
        <v>48</v>
      </c>
      <c r="D24" s="10" t="str">
        <f t="shared" si="5"/>
        <v>us</v>
      </c>
      <c r="E24" s="10" t="str">
        <f t="shared" si="6"/>
        <v>ka</v>
      </c>
      <c r="F24" s="10" t="str">
        <f t="shared" si="7"/>
        <v>al</v>
      </c>
      <c r="G24" s="8" t="s">
        <v>36</v>
      </c>
      <c r="H24" s="10" t="str">
        <f t="shared" si="8"/>
        <v>Is</v>
      </c>
    </row>
    <row r="25" spans="1:11" x14ac:dyDescent="0.3">
      <c r="A25" s="2" t="s">
        <v>31</v>
      </c>
      <c r="B25" s="10">
        <f t="shared" si="4"/>
        <v>5</v>
      </c>
      <c r="C25" s="2" t="s">
        <v>31</v>
      </c>
      <c r="D25" s="10" t="str">
        <f t="shared" si="5"/>
        <v>no</v>
      </c>
      <c r="E25" s="10" t="str">
        <f t="shared" si="6"/>
        <v>Ma</v>
      </c>
      <c r="F25" s="10" t="str">
        <f t="shared" si="7"/>
        <v>oj</v>
      </c>
      <c r="G25" s="8" t="s">
        <v>37</v>
      </c>
      <c r="H25" s="10" t="str">
        <f t="shared" si="8"/>
        <v>n't</v>
      </c>
    </row>
    <row r="26" spans="1:11" x14ac:dyDescent="0.3">
      <c r="A26" s="2" t="s">
        <v>32</v>
      </c>
      <c r="B26" s="10">
        <f t="shared" si="4"/>
        <v>4</v>
      </c>
      <c r="C26" s="2" t="s">
        <v>32</v>
      </c>
      <c r="D26" s="10" t="str">
        <f t="shared" si="5"/>
        <v>en</v>
      </c>
      <c r="E26" s="10" t="str">
        <f t="shared" si="6"/>
        <v>Uj</v>
      </c>
      <c r="F26" s="10" t="str">
        <f t="shared" si="7"/>
        <v>en</v>
      </c>
      <c r="G26" s="8" t="s">
        <v>40</v>
      </c>
      <c r="H26" s="10" t="str">
        <f t="shared" si="8"/>
        <v>it?</v>
      </c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9" sqref="J9"/>
    </sheetView>
  </sheetViews>
  <sheetFormatPr defaultRowHeight="15.6" x14ac:dyDescent="0.3"/>
  <cols>
    <col min="1" max="1" width="16.19921875" bestFit="1" customWidth="1"/>
    <col min="2" max="2" width="9.59765625" bestFit="1" customWidth="1"/>
    <col min="3" max="3" width="16.69921875" customWidth="1"/>
    <col min="6" max="6" width="17.19921875" bestFit="1" customWidth="1"/>
    <col min="7" max="7" width="17.19921875" customWidth="1"/>
    <col min="8" max="8" width="9" style="19"/>
  </cols>
  <sheetData>
    <row r="1" spans="1:8" x14ac:dyDescent="0.3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3">
      <c r="A2" s="8" t="s">
        <v>18</v>
      </c>
      <c r="B2" s="8" t="s">
        <v>61</v>
      </c>
      <c r="C2" s="2">
        <v>500</v>
      </c>
      <c r="F2" s="12"/>
      <c r="G2" s="12" t="s">
        <v>20</v>
      </c>
      <c r="H2" s="17">
        <f>SUMIF(A:A,G2,C:C)</f>
        <v>985</v>
      </c>
    </row>
    <row r="3" spans="1:8" x14ac:dyDescent="0.3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 t="shared" ref="H3:H8" si="0">SUMIF(A:A,G3,C:C)</f>
        <v>1080</v>
      </c>
    </row>
    <row r="4" spans="1:8" x14ac:dyDescent="0.3">
      <c r="A4" s="8" t="s">
        <v>20</v>
      </c>
      <c r="B4" s="8" t="s">
        <v>61</v>
      </c>
      <c r="C4" s="2">
        <v>400</v>
      </c>
      <c r="F4" s="12"/>
      <c r="G4" s="12" t="s">
        <v>18</v>
      </c>
      <c r="H4" s="17">
        <f t="shared" si="0"/>
        <v>1192</v>
      </c>
    </row>
    <row r="5" spans="1:8" x14ac:dyDescent="0.3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 t="shared" si="0"/>
        <v>661</v>
      </c>
    </row>
    <row r="6" spans="1:8" x14ac:dyDescent="0.3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 t="shared" si="0"/>
        <v>880</v>
      </c>
    </row>
    <row r="7" spans="1:8" x14ac:dyDescent="0.3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 t="shared" si="0"/>
        <v>1203</v>
      </c>
    </row>
    <row r="8" spans="1:8" x14ac:dyDescent="0.3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 t="shared" si="0"/>
        <v>1407</v>
      </c>
    </row>
    <row r="9" spans="1:8" x14ac:dyDescent="0.3">
      <c r="A9" s="8" t="s">
        <v>21</v>
      </c>
      <c r="B9" s="8" t="s">
        <v>62</v>
      </c>
      <c r="C9" s="2">
        <v>140</v>
      </c>
      <c r="F9" s="12" t="s">
        <v>24</v>
      </c>
      <c r="G9" s="12" t="s">
        <v>63</v>
      </c>
      <c r="H9" s="18">
        <f>SUMIF(B:B,G9,C:C)</f>
        <v>2915</v>
      </c>
    </row>
    <row r="10" spans="1:8" x14ac:dyDescent="0.3">
      <c r="A10" s="8" t="s">
        <v>18</v>
      </c>
      <c r="B10" s="8" t="s">
        <v>63</v>
      </c>
      <c r="C10" s="2">
        <v>342</v>
      </c>
      <c r="F10" s="12"/>
      <c r="G10" s="12" t="s">
        <v>62</v>
      </c>
      <c r="H10" s="18">
        <f t="shared" ref="H10:H11" si="1">SUMIF(B:B,G10,C:C)</f>
        <v>2293</v>
      </c>
    </row>
    <row r="11" spans="1:8" x14ac:dyDescent="0.3">
      <c r="A11" s="8" t="s">
        <v>19</v>
      </c>
      <c r="B11" s="8" t="s">
        <v>63</v>
      </c>
      <c r="C11" s="2">
        <v>230</v>
      </c>
      <c r="F11" s="12"/>
      <c r="G11" s="12" t="s">
        <v>61</v>
      </c>
      <c r="H11" s="18">
        <f t="shared" si="1"/>
        <v>2200</v>
      </c>
    </row>
    <row r="12" spans="1:8" x14ac:dyDescent="0.3">
      <c r="A12" s="8" t="s">
        <v>20</v>
      </c>
      <c r="B12" s="8" t="s">
        <v>63</v>
      </c>
      <c r="C12" s="2">
        <v>285</v>
      </c>
    </row>
    <row r="13" spans="1:8" x14ac:dyDescent="0.3">
      <c r="A13" s="8" t="s">
        <v>21</v>
      </c>
      <c r="B13" s="8" t="s">
        <v>63</v>
      </c>
      <c r="C13" s="2">
        <v>321</v>
      </c>
    </row>
    <row r="14" spans="1:8" x14ac:dyDescent="0.3">
      <c r="A14" s="8" t="s">
        <v>42</v>
      </c>
      <c r="B14" s="8" t="s">
        <v>61</v>
      </c>
      <c r="C14" s="2">
        <v>400</v>
      </c>
    </row>
    <row r="15" spans="1:8" x14ac:dyDescent="0.3">
      <c r="A15" s="8" t="s">
        <v>43</v>
      </c>
      <c r="B15" s="8" t="s">
        <v>61</v>
      </c>
      <c r="C15" s="2">
        <v>150</v>
      </c>
    </row>
    <row r="16" spans="1:8" x14ac:dyDescent="0.3">
      <c r="A16" s="8" t="s">
        <v>44</v>
      </c>
      <c r="B16" s="8" t="s">
        <v>61</v>
      </c>
      <c r="C16" s="2">
        <v>200</v>
      </c>
    </row>
    <row r="17" spans="1:3" x14ac:dyDescent="0.3">
      <c r="A17" s="8" t="s">
        <v>42</v>
      </c>
      <c r="B17" s="8" t="s">
        <v>62</v>
      </c>
      <c r="C17" s="2">
        <v>350</v>
      </c>
    </row>
    <row r="18" spans="1:3" x14ac:dyDescent="0.3">
      <c r="A18" s="8" t="s">
        <v>43</v>
      </c>
      <c r="B18" s="8" t="s">
        <v>62</v>
      </c>
      <c r="C18" s="2">
        <v>278</v>
      </c>
    </row>
    <row r="19" spans="1:3" x14ac:dyDescent="0.3">
      <c r="A19" s="8" t="s">
        <v>44</v>
      </c>
      <c r="B19" s="8" t="s">
        <v>62</v>
      </c>
      <c r="C19" s="2">
        <v>375</v>
      </c>
    </row>
    <row r="20" spans="1:3" x14ac:dyDescent="0.3">
      <c r="A20" s="8" t="s">
        <v>42</v>
      </c>
      <c r="B20" s="8" t="s">
        <v>63</v>
      </c>
      <c r="C20" s="2">
        <v>453</v>
      </c>
    </row>
    <row r="21" spans="1:3" x14ac:dyDescent="0.3">
      <c r="A21" s="8" t="s">
        <v>43</v>
      </c>
      <c r="B21" s="8" t="s">
        <v>63</v>
      </c>
      <c r="C21" s="2">
        <v>452</v>
      </c>
    </row>
    <row r="22" spans="1:3" x14ac:dyDescent="0.3">
      <c r="A22" s="8" t="s">
        <v>44</v>
      </c>
      <c r="B22" s="8" t="s">
        <v>63</v>
      </c>
      <c r="C22" s="2">
        <v>832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FUNCTIONS</vt:lpstr>
      <vt:lpstr>Sheet1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User</cp:lastModifiedBy>
  <dcterms:created xsi:type="dcterms:W3CDTF">2011-03-24T15:28:29Z</dcterms:created>
  <dcterms:modified xsi:type="dcterms:W3CDTF">2024-02-02T10:19:16Z</dcterms:modified>
</cp:coreProperties>
</file>