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raze\Downloads\"/>
    </mc:Choice>
  </mc:AlternateContent>
  <xr:revisionPtr revIDLastSave="0" documentId="13_ncr:1_{9B1A3F14-8003-445A-9C7E-806B674120A6}" xr6:coauthVersionLast="47" xr6:coauthVersionMax="47" xr10:uidLastSave="{00000000-0000-0000-0000-000000000000}"/>
  <bookViews>
    <workbookView xWindow="14295" yWindow="0" windowWidth="14610" windowHeight="15585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D13" i="9"/>
  <c r="D3" i="9"/>
  <c r="D4" i="9"/>
  <c r="D5" i="9"/>
  <c r="D6" i="9"/>
  <c r="D7" i="9"/>
  <c r="D8" i="9"/>
  <c r="D9" i="9"/>
  <c r="D10" i="9"/>
  <c r="D11" i="9"/>
  <c r="D12" i="9"/>
  <c r="C3" i="9"/>
  <c r="C4" i="9"/>
  <c r="C5" i="9"/>
  <c r="C6" i="9"/>
  <c r="C7" i="9"/>
  <c r="C8" i="9"/>
  <c r="C9" i="9"/>
  <c r="C10" i="9"/>
  <c r="C11" i="9"/>
  <c r="C12" i="9"/>
  <c r="C13" i="9"/>
  <c r="E2" i="9"/>
  <c r="D2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H2" i="7"/>
  <c r="H20" i="5"/>
  <c r="H19" i="5"/>
  <c r="H18" i="5"/>
  <c r="H6" i="5"/>
  <c r="C17" i="2"/>
  <c r="H8" i="5"/>
  <c r="H7" i="5"/>
  <c r="E3" i="2"/>
  <c r="E4" i="2"/>
  <c r="E5" i="2"/>
  <c r="E6" i="2"/>
  <c r="E7" i="2"/>
  <c r="E8" i="2"/>
  <c r="E9" i="2"/>
  <c r="E10" i="2"/>
  <c r="E11" i="2"/>
  <c r="E12" i="2"/>
  <c r="E13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2" i="2"/>
  <c r="B2" i="2"/>
  <c r="C3" i="2"/>
  <c r="C4" i="2"/>
  <c r="C5" i="2"/>
  <c r="C6" i="2"/>
  <c r="C7" i="2"/>
  <c r="C8" i="2"/>
  <c r="C9" i="2"/>
  <c r="C10" i="2"/>
  <c r="C11" i="2"/>
  <c r="C12" i="2"/>
  <c r="C13" i="2"/>
  <c r="B3" i="2"/>
  <c r="B4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<sst xmlns="http://schemas.openxmlformats.org/spreadsheetml/2006/main" count="8171" uniqueCount="1479">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</sst>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M11" sqref="M11"/>
    </sheetView>
  </sheetViews>
  <sheetFormatPr defaultRowHeight="15" x14ac:dyDescent="0.25"/>
  <cols>
    <col min="1" max="1" width="14.85546875" customWidth="1"/>
    <col min="2" max="2" width="12.5703125" customWidth="1"/>
    <col min="3" max="3" width="12.28515625" customWidth="1"/>
    <col min="4" max="4" width="34.85546875" bestFit="1" customWidth="1"/>
    <col min="5" max="5" width="9.42578125" customWidth="1"/>
    <col min="8" max="8" width="11.42578125" bestFit="1" customWidth="1"/>
    <col min="9" max="9" width="12.42578125" bestFit="1" customWidth="1"/>
    <col min="10" max="10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2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2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2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2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2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2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2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2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2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2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2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2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2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2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2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2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2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2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2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2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2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2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2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2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2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2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2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2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2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2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2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2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2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2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2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2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2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2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2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2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2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2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2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2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2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2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2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2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2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2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2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2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2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2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2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2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2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2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2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2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2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2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2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2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2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2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2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2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2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2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2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2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2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2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2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2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2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2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2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2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2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2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2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2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2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2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2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2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2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2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2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2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2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2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2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2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2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2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2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2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2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2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2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2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2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2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2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2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2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2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2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2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2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2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2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2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2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2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2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2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2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2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2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2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2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2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2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2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2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2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2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2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2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2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2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2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2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2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2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2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2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2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2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2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2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2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2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2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2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2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2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2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2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2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2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2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2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2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2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2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2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2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2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2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2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2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2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2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2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2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2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2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2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2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2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2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2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2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2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2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2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2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2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2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2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2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2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2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2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2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2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2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2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2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2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2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2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2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2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2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2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2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2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2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2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2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2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2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2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2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2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2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2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2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2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2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2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2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2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2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2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2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2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2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2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2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2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2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2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2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2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2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2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2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2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2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2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2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2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2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2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2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2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2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2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2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2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2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2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2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2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2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2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2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2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2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2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2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2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2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2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2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2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2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2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2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2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2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2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2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2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2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2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2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2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2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2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2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2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2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2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2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2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2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2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2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2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2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2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2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2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2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2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2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2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2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2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2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2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2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2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2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2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2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2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2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2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2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2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2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2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2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2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2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2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2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2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2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2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2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2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2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2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2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2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2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2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2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2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2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2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2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2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2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2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2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2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2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2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2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2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2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2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2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2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2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2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2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2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2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2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2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2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2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2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2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2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2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2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2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2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2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2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2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2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2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2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2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2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2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2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2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2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2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2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2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2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2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2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2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2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2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2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2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2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2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2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2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2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2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2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2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2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2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2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2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2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2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2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2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2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2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2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2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2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2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2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2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2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2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2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2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2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2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2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2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2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2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2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2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2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2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2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2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2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2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2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2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2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2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2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2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2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2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2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2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2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2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2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2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2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2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2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2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2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2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2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2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2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2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2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2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2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2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2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2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2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2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2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2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2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2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2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2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2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2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2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2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2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2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2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2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2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2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2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2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2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2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2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2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2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2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2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2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2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2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2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2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2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2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2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2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2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2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2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2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2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2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2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2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2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2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2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2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2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2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2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2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2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2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2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2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2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2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2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2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2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2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2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2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2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2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2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2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2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2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2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2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2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2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2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2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2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2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2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2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2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2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2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2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2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2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2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2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2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2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2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2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2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2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2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2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2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2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2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2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2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2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2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2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2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2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2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2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2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2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2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2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2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2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2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2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2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2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2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2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2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2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2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2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2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2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2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2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2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2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2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2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2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2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2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2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2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2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2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2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2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2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2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2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2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2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2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2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2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2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2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2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2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2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2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2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2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2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2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2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2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2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2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2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2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2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2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2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2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2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2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2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2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2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2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2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2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2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2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2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2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2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2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2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2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2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2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2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2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2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2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2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2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2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2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2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2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2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2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2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2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2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2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2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2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2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2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2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2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2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2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2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2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2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2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2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2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2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2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2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2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2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2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2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2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2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2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2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2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2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2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2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2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2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2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2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2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2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2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2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2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2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2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2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2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2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2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2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2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2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2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2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2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2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2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2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2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2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2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2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2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2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2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2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2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2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2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2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2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2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2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2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2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2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2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2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2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2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2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2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2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2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2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2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2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2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2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2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2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2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2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2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2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2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2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2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2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2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2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2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2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2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2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2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2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2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2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2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2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2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2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2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2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2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2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2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2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2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2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2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2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2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2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2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2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2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2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2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2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2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2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2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2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2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2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2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2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2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2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2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2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2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2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2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2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2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2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2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2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2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2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2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2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2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2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2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2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2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2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2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2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2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2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2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2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2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2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2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2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2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2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2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2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2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2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2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2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2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2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2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2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2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2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2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2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2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2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2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2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2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2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2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2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2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2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2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2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2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2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2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2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2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2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2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2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2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2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2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2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2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2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2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2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2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2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2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2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2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2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2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2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2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2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2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2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2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2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2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2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2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2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2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2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2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2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2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2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2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2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2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2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2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2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2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2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2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2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2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2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2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2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2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2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2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2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2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2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2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2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2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2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2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2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2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2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2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2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2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2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2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2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2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2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2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2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2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2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2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2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2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2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2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2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2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2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2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2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2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2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2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2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2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2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2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2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2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2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2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2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2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2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2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2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2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2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2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2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2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2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2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2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2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2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2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2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2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2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2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2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2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2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2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2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2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2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2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2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2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2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2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2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2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2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2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2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2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2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2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2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2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2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2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2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C17" sqref="C17"/>
    </sheetView>
  </sheetViews>
  <sheetFormatPr defaultRowHeight="15" x14ac:dyDescent="0.25"/>
  <cols>
    <col min="1" max="1" width="12.5703125" bestFit="1" customWidth="1"/>
    <col min="2" max="3" width="18.5703125" customWidth="1"/>
    <col min="4" max="4" width="31.85546875" bestFit="1" customWidth="1"/>
    <col min="5" max="5" width="18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2</v>
      </c>
      <c r="B2" s="3" t="str">
        <f>VLOOKUP(A2,Employee_Detail!$G$1:$K$1001,2,FALSE)</f>
        <v>Lori</v>
      </c>
      <c r="C2" s="3" t="str">
        <f>VLOOKUP(A2,Table1[],3,FALSE)</f>
        <v>Owens</v>
      </c>
      <c r="D2" s="3" t="str">
        <f>VLOOKUP(A2,Employee_Detail!G$1:$K$1001,4,FALSE)</f>
        <v>lowens1@1und1.de</v>
      </c>
      <c r="E2" s="3" t="str">
        <f>VLOOKUP(A2,Table1[],5,FALSE)</f>
        <v>Female</v>
      </c>
    </row>
    <row r="3" spans="1:5" x14ac:dyDescent="0.25">
      <c r="A3" s="3">
        <v>5</v>
      </c>
      <c r="B3" s="3" t="str">
        <f>VLOOKUP(A3,Employee_Detail!$G$1:$K$1001,2,FALSE)</f>
        <v>Debra</v>
      </c>
      <c r="C3" s="3" t="str">
        <f>VLOOKUP(A3,Table1[],3,FALSE)</f>
        <v>Taylor</v>
      </c>
      <c r="D3" s="3" t="str">
        <f>VLOOKUP(A3,Employee_Detail!G$1:$K$1001,4,FALSE)</f>
        <v>dtaylor4@yahoo.com</v>
      </c>
      <c r="E3" s="3" t="str">
        <f>VLOOKUP(A3,Table1[],5,FALSE)</f>
        <v>Female</v>
      </c>
    </row>
    <row r="4" spans="1:5" x14ac:dyDescent="0.25">
      <c r="A4" s="3">
        <v>7</v>
      </c>
      <c r="B4" s="3" t="str">
        <f>VLOOKUP(A4,Employee_Detail!$G$1:$K$1001,2,FALSE)</f>
        <v>Mary</v>
      </c>
      <c r="C4" s="3" t="str">
        <f>VLOOKUP(A4,Table1[],3,FALSE)</f>
        <v>Chavez</v>
      </c>
      <c r="D4" s="3" t="str">
        <f>VLOOKUP(A4,Employee_Detail!G$1:$K$1001,4,FALSE)</f>
        <v>mchavez6@nasa.gov</v>
      </c>
      <c r="E4" s="3" t="str">
        <f>VLOOKUP(A4,Table1[],5,FALSE)</f>
        <v>Female</v>
      </c>
    </row>
    <row r="5" spans="1:5" x14ac:dyDescent="0.25">
      <c r="A5" s="3">
        <v>8</v>
      </c>
      <c r="B5" s="3" t="str">
        <f>VLOOKUP(A5,Employee_Detail!$G$1:$K$1001,2,FALSE)</f>
        <v>Ruth</v>
      </c>
      <c r="C5" s="3" t="str">
        <f>VLOOKUP(A5,Table1[],3,FALSE)</f>
        <v>Fisher</v>
      </c>
      <c r="D5" s="3" t="str">
        <f>VLOOKUP(A5,Employee_Detail!G$1:$K$1001,4,FALSE)</f>
        <v>rfisher7@google.de</v>
      </c>
      <c r="E5" s="3" t="str">
        <f>VLOOKUP(A5,Table1[],5,FALSE)</f>
        <v>Female</v>
      </c>
    </row>
    <row r="6" spans="1:5" x14ac:dyDescent="0.25">
      <c r="A6" s="3">
        <v>1</v>
      </c>
      <c r="B6" s="3" t="str">
        <f>VLOOKUP(A6,Employee_Detail!$G$1:$K$1001,2,FALSE)</f>
        <v>Paula</v>
      </c>
      <c r="C6" s="3" t="str">
        <f>VLOOKUP(A6,Table1[],3,FALSE)</f>
        <v>Palmer</v>
      </c>
      <c r="D6" s="3" t="str">
        <f>VLOOKUP(A6,Employee_Detail!G$1:$K$1001,4,FALSE)</f>
        <v>ppalmer0@tinyurl.com</v>
      </c>
      <c r="E6" s="3" t="str">
        <f>VLOOKUP(A6,Table1[],5,FALSE)</f>
        <v>Female</v>
      </c>
    </row>
    <row r="7" spans="1:5" x14ac:dyDescent="0.25">
      <c r="A7" s="3">
        <v>23</v>
      </c>
      <c r="B7" s="3" t="str">
        <f>VLOOKUP(A7,Employee_Detail!$G$1:$K$1001,2,FALSE)</f>
        <v>Bobby</v>
      </c>
      <c r="C7" s="3" t="str">
        <f>VLOOKUP(A7,Table1[],3,FALSE)</f>
        <v>Alvarez</v>
      </c>
      <c r="D7" s="3" t="str">
        <f>VLOOKUP(A7,Employee_Detail!G$1:$K$1001,4,FALSE)</f>
        <v>balvarezm@livejournal.com</v>
      </c>
      <c r="E7" s="3" t="str">
        <f>VLOOKUP(A7,Table1[],5,FALSE)</f>
        <v>Male</v>
      </c>
    </row>
    <row r="8" spans="1:5" x14ac:dyDescent="0.25">
      <c r="A8" s="3">
        <v>234</v>
      </c>
      <c r="B8" s="3" t="str">
        <f>VLOOKUP(A8,Employee_Detail!$G$1:$K$1001,2,FALSE)</f>
        <v>Stephen</v>
      </c>
      <c r="C8" s="3" t="str">
        <f>VLOOKUP(A8,Table1[],3,FALSE)</f>
        <v>Bryant</v>
      </c>
      <c r="D8" s="3" t="str">
        <f>VLOOKUP(A8,Employee_Detail!G$1:$K$1001,4,FALSE)</f>
        <v>sbryant6h@census.gov</v>
      </c>
      <c r="E8" s="3" t="str">
        <f>VLOOKUP(A8,Table1[],5,FALSE)</f>
        <v>Male</v>
      </c>
    </row>
    <row r="9" spans="1:5" x14ac:dyDescent="0.25">
      <c r="A9" s="3">
        <v>433</v>
      </c>
      <c r="B9" s="3" t="str">
        <f>VLOOKUP(A9,Employee_Detail!$G$1:$K$1001,2,FALSE)</f>
        <v>Sandra</v>
      </c>
      <c r="C9" s="3" t="str">
        <f>VLOOKUP(A9,Table1[],3,FALSE)</f>
        <v>Peterson</v>
      </c>
      <c r="D9" s="3" t="str">
        <f>VLOOKUP(A9,Employee_Detail!G$1:$K$1001,4,FALSE)</f>
        <v>spetersonc0@ucoz.com</v>
      </c>
      <c r="E9" s="3" t="str">
        <f>VLOOKUP(A9,Table1[],5,FALSE)</f>
        <v>Female</v>
      </c>
    </row>
    <row r="10" spans="1:5" x14ac:dyDescent="0.25">
      <c r="A10" s="3">
        <v>32</v>
      </c>
      <c r="B10" s="3" t="str">
        <f>VLOOKUP(A10,Employee_Detail!$G$1:$K$1001,2,FALSE)</f>
        <v>Michael</v>
      </c>
      <c r="C10" s="3" t="str">
        <f>VLOOKUP(A10,Table1[],3,FALSE)</f>
        <v>Daniels</v>
      </c>
      <c r="D10" s="3" t="str">
        <f>VLOOKUP(A10,Employee_Detail!G$1:$K$1001,4,FALSE)</f>
        <v>mdanielsv@creativecommons.org</v>
      </c>
      <c r="E10" s="3" t="str">
        <f>VLOOKUP(A10,Table1[],5,FALSE)</f>
        <v>Male</v>
      </c>
    </row>
    <row r="11" spans="1:5" x14ac:dyDescent="0.25">
      <c r="A11" s="3">
        <v>443</v>
      </c>
      <c r="B11" s="3" t="str">
        <f>VLOOKUP(A11,Employee_Detail!$G$1:$K$1001,2,FALSE)</f>
        <v>Jose</v>
      </c>
      <c r="C11" s="3" t="str">
        <f>VLOOKUP(A11,Table1[],3,FALSE)</f>
        <v>Barnes</v>
      </c>
      <c r="D11" s="3" t="str">
        <f>VLOOKUP(A11,Employee_Detail!G$1:$K$1001,4,FALSE)</f>
        <v>jbarnesca@dedecms.com</v>
      </c>
      <c r="E11" s="3" t="str">
        <f>VLOOKUP(A11,Table1[],5,FALSE)</f>
        <v>Male</v>
      </c>
    </row>
    <row r="12" spans="1:5" x14ac:dyDescent="0.25">
      <c r="A12" s="3">
        <v>222</v>
      </c>
      <c r="B12" s="3" t="str">
        <f>VLOOKUP(A12,Employee_Detail!$G$1:$K$1001,2,FALSE)</f>
        <v>Beverly</v>
      </c>
      <c r="C12" s="3" t="str">
        <f>VLOOKUP(A12,Table1[],3,FALSE)</f>
        <v>Owens</v>
      </c>
      <c r="D12" s="3" t="str">
        <f>VLOOKUP(A12,Employee_Detail!G$1:$K$1001,4,FALSE)</f>
        <v>bowens65@howstuffworks.com</v>
      </c>
      <c r="E12" s="3" t="str">
        <f>VLOOKUP(A12,Table1[],5,FALSE)</f>
        <v>Female</v>
      </c>
    </row>
    <row r="13" spans="1:5" x14ac:dyDescent="0.25">
      <c r="A13" s="3">
        <v>4</v>
      </c>
      <c r="B13" s="3" t="str">
        <f>VLOOKUP(A13,Employee_Detail!$G$1:$K$1001,2,FALSE)</f>
        <v>Nancy</v>
      </c>
      <c r="C13" s="3" t="str">
        <f>VLOOKUP(A13,Table1[],3,FALSE)</f>
        <v>Cook</v>
      </c>
      <c r="D13" s="3" t="str">
        <f>VLOOKUP(A13,Employee_Detail!G$1:$K$1001,4,FALSE)</f>
        <v>ncook3@bluehost.com</v>
      </c>
      <c r="E13" s="3" t="str">
        <f>VLOOKUP(A13,Table1[],5,FALSE)</f>
        <v>Female</v>
      </c>
    </row>
    <row r="17" spans="3:3" x14ac:dyDescent="0.25">
      <c r="C17" t="str">
        <f>VLOOKUP(A2,Table1[],2,FALSE)</f>
        <v>Lori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zoomScale="113" zoomScaleNormal="25" workbookViewId="0">
      <selection activeCell="H21" sqref="H21"/>
    </sheetView>
  </sheetViews>
  <sheetFormatPr defaultRowHeight="15" x14ac:dyDescent="0.25"/>
  <cols>
    <col min="1" max="1" width="3.42578125" bestFit="1" customWidth="1"/>
    <col min="2" max="2" width="15.85546875" bestFit="1" customWidth="1"/>
    <col min="3" max="3" width="26.7109375" bestFit="1" customWidth="1"/>
    <col min="4" max="4" width="16" bestFit="1" customWidth="1"/>
    <col min="5" max="5" width="25.85546875" bestFit="1" customWidth="1"/>
    <col min="7" max="7" width="21.7109375" bestFit="1" customWidth="1"/>
    <col min="8" max="8" width="13.85546875" bestFit="1" customWidth="1"/>
  </cols>
  <sheetData>
    <row r="1" spans="1:8" x14ac:dyDescent="0.2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2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2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2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2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2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MATCH(G6,A5:E5,0)</f>
        <v>5</v>
      </c>
    </row>
    <row r="7" spans="1:8" x14ac:dyDescent="0.2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MATCH(G7,D1:D12,0)</f>
        <v>6</v>
      </c>
    </row>
    <row r="8" spans="1:8" x14ac:dyDescent="0.2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MATCH(G8,C1:C13,0)</f>
        <v>9</v>
      </c>
    </row>
    <row r="9" spans="1:8" x14ac:dyDescent="0.2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2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2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25">
      <c r="C15" s="6" t="s">
        <v>1444</v>
      </c>
      <c r="D15" s="7" t="s">
        <v>1445</v>
      </c>
      <c r="E15" s="8" t="s">
        <v>1446</v>
      </c>
    </row>
    <row r="16" spans="1:8" x14ac:dyDescent="0.25">
      <c r="C16" s="4" t="s">
        <v>1457</v>
      </c>
      <c r="D16" s="3" t="s">
        <v>1467</v>
      </c>
      <c r="E16" s="5" t="s">
        <v>7</v>
      </c>
    </row>
    <row r="17" spans="3:8" x14ac:dyDescent="0.25">
      <c r="C17" s="4" t="s">
        <v>1458</v>
      </c>
      <c r="D17" s="3" t="s">
        <v>1468</v>
      </c>
      <c r="E17" s="5" t="s">
        <v>11</v>
      </c>
    </row>
    <row r="18" spans="3:8" x14ac:dyDescent="0.25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MATCH(G18,Table2[Email Address],0)</f>
        <v>4</v>
      </c>
    </row>
    <row r="19" spans="3:8" x14ac:dyDescent="0.25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25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25">
      <c r="C21" s="4" t="s">
        <v>1462</v>
      </c>
      <c r="D21" s="3" t="s">
        <v>1472</v>
      </c>
      <c r="E21" s="5" t="s">
        <v>24</v>
      </c>
    </row>
    <row r="22" spans="3:8" x14ac:dyDescent="0.25">
      <c r="C22" s="4" t="s">
        <v>1463</v>
      </c>
      <c r="D22" s="3" t="s">
        <v>1473</v>
      </c>
      <c r="E22" s="5" t="s">
        <v>27</v>
      </c>
    </row>
    <row r="23" spans="3:8" x14ac:dyDescent="0.25">
      <c r="C23" s="4" t="s">
        <v>1464</v>
      </c>
      <c r="D23" s="3" t="s">
        <v>1474</v>
      </c>
      <c r="E23" s="5" t="s">
        <v>30</v>
      </c>
    </row>
    <row r="24" spans="3:8" x14ac:dyDescent="0.25">
      <c r="C24" s="4" t="s">
        <v>1465</v>
      </c>
      <c r="D24" s="3" t="s">
        <v>1475</v>
      </c>
      <c r="E24" s="5" t="s">
        <v>33</v>
      </c>
    </row>
    <row r="25" spans="3:8" x14ac:dyDescent="0.25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10.140625" bestFit="1" customWidth="1"/>
    <col min="4" max="4" width="31.85546875" bestFit="1" customWidth="1"/>
    <col min="5" max="5" width="7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INDEX(A1:E13,2,3)</f>
        <v>Owens</v>
      </c>
    </row>
    <row r="3" spans="1:8" x14ac:dyDescent="0.2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2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2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2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2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2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2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2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2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2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2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G16" sqref="G16"/>
    </sheetView>
  </sheetViews>
  <sheetFormatPr defaultRowHeight="15" x14ac:dyDescent="0.25"/>
  <cols>
    <col min="1" max="1" width="27.5703125" bestFit="1" customWidth="1"/>
    <col min="2" max="2" width="14.42578125" customWidth="1"/>
    <col min="3" max="3" width="13.140625" customWidth="1"/>
    <col min="4" max="4" width="14" customWidth="1"/>
    <col min="5" max="5" width="12.140625" bestFit="1" customWidth="1"/>
  </cols>
  <sheetData>
    <row r="1" spans="1:5" x14ac:dyDescent="0.2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25">
      <c r="A2" s="3" t="s">
        <v>70</v>
      </c>
      <c r="B2" s="3" t="str">
        <f>INDEX(Table1[first_name],MATCH(A2,Table1[email],0))</f>
        <v>Albert</v>
      </c>
      <c r="C2" s="3" t="str">
        <f>INDEX(Table1[last_name],MATCH($A2,Table1[email],0))</f>
        <v>Daniels</v>
      </c>
      <c r="D2" s="3" t="str">
        <f>INDEX(Table1[gender],MATCH($A2,Table1[email],0))</f>
        <v>Male</v>
      </c>
      <c r="E2" s="3">
        <f>INDEX(Table1[Employee_ID],MATCH($A2,Table1[email],0))</f>
        <v>22</v>
      </c>
    </row>
    <row r="3" spans="1:5" x14ac:dyDescent="0.25">
      <c r="A3" s="3" t="s">
        <v>152</v>
      </c>
      <c r="B3" s="3" t="str">
        <f>INDEX(Table1[first_name],MATCH(A3,Table1[email],0))</f>
        <v>Anthony</v>
      </c>
      <c r="C3" s="3" t="str">
        <f>INDEX(Table1[last_name],MATCH($A3,Table1[email],0))</f>
        <v>Simmons</v>
      </c>
      <c r="D3" s="3" t="str">
        <f>INDEX(Table1[gender],MATCH($A3,Table1[email],0))</f>
        <v>Male</v>
      </c>
      <c r="E3" s="3">
        <f>INDEX(Table1[Employee_ID],MATCH($A3,Table1[email],0))</f>
        <v>52</v>
      </c>
    </row>
    <row r="4" spans="1:5" x14ac:dyDescent="0.25">
      <c r="A4" s="3" t="s">
        <v>81</v>
      </c>
      <c r="B4" s="3" t="str">
        <f>INDEX(Table1[first_name],MATCH(A4,Table1[email],0))</f>
        <v>Annie</v>
      </c>
      <c r="C4" s="3" t="str">
        <f>INDEX(Table1[last_name],MATCH($A4,Table1[email],0))</f>
        <v>White</v>
      </c>
      <c r="D4" s="3" t="str">
        <f>INDEX(Table1[gender],MATCH($A4,Table1[email],0))</f>
        <v>Female</v>
      </c>
      <c r="E4" s="3">
        <f>INDEX(Table1[Employee_ID],MATCH($A4,Table1[email],0))</f>
        <v>26</v>
      </c>
    </row>
    <row r="5" spans="1:5" x14ac:dyDescent="0.25">
      <c r="A5" s="3" t="s">
        <v>104</v>
      </c>
      <c r="B5" s="3" t="str">
        <f>INDEX(Table1[first_name],MATCH(A5,Table1[email],0))</f>
        <v>Brandon</v>
      </c>
      <c r="C5" s="3" t="str">
        <f>INDEX(Table1[last_name],MATCH($A5,Table1[email],0))</f>
        <v>Gonzales</v>
      </c>
      <c r="D5" s="3" t="str">
        <f>INDEX(Table1[gender],MATCH($A5,Table1[email],0))</f>
        <v>Male</v>
      </c>
      <c r="E5" s="3">
        <f>INDEX(Table1[Employee_ID],MATCH($A5,Table1[email],0))</f>
        <v>34</v>
      </c>
    </row>
    <row r="6" spans="1:5" x14ac:dyDescent="0.25">
      <c r="A6" s="3" t="s">
        <v>122</v>
      </c>
      <c r="B6" s="3" t="str">
        <f>INDEX(Table1[first_name],MATCH(A6,Table1[email],0))</f>
        <v>Brenda</v>
      </c>
      <c r="C6" s="3" t="str">
        <f>INDEX(Table1[last_name],MATCH($A6,Table1[email],0))</f>
        <v>Simpson</v>
      </c>
      <c r="D6" s="3" t="str">
        <f>INDEX(Table1[gender],MATCH($A6,Table1[email],0))</f>
        <v>Female</v>
      </c>
      <c r="E6" s="3">
        <f>INDEX(Table1[Employee_ID],MATCH($A6,Table1[email],0))</f>
        <v>41</v>
      </c>
    </row>
    <row r="7" spans="1:5" x14ac:dyDescent="0.25">
      <c r="A7" s="3" t="s">
        <v>130</v>
      </c>
      <c r="B7" s="3" t="str">
        <f>INDEX(Table1[first_name],MATCH(A7,Table1[email],0))</f>
        <v>Henry</v>
      </c>
      <c r="C7" s="3" t="str">
        <f>INDEX(Table1[last_name],MATCH($A7,Table1[email],0))</f>
        <v>Austin</v>
      </c>
      <c r="D7" s="3" t="str">
        <f>INDEX(Table1[gender],MATCH($A7,Table1[email],0))</f>
        <v>Male</v>
      </c>
      <c r="E7" s="3">
        <f>INDEX(Table1[Employee_ID],MATCH($A7,Table1[email],0))</f>
        <v>44</v>
      </c>
    </row>
    <row r="8" spans="1:5" x14ac:dyDescent="0.25">
      <c r="A8" s="3" t="s">
        <v>189</v>
      </c>
      <c r="B8" s="3" t="str">
        <f>INDEX(Table1[first_name],MATCH(A8,Table1[email],0))</f>
        <v>Katherine</v>
      </c>
      <c r="C8" s="3" t="str">
        <f>INDEX(Table1[last_name],MATCH($A8,Table1[email],0))</f>
        <v>Kennedy</v>
      </c>
      <c r="D8" s="3" t="str">
        <f>INDEX(Table1[gender],MATCH($A8,Table1[email],0))</f>
        <v>Female</v>
      </c>
      <c r="E8" s="3">
        <f>INDEX(Table1[Employee_ID],MATCH($A8,Table1[email],0))</f>
        <v>66</v>
      </c>
    </row>
    <row r="9" spans="1:5" x14ac:dyDescent="0.25">
      <c r="A9" s="3" t="s">
        <v>169</v>
      </c>
      <c r="B9" s="3" t="str">
        <f>INDEX(Table1[first_name],MATCH(A9,Table1[email],0))</f>
        <v>Maria</v>
      </c>
      <c r="C9" s="3" t="str">
        <f>INDEX(Table1[last_name],MATCH($A9,Table1[email],0))</f>
        <v>Peterson</v>
      </c>
      <c r="D9" s="3" t="str">
        <f>INDEX(Table1[gender],MATCH($A9,Table1[email],0))</f>
        <v>Female</v>
      </c>
      <c r="E9" s="3">
        <f>INDEX(Table1[Employee_ID],MATCH($A9,Table1[email],0))</f>
        <v>59</v>
      </c>
    </row>
    <row r="10" spans="1:5" x14ac:dyDescent="0.25">
      <c r="A10" s="3" t="s">
        <v>18</v>
      </c>
      <c r="B10" s="3" t="str">
        <f>INDEX(Table1[first_name],MATCH(A10,Table1[email],0))</f>
        <v>Nancy</v>
      </c>
      <c r="C10" s="3" t="str">
        <f>INDEX(Table1[last_name],MATCH($A10,Table1[email],0))</f>
        <v>Cook</v>
      </c>
      <c r="D10" s="3" t="str">
        <f>INDEX(Table1[gender],MATCH($A10,Table1[email],0))</f>
        <v>Female</v>
      </c>
      <c r="E10" s="3">
        <f>INDEX(Table1[Employee_ID],MATCH($A10,Table1[email],0))</f>
        <v>4</v>
      </c>
    </row>
    <row r="11" spans="1:5" x14ac:dyDescent="0.25">
      <c r="A11" s="3" t="s">
        <v>47</v>
      </c>
      <c r="B11" s="3" t="str">
        <f>INDEX(Table1[first_name],MATCH(A11,Table1[email],0))</f>
        <v>Patrick</v>
      </c>
      <c r="C11" s="3" t="str">
        <f>INDEX(Table1[last_name],MATCH($A11,Table1[email],0))</f>
        <v>Edwards</v>
      </c>
      <c r="D11" s="3" t="str">
        <f>INDEX(Table1[gender],MATCH($A11,Table1[email],0))</f>
        <v>Male</v>
      </c>
      <c r="E11" s="3">
        <f>INDEX(Table1[Employee_ID],MATCH($A11,Table1[email],0))</f>
        <v>14</v>
      </c>
    </row>
    <row r="12" spans="1:5" x14ac:dyDescent="0.25">
      <c r="A12" s="3" t="s">
        <v>114</v>
      </c>
      <c r="B12" s="3" t="str">
        <f>INDEX(Table1[first_name],MATCH(A12,Table1[email],0))</f>
        <v>Roger</v>
      </c>
      <c r="C12" s="3" t="str">
        <f>INDEX(Table1[last_name],MATCH($A12,Table1[email],0))</f>
        <v>Carr</v>
      </c>
      <c r="D12" s="3" t="str">
        <f>INDEX(Table1[gender],MATCH($A12,Table1[email],0))</f>
        <v>Male</v>
      </c>
      <c r="E12" s="3">
        <f>INDEX(Table1[Employee_ID],MATCH($A12,Table1[email],0))</f>
        <v>38</v>
      </c>
    </row>
    <row r="13" spans="1:5" x14ac:dyDescent="0.25">
      <c r="A13" s="3" t="s">
        <v>30</v>
      </c>
      <c r="B13" s="3" t="str">
        <f>INDEX(Table1[first_name],MATCH(A13,Table1[email],0))</f>
        <v>Ruth</v>
      </c>
      <c r="C13" s="3" t="str">
        <f>INDEX(Table1[last_name],MATCH($A13,Table1[email],0))</f>
        <v>Fisher</v>
      </c>
      <c r="D13" s="3" t="str">
        <f>INDEX(Table1[gender],MATCH($A13,Table1[email],0))</f>
        <v>Female</v>
      </c>
      <c r="E13" s="3">
        <f>INDEX(Table1[Employee_ID],MATCH($A13,Table1[email],0))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Pratik Lamsal</cp:lastModifiedBy>
  <dcterms:created xsi:type="dcterms:W3CDTF">2017-02-07T06:44:52Z</dcterms:created>
  <dcterms:modified xsi:type="dcterms:W3CDTF">2024-02-09T10:00:11Z</dcterms:modified>
</cp:coreProperties>
</file>